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Özkan Duru\11.04.2022\"/>
    </mc:Choice>
  </mc:AlternateContent>
  <xr:revisionPtr revIDLastSave="0" documentId="13_ncr:1_{DA57CC9D-8D56-4F93-8D5C-31B81178E71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sulin" sheetId="1" r:id="rId1"/>
    <sheet name="Biyokimya" sheetId="3" r:id="rId2"/>
    <sheet name="HbA1C" sheetId="4" r:id="rId3"/>
    <sheet name="Ketone" sheetId="5" r:id="rId4"/>
    <sheet name="Materyal-meto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" i="3" l="1"/>
  <c r="E3" i="3"/>
  <c r="E2" i="3"/>
  <c r="E43" i="1" l="1"/>
  <c r="E67" i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30" i="1"/>
  <c r="E30" i="1" s="1"/>
  <c r="C20" i="1" l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</calcChain>
</file>

<file path=xl/sharedStrings.xml><?xml version="1.0" encoding="utf-8"?>
<sst xmlns="http://schemas.openxmlformats.org/spreadsheetml/2006/main" count="373" uniqueCount="195">
  <si>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</si>
  <si>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</si>
  <si>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</si>
  <si>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</si>
  <si>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</si>
  <si>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</si>
  <si>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</si>
  <si>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</si>
  <si>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</si>
  <si>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</si>
  <si>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</si>
  <si>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(mlU/L)</t>
  </si>
  <si>
    <t>std6</t>
  </si>
  <si>
    <t>Numune</t>
  </si>
  <si>
    <t>absorbans</t>
  </si>
  <si>
    <t>Sonuç(mlU/L)</t>
  </si>
  <si>
    <t>KİT ADI</t>
  </si>
  <si>
    <t>TÜR</t>
  </si>
  <si>
    <t>MARKA</t>
  </si>
  <si>
    <t>CAT. NO</t>
  </si>
  <si>
    <t>Yöntem</t>
  </si>
  <si>
    <t>Kullanılan Cihaz</t>
  </si>
  <si>
    <t>BT</t>
  </si>
  <si>
    <t>ELİSA</t>
  </si>
  <si>
    <t>Mıcroplate reader: BIO-TEK EL X 800-Aotu strıp washer:BIO TEK EL X 50</t>
  </si>
  <si>
    <t>Insulin</t>
  </si>
  <si>
    <t>Rat</t>
  </si>
  <si>
    <t>E0707Ra</t>
  </si>
  <si>
    <t>CHOL: Total Cholesterol</t>
  </si>
  <si>
    <t>Universal</t>
  </si>
  <si>
    <t>Kolorimetrik</t>
  </si>
  <si>
    <t>MINDRAY BS-400</t>
  </si>
  <si>
    <t>TG: Triglycerides</t>
  </si>
  <si>
    <t>Numune Adı</t>
  </si>
  <si>
    <t>CHOL (mg/dl)</t>
  </si>
  <si>
    <t>TG (mg/dl)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</si>
  <si>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</si>
  <si>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</si>
  <si>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</si>
  <si>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</si>
  <si>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</si>
  <si>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</si>
  <si>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</si>
  <si>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</si>
  <si>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</si>
  <si>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</si>
  <si>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</si>
  <si>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</si>
  <si>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</si>
  <si>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</si>
  <si>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</si>
  <si>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t>This kit is an Enzyme-Linked Immunosorbent Assay (ELISA). The plate has been pre-coated with Rat INS antibody. Rat INS present in the sample is added and binds to antibodies coated on the wells.</t>
  </si>
  <si>
    <t>And then biotinylated Rat INS Antibody is added and binds to Rat INS in the sample. Then Streptavidin-HRP is added and binds to the Biotinylated Rat INS antibody</t>
  </si>
  <si>
    <t>After incubation unbound Streptavidin-HRP is washed away during a washing step. Substrate solution is then added and color develops in proportion to the amount of Rat INS.</t>
  </si>
  <si>
    <t>Rat Insulin Assay Principle</t>
  </si>
  <si>
    <t>1-(1)</t>
  </si>
  <si>
    <t>1-(2)</t>
  </si>
  <si>
    <t>1-(3)</t>
  </si>
  <si>
    <t>1-(4)</t>
  </si>
  <si>
    <t>1-(5)</t>
  </si>
  <si>
    <t>1-(6)</t>
  </si>
  <si>
    <t>1-(7)</t>
  </si>
  <si>
    <t>1-(8)</t>
  </si>
  <si>
    <t>1-(10)</t>
  </si>
  <si>
    <t>1-(11)</t>
  </si>
  <si>
    <t>2-(1)</t>
  </si>
  <si>
    <t>2-(2)</t>
  </si>
  <si>
    <t>2-(3)</t>
  </si>
  <si>
    <t>2-(4)</t>
  </si>
  <si>
    <t>2-(5)</t>
  </si>
  <si>
    <t>2-(6)</t>
  </si>
  <si>
    <t>2-(7)</t>
  </si>
  <si>
    <t>2-(8)</t>
  </si>
  <si>
    <t>2-(9)</t>
  </si>
  <si>
    <t>2-(10)</t>
  </si>
  <si>
    <t>2-(11)</t>
  </si>
  <si>
    <t>2-(12)</t>
  </si>
  <si>
    <t>3-(1)</t>
  </si>
  <si>
    <t>3-(2)</t>
  </si>
  <si>
    <t>3-(3)</t>
  </si>
  <si>
    <t>3-(4)</t>
  </si>
  <si>
    <t>3-(5)</t>
  </si>
  <si>
    <t>3-(6)</t>
  </si>
  <si>
    <t>3-(7)</t>
  </si>
  <si>
    <t>3-(8)</t>
  </si>
  <si>
    <t>3-(9)</t>
  </si>
  <si>
    <t>3-(10)</t>
  </si>
  <si>
    <t>3-(11)</t>
  </si>
  <si>
    <t>3-(12)</t>
  </si>
  <si>
    <t>4-(1)</t>
  </si>
  <si>
    <t>4-(2)</t>
  </si>
  <si>
    <t>4-(3)</t>
  </si>
  <si>
    <t>4-(5)</t>
  </si>
  <si>
    <t>4-(6)</t>
  </si>
  <si>
    <t>4-(7)</t>
  </si>
  <si>
    <t>4-(8)</t>
  </si>
  <si>
    <t>4-(9)</t>
  </si>
  <si>
    <t>4-(10)</t>
  </si>
  <si>
    <t>4-(11)</t>
  </si>
  <si>
    <t>4-(12)</t>
  </si>
  <si>
    <t>UREA (mg/dl)</t>
  </si>
  <si>
    <t>BUN (mg/dl)</t>
  </si>
  <si>
    <t>CREA (mg/dl)</t>
  </si>
  <si>
    <t>GLU (mg/dl)</t>
  </si>
  <si>
    <t>AST (U/L)</t>
  </si>
  <si>
    <t>ALT (U/L)</t>
  </si>
  <si>
    <t>HDL (mg/dl)</t>
  </si>
  <si>
    <t>LDL (mg/dl)</t>
  </si>
  <si>
    <t>HbA1C(%)</t>
  </si>
  <si>
    <t>4-(4)</t>
  </si>
  <si>
    <t>AST: Aspartat Aminotransferaz</t>
  </si>
  <si>
    <t>Otto Scientific</t>
  </si>
  <si>
    <t>OttoBC127</t>
  </si>
  <si>
    <t>MINDRAY-BS400</t>
  </si>
  <si>
    <t>ALT: Alanin aminotransferaz</t>
  </si>
  <si>
    <t>OttoBC128</t>
  </si>
  <si>
    <t>UREA: Üre</t>
  </si>
  <si>
    <t>OttoBC157</t>
  </si>
  <si>
    <t>GLU: Glucose</t>
  </si>
  <si>
    <t>OttoBC142</t>
  </si>
  <si>
    <t>OttoBC135</t>
  </si>
  <si>
    <t>OttoBC155</t>
  </si>
  <si>
    <t>CREA: Creatinine</t>
  </si>
  <si>
    <t>OttoBC139</t>
  </si>
  <si>
    <t>LDL: LDL Cholesterol</t>
  </si>
  <si>
    <t>OttoBC145</t>
  </si>
  <si>
    <t>HDL: HDL Cholesterol</t>
  </si>
  <si>
    <t>OttoBC144</t>
  </si>
  <si>
    <t>HbA1C(Hemoglobin A1C)</t>
  </si>
  <si>
    <t>OttoBC143</t>
  </si>
  <si>
    <t>HbA1C Test Principle</t>
  </si>
  <si>
    <t>The principle of the test is latex agglutination method that measures the ratio of hemoglobin A1C that occupy in total hemoglobin in the whole blood.</t>
  </si>
  <si>
    <t>The sample is added to the swnsitized latex particles, and the surface of the latex adsorbs total hemoglobin in the sample.</t>
  </si>
  <si>
    <t>Anti-human HbA1C Mouse monoclonal antibody complex agglutination by anti-mouse IgG antibody.</t>
  </si>
  <si>
    <t>At this time, the amount of agglutination caused depends on the amount of HbA1C that adsorbs the surface of the latex, this agglutination is measured as a turbidity.</t>
  </si>
  <si>
    <t>The concentration of HbA1C(%) in the sample is determined by referring to the calibration curve obtained by the same test of diluted standard solutions.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</si>
  <si>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</si>
  <si>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</si>
  <si>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Sample and addition of R1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</si>
  <si>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</si>
  <si>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</si>
  <si>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</si>
  <si>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</si>
  <si>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</si>
  <si>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</si>
  <si>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</si>
  <si>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</si>
  <si>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</si>
  <si>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</si>
  <si>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</si>
  <si>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</si>
  <si>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</si>
  <si>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</si>
  <si>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</si>
  <si>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</si>
  <si>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</si>
  <si>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</si>
  <si>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</si>
  <si>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</si>
  <si>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</si>
  <si>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</si>
  <si>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</si>
  <si>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</si>
  <si>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</si>
  <si>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</si>
  <si>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</si>
  <si>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</si>
  <si>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</si>
  <si>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</si>
  <si>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</si>
  <si>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</si>
  <si>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</si>
  <si>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</si>
  <si>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</si>
  <si>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</si>
  <si>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</si>
  <si>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</si>
  <si>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</si>
  <si>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</si>
  <si>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</si>
  <si>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</si>
  <si>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</si>
  <si>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</si>
  <si>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</si>
  <si>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</si>
  <si>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</si>
  <si>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t>Ketone(mmol/L)</t>
  </si>
  <si>
    <t>On Call GK Dual ( Kan glikoz ve ketone takip sistemi)</t>
  </si>
  <si>
    <t>ACON</t>
  </si>
  <si>
    <t>Electromagnetic Current</t>
  </si>
  <si>
    <t>Ketone</t>
  </si>
  <si>
    <t>On Call Kan Keton Ölçüm Çubukları</t>
  </si>
  <si>
    <t>Tam kandaki kan β-keton konsantrasyonunu ölçmek için On Call GK Dual Kan glikoz ve Keton Ölçüm Aleti ile  birlikte çalışabilen ve kimyasal belirteç sistemine sahip olan ince çubuklardır.</t>
  </si>
  <si>
    <t>Çubuk ölçüm aletine yerleştirildikten sonra ölçüm çubuğunun örnek ucuna kan uygulanır.Kan daha sonra otomatil olarak tepkime hücresine emilir.</t>
  </si>
  <si>
    <t>Burada bir tepkime gerçekleşir ve geçici bir elektrik akımı oluşur. Kandaki β-keton konsantrasyonu ölçüm alti tarafından algılanan elektrik akımına bağlı olarak hesaplanır.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</si>
</sst>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1"/>
      <color theme="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0" xfId="0" applyFont="1"/>
    <xf numFmtId="2" fontId="2" fillId="7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16" fontId="2" fillId="5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Insulin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396150481189849"/>
                  <c:y val="0.140672207640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Insulin!$C$14:$C$20</c:f>
              <c:numCache>
                <c:formatCode>General</c:formatCode>
                <c:ptCount val="7"/>
                <c:pt idx="0">
                  <c:v>2.915</c:v>
                </c:pt>
                <c:pt idx="1">
                  <c:v>1.8220000000000001</c:v>
                </c:pt>
                <c:pt idx="2">
                  <c:v>1.29</c:v>
                </c:pt>
                <c:pt idx="3">
                  <c:v>0.76400000000000001</c:v>
                </c:pt>
                <c:pt idx="4">
                  <c:v>0.45500000000000002</c:v>
                </c:pt>
                <c:pt idx="5">
                  <c:v>0.28100000000000003</c:v>
                </c:pt>
                <c:pt idx="6">
                  <c:v>0</c:v>
                </c:pt>
              </c:numCache>
            </c:numRef>
          </c:xVal>
          <c:yVal>
            <c:numRef>
              <c:f>Insulin!$D$14:$D$20</c:f>
              <c:numCache>
                <c:formatCode>General</c:formatCode>
                <c:ptCount val="7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1.5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F-489C-8057-1610CEB8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69840"/>
        <c:axId val="547961640"/>
      </c:scatterChart>
      <c:valAx>
        <c:axId val="5479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7961640"/>
        <c:crosses val="autoZero"/>
        <c:crossBetween val="midCat"/>
      </c:valAx>
      <c:valAx>
        <c:axId val="54796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79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7</xdr:row>
      <xdr:rowOff>7620</xdr:rowOff>
    </xdr:from>
    <xdr:to>
      <xdr:col>15</xdr:col>
      <xdr:colOff>53340</xdr:colOff>
      <xdr:row>22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14</xdr:row>
      <xdr:rowOff>181570</xdr:rowOff>
    </xdr:from>
    <xdr:to>
      <xdr:col>4</xdr:col>
      <xdr:colOff>731520</xdr:colOff>
      <xdr:row>50</xdr:row>
      <xdr:rowOff>45720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2932390"/>
          <a:ext cx="6995160" cy="6447830"/>
        </a:xfrm>
        <a:prstGeom prst="rect">
          <a:avLst/>
        </a:prstGeom>
      </xdr:spPr>
    </xdr:pic>
    <xdr:clientData/>
  </xdr:twoCellAnchor>
  <xdr:twoCellAnchor editAs="oneCell">
    <xdr:from>
      <xdr:col>4</xdr:col>
      <xdr:colOff>746760</xdr:colOff>
      <xdr:row>15</xdr:row>
      <xdr:rowOff>9505</xdr:rowOff>
    </xdr:from>
    <xdr:to>
      <xdr:col>6</xdr:col>
      <xdr:colOff>1805940</xdr:colOff>
      <xdr:row>54</xdr:row>
      <xdr:rowOff>170631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8020" y="2958445"/>
          <a:ext cx="6911340" cy="7293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24010</xdr:rowOff>
    </xdr:from>
    <xdr:to>
      <xdr:col>5</xdr:col>
      <xdr:colOff>1691640</xdr:colOff>
      <xdr:row>91</xdr:row>
      <xdr:rowOff>50700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72910"/>
          <a:ext cx="9624060" cy="661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4"/>
  <sheetViews>
    <sheetView topLeftCell="A41" workbookViewId="0">
      <selection activeCell="E64" sqref="E64:E74"/>
    </sheetView>
  </sheetViews>
  <sheetFormatPr defaultRowHeight="15" x14ac:dyDescent="0.25"/>
  <cols>
    <col min="1" max="1" width="14.5703125" customWidth="1"/>
    <col min="2" max="2" width="11.85546875" customWidth="1"/>
    <col min="3" max="3" width="10.5703125" customWidth="1"/>
    <col min="4" max="4" width="11.7109375" customWidth="1"/>
    <col min="5" max="5" width="14" customWidth="1"/>
  </cols>
  <sheetData>
    <row r="2" spans="1:7" x14ac:dyDescent="0.25">
      <c r="A2" s="4">
        <v>2.9849999999999999</v>
      </c>
      <c r="B2" s="3">
        <v>0.373</v>
      </c>
      <c r="C2" s="3">
        <v>0.23200000000000001</v>
      </c>
      <c r="D2" s="3">
        <v>0.25</v>
      </c>
      <c r="E2" s="3">
        <v>0.30499999999999999</v>
      </c>
      <c r="F2" s="3">
        <v>0.32100000000000001</v>
      </c>
      <c r="G2" s="3">
        <v>0.374</v>
      </c>
    </row>
    <row r="3" spans="1:7" x14ac:dyDescent="0.25">
      <c r="A3" s="4">
        <v>1.8920000000000001</v>
      </c>
      <c r="B3" s="3">
        <v>0.33600000000000002</v>
      </c>
      <c r="C3" s="3">
        <v>0.26400000000000001</v>
      </c>
      <c r="D3" s="3">
        <v>0.251</v>
      </c>
      <c r="E3" s="3">
        <v>0.33900000000000002</v>
      </c>
      <c r="F3" s="3">
        <v>0.40600000000000003</v>
      </c>
      <c r="G3" s="3">
        <v>0.497</v>
      </c>
    </row>
    <row r="4" spans="1:7" x14ac:dyDescent="0.25">
      <c r="A4" s="4">
        <v>1.36</v>
      </c>
      <c r="B4" s="3">
        <v>0.34800000000000003</v>
      </c>
      <c r="C4" s="3">
        <v>0.315</v>
      </c>
      <c r="D4" s="3">
        <v>0.40800000000000003</v>
      </c>
      <c r="E4" s="3">
        <v>0.314</v>
      </c>
      <c r="F4" s="3">
        <v>0.38700000000000001</v>
      </c>
      <c r="G4" s="3">
        <v>0.47700000000000004</v>
      </c>
    </row>
    <row r="5" spans="1:7" x14ac:dyDescent="0.25">
      <c r="A5" s="4">
        <v>0.83399999999999996</v>
      </c>
      <c r="B5" s="3">
        <v>0.34600000000000003</v>
      </c>
      <c r="C5" s="3">
        <v>0.33400000000000002</v>
      </c>
      <c r="D5" s="3">
        <v>0.26900000000000002</v>
      </c>
      <c r="E5" s="3">
        <v>0.40400000000000003</v>
      </c>
      <c r="F5" s="3">
        <v>0.28600000000000003</v>
      </c>
      <c r="G5" s="3">
        <v>0.41500000000000004</v>
      </c>
    </row>
    <row r="6" spans="1:7" x14ac:dyDescent="0.25">
      <c r="A6" s="4">
        <v>0.52500000000000002</v>
      </c>
      <c r="B6" s="3">
        <v>0.378</v>
      </c>
      <c r="C6" s="3">
        <v>0.30099999999999999</v>
      </c>
      <c r="D6" s="3">
        <v>0.34400000000000003</v>
      </c>
      <c r="E6" s="3">
        <v>0.27</v>
      </c>
      <c r="F6" s="3">
        <v>0.34900000000000003</v>
      </c>
      <c r="G6" s="3">
        <v>0.22500000000000001</v>
      </c>
    </row>
    <row r="7" spans="1:7" x14ac:dyDescent="0.25">
      <c r="A7" s="4">
        <v>0.35100000000000003</v>
      </c>
      <c r="B7" s="3">
        <v>0.38900000000000001</v>
      </c>
      <c r="C7" s="3">
        <v>0.28300000000000003</v>
      </c>
      <c r="D7" s="3">
        <v>0.35199999999999998</v>
      </c>
      <c r="E7" s="3">
        <v>0.27400000000000002</v>
      </c>
      <c r="F7" s="3">
        <v>0.42299999999999999</v>
      </c>
    </row>
    <row r="8" spans="1:7" x14ac:dyDescent="0.25">
      <c r="A8" s="6">
        <v>6.9000000000000006E-2</v>
      </c>
      <c r="B8" s="3">
        <v>0.317</v>
      </c>
      <c r="C8" s="3">
        <v>0.28800000000000003</v>
      </c>
      <c r="D8" s="3">
        <v>0.34900000000000003</v>
      </c>
      <c r="E8" s="3">
        <v>0.25700000000000001</v>
      </c>
      <c r="F8" s="3">
        <v>0.34700000000000003</v>
      </c>
    </row>
    <row r="9" spans="1:7" x14ac:dyDescent="0.25">
      <c r="A9" s="6">
        <v>7.0999999999999994E-2</v>
      </c>
      <c r="B9" s="3">
        <v>0.34900000000000003</v>
      </c>
      <c r="C9" s="3">
        <v>0.28700000000000003</v>
      </c>
      <c r="D9" s="3">
        <v>0.28400000000000003</v>
      </c>
      <c r="E9" s="3">
        <v>0.33500000000000002</v>
      </c>
      <c r="F9" s="3">
        <v>0.39500000000000002</v>
      </c>
    </row>
    <row r="12" spans="1:7" x14ac:dyDescent="0.25">
      <c r="A12" t="s">
        <v>0</v>
      </c>
    </row>
    <row r="13" spans="1:7" x14ac:dyDescent="0.25">
      <c r="B13" s="7" t="s">
        <v>7</v>
      </c>
      <c r="C13" s="7" t="s">
        <v>8</v>
      </c>
      <c r="D13" s="7" t="s">
        <v>9</v>
      </c>
      <c r="E13" s="7" t="s">
        <v>10</v>
      </c>
    </row>
    <row r="14" spans="1:7" x14ac:dyDescent="0.25">
      <c r="A14" t="s">
        <v>1</v>
      </c>
      <c r="B14" s="4">
        <v>2.9849999999999999</v>
      </c>
      <c r="C14" s="1">
        <f>B14-B20</f>
        <v>2.915</v>
      </c>
      <c r="D14" s="1">
        <v>48</v>
      </c>
      <c r="E14" s="9">
        <f>(3.7981*C14*C14)+(5.6185*C14)-(0.3279)</f>
        <v>48.323337772499997</v>
      </c>
    </row>
    <row r="15" spans="1:7" x14ac:dyDescent="0.25">
      <c r="A15" t="s">
        <v>2</v>
      </c>
      <c r="B15" s="4">
        <v>1.8920000000000001</v>
      </c>
      <c r="C15" s="1">
        <f>B15-B20</f>
        <v>1.8220000000000001</v>
      </c>
      <c r="D15" s="1">
        <v>24</v>
      </c>
      <c r="E15" s="9">
        <f t="shared" ref="E15:E20" si="0">(3.7981*C15*C15)+(5.6185*C15)-(0.3279)</f>
        <v>22.517498800400002</v>
      </c>
    </row>
    <row r="16" spans="1:7" x14ac:dyDescent="0.25">
      <c r="A16" t="s">
        <v>3</v>
      </c>
      <c r="B16" s="4">
        <v>1.36</v>
      </c>
      <c r="C16" s="1">
        <f>B16-B20</f>
        <v>1.29</v>
      </c>
      <c r="D16" s="1">
        <v>12</v>
      </c>
      <c r="E16" s="9">
        <f t="shared" si="0"/>
        <v>13.240383210000001</v>
      </c>
    </row>
    <row r="17" spans="1:13" x14ac:dyDescent="0.25">
      <c r="A17" t="s">
        <v>4</v>
      </c>
      <c r="B17" s="4">
        <v>0.83399999999999996</v>
      </c>
      <c r="C17" s="1">
        <f>B17-B20</f>
        <v>0.76400000000000001</v>
      </c>
      <c r="D17" s="1">
        <v>6</v>
      </c>
      <c r="E17" s="9">
        <f t="shared" si="0"/>
        <v>6.1815697776</v>
      </c>
    </row>
    <row r="18" spans="1:13" x14ac:dyDescent="0.25">
      <c r="A18" t="s">
        <v>5</v>
      </c>
      <c r="B18" s="4">
        <v>0.52500000000000002</v>
      </c>
      <c r="C18" s="1">
        <f>B18-B20</f>
        <v>0.45500000000000002</v>
      </c>
      <c r="D18" s="1">
        <v>3</v>
      </c>
      <c r="E18" s="9">
        <f t="shared" si="0"/>
        <v>3.0148191525000003</v>
      </c>
    </row>
    <row r="19" spans="1:13" x14ac:dyDescent="0.25">
      <c r="A19" t="s">
        <v>12</v>
      </c>
      <c r="B19" s="4">
        <v>0.35100000000000003</v>
      </c>
      <c r="C19" s="1">
        <f>B19-B20</f>
        <v>0.28100000000000003</v>
      </c>
      <c r="D19" s="1">
        <v>1.5</v>
      </c>
      <c r="E19" s="9">
        <f t="shared" si="0"/>
        <v>1.5508002741000002</v>
      </c>
    </row>
    <row r="20" spans="1:13" x14ac:dyDescent="0.25">
      <c r="A20" t="s">
        <v>6</v>
      </c>
      <c r="B20" s="6">
        <v>7.0000000000000007E-2</v>
      </c>
      <c r="C20" s="1">
        <f>B20-B20</f>
        <v>0</v>
      </c>
      <c r="D20" s="1">
        <v>0</v>
      </c>
      <c r="E20" s="9">
        <f t="shared" si="0"/>
        <v>-0.32790000000000002</v>
      </c>
    </row>
    <row r="23" spans="1:13" x14ac:dyDescent="0.25">
      <c r="H23" s="8"/>
      <c r="K23" s="8" t="s">
        <v>11</v>
      </c>
      <c r="L23" s="8"/>
      <c r="M23" s="8"/>
    </row>
    <row r="29" spans="1:13" x14ac:dyDescent="0.25">
      <c r="A29" s="10" t="s">
        <v>13</v>
      </c>
      <c r="B29" s="3" t="s">
        <v>14</v>
      </c>
      <c r="C29" s="5" t="s">
        <v>6</v>
      </c>
      <c r="D29" s="1" t="s">
        <v>8</v>
      </c>
      <c r="E29" s="11" t="s">
        <v>15</v>
      </c>
    </row>
    <row r="30" spans="1:13" x14ac:dyDescent="0.25">
      <c r="A30" s="15" t="s">
        <v>55</v>
      </c>
      <c r="B30" s="3">
        <v>0.373</v>
      </c>
      <c r="C30" s="6">
        <v>7.0000000000000007E-2</v>
      </c>
      <c r="D30" s="1">
        <f t="shared" ref="D30:D74" si="1">(B30-C30)</f>
        <v>0.30299999999999999</v>
      </c>
      <c r="E30" s="9">
        <f t="shared" ref="E30:E74" si="2">(3.7981*D30*D30)+(5.6185*D30)-(0.3279)</f>
        <v>1.7232052629000001</v>
      </c>
    </row>
    <row r="31" spans="1:13" x14ac:dyDescent="0.25">
      <c r="A31" s="15" t="s">
        <v>56</v>
      </c>
      <c r="B31" s="3">
        <v>0.33600000000000002</v>
      </c>
      <c r="C31" s="6">
        <v>7.0000000000000007E-2</v>
      </c>
      <c r="D31" s="1">
        <f t="shared" si="1"/>
        <v>0.26600000000000001</v>
      </c>
      <c r="E31" s="9">
        <f t="shared" si="2"/>
        <v>1.4353593635999999</v>
      </c>
    </row>
    <row r="32" spans="1:13" x14ac:dyDescent="0.25">
      <c r="A32" s="15" t="s">
        <v>57</v>
      </c>
      <c r="B32" s="3">
        <v>0.34800000000000003</v>
      </c>
      <c r="C32" s="6">
        <v>7.0000000000000007E-2</v>
      </c>
      <c r="D32" s="1">
        <f t="shared" si="1"/>
        <v>0.27800000000000002</v>
      </c>
      <c r="E32" s="9">
        <f t="shared" si="2"/>
        <v>1.5275753604</v>
      </c>
    </row>
    <row r="33" spans="1:5" x14ac:dyDescent="0.25">
      <c r="A33" s="15" t="s">
        <v>58</v>
      </c>
      <c r="B33" s="3">
        <v>0.34600000000000003</v>
      </c>
      <c r="C33" s="6">
        <v>7.0000000000000007E-2</v>
      </c>
      <c r="D33" s="1">
        <f t="shared" si="1"/>
        <v>0.27600000000000002</v>
      </c>
      <c r="E33" s="9">
        <f t="shared" si="2"/>
        <v>1.5121300656000001</v>
      </c>
    </row>
    <row r="34" spans="1:5" x14ac:dyDescent="0.25">
      <c r="A34" s="15" t="s">
        <v>59</v>
      </c>
      <c r="B34" s="3">
        <v>0.378</v>
      </c>
      <c r="C34" s="6">
        <v>7.0000000000000007E-2</v>
      </c>
      <c r="D34" s="1">
        <f t="shared" si="1"/>
        <v>0.308</v>
      </c>
      <c r="E34" s="9">
        <f t="shared" si="2"/>
        <v>1.7629009583999999</v>
      </c>
    </row>
    <row r="35" spans="1:5" x14ac:dyDescent="0.25">
      <c r="A35" s="15" t="s">
        <v>60</v>
      </c>
      <c r="B35" s="3">
        <v>0.38900000000000001</v>
      </c>
      <c r="C35" s="6">
        <v>7.0000000000000007E-2</v>
      </c>
      <c r="D35" s="1">
        <f t="shared" si="1"/>
        <v>0.31900000000000001</v>
      </c>
      <c r="E35" s="9">
        <f t="shared" si="2"/>
        <v>1.8508999541</v>
      </c>
    </row>
    <row r="36" spans="1:5" x14ac:dyDescent="0.25">
      <c r="A36" s="15" t="s">
        <v>61</v>
      </c>
      <c r="B36" s="3">
        <v>0.317</v>
      </c>
      <c r="C36" s="6">
        <v>7.0000000000000007E-2</v>
      </c>
      <c r="D36" s="1">
        <f t="shared" si="1"/>
        <v>0.247</v>
      </c>
      <c r="E36" s="9">
        <f t="shared" si="2"/>
        <v>1.2915877829</v>
      </c>
    </row>
    <row r="37" spans="1:5" x14ac:dyDescent="0.25">
      <c r="A37" s="15" t="s">
        <v>62</v>
      </c>
      <c r="B37" s="3">
        <v>0.34900000000000003</v>
      </c>
      <c r="C37" s="6">
        <v>7.0000000000000007E-2</v>
      </c>
      <c r="D37" s="1">
        <f t="shared" si="1"/>
        <v>0.27900000000000003</v>
      </c>
      <c r="E37" s="9">
        <f t="shared" si="2"/>
        <v>1.5353094021</v>
      </c>
    </row>
    <row r="38" spans="1:5" x14ac:dyDescent="0.25">
      <c r="A38" s="15" t="s">
        <v>63</v>
      </c>
      <c r="B38" s="3">
        <v>0.23200000000000001</v>
      </c>
      <c r="C38" s="6">
        <v>7.0000000000000007E-2</v>
      </c>
      <c r="D38" s="1">
        <f t="shared" si="1"/>
        <v>0.16200000000000001</v>
      </c>
      <c r="E38" s="9">
        <f t="shared" si="2"/>
        <v>0.68197433639999994</v>
      </c>
    </row>
    <row r="39" spans="1:5" x14ac:dyDescent="0.25">
      <c r="A39" s="15" t="s">
        <v>64</v>
      </c>
      <c r="B39" s="3">
        <v>0.26400000000000001</v>
      </c>
      <c r="C39" s="6">
        <v>7.0000000000000007E-2</v>
      </c>
      <c r="D39" s="1">
        <f t="shared" si="1"/>
        <v>0.19400000000000001</v>
      </c>
      <c r="E39" s="9">
        <f t="shared" si="2"/>
        <v>0.90503429160000004</v>
      </c>
    </row>
    <row r="40" spans="1:5" x14ac:dyDescent="0.25">
      <c r="A40" s="15" t="s">
        <v>65</v>
      </c>
      <c r="B40" s="3">
        <v>0.315</v>
      </c>
      <c r="C40" s="6">
        <v>7.0000000000000007E-2</v>
      </c>
      <c r="D40" s="1">
        <f t="shared" si="1"/>
        <v>0.245</v>
      </c>
      <c r="E40" s="9">
        <f t="shared" si="2"/>
        <v>1.2766134524999999</v>
      </c>
    </row>
    <row r="41" spans="1:5" x14ac:dyDescent="0.25">
      <c r="A41" s="15" t="s">
        <v>66</v>
      </c>
      <c r="B41" s="3">
        <v>0.33400000000000002</v>
      </c>
      <c r="C41" s="6">
        <v>7.0000000000000007E-2</v>
      </c>
      <c r="D41" s="1">
        <f t="shared" si="1"/>
        <v>0.26400000000000001</v>
      </c>
      <c r="E41" s="9">
        <f t="shared" si="2"/>
        <v>1.4200963776</v>
      </c>
    </row>
    <row r="42" spans="1:5" x14ac:dyDescent="0.25">
      <c r="A42" s="15" t="s">
        <v>67</v>
      </c>
      <c r="B42" s="3">
        <v>0.30099999999999999</v>
      </c>
      <c r="C42" s="6">
        <v>7.0000000000000007E-2</v>
      </c>
      <c r="D42" s="1">
        <f t="shared" si="1"/>
        <v>0.23099999999999998</v>
      </c>
      <c r="E42" s="9">
        <f t="shared" si="2"/>
        <v>1.1726439140999998</v>
      </c>
    </row>
    <row r="43" spans="1:5" x14ac:dyDescent="0.25">
      <c r="A43" s="15" t="s">
        <v>68</v>
      </c>
      <c r="B43" s="3">
        <v>0.28300000000000003</v>
      </c>
      <c r="C43" s="6">
        <v>7.0000000000000007E-2</v>
      </c>
      <c r="D43" s="1">
        <f t="shared" si="1"/>
        <v>0.21300000000000002</v>
      </c>
      <c r="E43" s="9">
        <f t="shared" si="2"/>
        <v>1.0411564989000002</v>
      </c>
    </row>
    <row r="44" spans="1:5" x14ac:dyDescent="0.25">
      <c r="A44" s="15" t="s">
        <v>69</v>
      </c>
      <c r="B44" s="3">
        <v>0.28800000000000003</v>
      </c>
      <c r="C44" s="6">
        <v>7.0000000000000007E-2</v>
      </c>
      <c r="D44" s="1">
        <f t="shared" si="1"/>
        <v>0.21800000000000003</v>
      </c>
      <c r="E44" s="9">
        <f t="shared" si="2"/>
        <v>1.0774339044000001</v>
      </c>
    </row>
    <row r="45" spans="1:5" x14ac:dyDescent="0.25">
      <c r="A45" s="15" t="s">
        <v>70</v>
      </c>
      <c r="B45" s="3">
        <v>0.28700000000000003</v>
      </c>
      <c r="C45" s="6">
        <v>7.0000000000000007E-2</v>
      </c>
      <c r="D45" s="1">
        <f t="shared" si="1"/>
        <v>0.21700000000000003</v>
      </c>
      <c r="E45" s="9">
        <f t="shared" si="2"/>
        <v>1.0701632309</v>
      </c>
    </row>
    <row r="46" spans="1:5" x14ac:dyDescent="0.25">
      <c r="A46" s="15" t="s">
        <v>71</v>
      </c>
      <c r="B46" s="3">
        <v>0.25</v>
      </c>
      <c r="C46" s="6">
        <v>7.0000000000000007E-2</v>
      </c>
      <c r="D46" s="1">
        <f t="shared" si="1"/>
        <v>0.18</v>
      </c>
      <c r="E46" s="9">
        <f t="shared" si="2"/>
        <v>0.80648843999999986</v>
      </c>
    </row>
    <row r="47" spans="1:5" x14ac:dyDescent="0.25">
      <c r="A47" s="15" t="s">
        <v>72</v>
      </c>
      <c r="B47" s="3">
        <v>0.251</v>
      </c>
      <c r="C47" s="6">
        <v>7.0000000000000007E-2</v>
      </c>
      <c r="D47" s="1">
        <f t="shared" si="1"/>
        <v>0.18099999999999999</v>
      </c>
      <c r="E47" s="9">
        <f t="shared" si="2"/>
        <v>0.81347805409999996</v>
      </c>
    </row>
    <row r="48" spans="1:5" x14ac:dyDescent="0.25">
      <c r="A48" s="15" t="s">
        <v>73</v>
      </c>
      <c r="B48" s="3">
        <v>0.40800000000000003</v>
      </c>
      <c r="C48" s="6">
        <v>7.0000000000000007E-2</v>
      </c>
      <c r="D48" s="1">
        <f t="shared" si="1"/>
        <v>0.33800000000000002</v>
      </c>
      <c r="E48" s="9">
        <f t="shared" si="2"/>
        <v>2.0050631364</v>
      </c>
    </row>
    <row r="49" spans="1:5" x14ac:dyDescent="0.25">
      <c r="A49" s="15" t="s">
        <v>74</v>
      </c>
      <c r="B49" s="3">
        <v>0.26900000000000002</v>
      </c>
      <c r="C49" s="6">
        <v>7.0000000000000007E-2</v>
      </c>
      <c r="D49" s="1">
        <f t="shared" si="1"/>
        <v>0.19900000000000001</v>
      </c>
      <c r="E49" s="9">
        <f t="shared" si="2"/>
        <v>0.94059005810000018</v>
      </c>
    </row>
    <row r="50" spans="1:5" x14ac:dyDescent="0.25">
      <c r="A50" s="15" t="s">
        <v>75</v>
      </c>
      <c r="B50" s="3">
        <v>0.34400000000000003</v>
      </c>
      <c r="C50" s="6">
        <v>7.0000000000000007E-2</v>
      </c>
      <c r="D50" s="1">
        <f t="shared" si="1"/>
        <v>0.27400000000000002</v>
      </c>
      <c r="E50" s="9">
        <f t="shared" si="2"/>
        <v>1.4967151556</v>
      </c>
    </row>
    <row r="51" spans="1:5" x14ac:dyDescent="0.25">
      <c r="A51" s="15" t="s">
        <v>76</v>
      </c>
      <c r="B51" s="3">
        <v>0.35199999999999998</v>
      </c>
      <c r="C51" s="6">
        <v>7.0000000000000007E-2</v>
      </c>
      <c r="D51" s="1">
        <f t="shared" si="1"/>
        <v>0.28199999999999997</v>
      </c>
      <c r="E51" s="9">
        <f t="shared" si="2"/>
        <v>1.5585571043999997</v>
      </c>
    </row>
    <row r="52" spans="1:5" x14ac:dyDescent="0.25">
      <c r="A52" s="10" t="s">
        <v>77</v>
      </c>
      <c r="B52" s="3">
        <v>0.34900000000000003</v>
      </c>
      <c r="C52" s="6">
        <v>7.0000000000000007E-2</v>
      </c>
      <c r="D52" s="1">
        <f t="shared" si="1"/>
        <v>0.27900000000000003</v>
      </c>
      <c r="E52" s="9">
        <f t="shared" si="2"/>
        <v>1.5353094021</v>
      </c>
    </row>
    <row r="53" spans="1:5" x14ac:dyDescent="0.25">
      <c r="A53" s="10" t="s">
        <v>78</v>
      </c>
      <c r="B53" s="3">
        <v>0.28400000000000003</v>
      </c>
      <c r="C53" s="6">
        <v>7.0000000000000007E-2</v>
      </c>
      <c r="D53" s="1">
        <f t="shared" si="1"/>
        <v>0.21400000000000002</v>
      </c>
      <c r="E53" s="9">
        <f t="shared" si="2"/>
        <v>1.0483967876000002</v>
      </c>
    </row>
    <row r="54" spans="1:5" x14ac:dyDescent="0.25">
      <c r="A54" s="10" t="s">
        <v>79</v>
      </c>
      <c r="B54" s="3">
        <v>0.30499999999999999</v>
      </c>
      <c r="C54" s="6">
        <v>7.0000000000000007E-2</v>
      </c>
      <c r="D54" s="1">
        <f t="shared" si="1"/>
        <v>0.23499999999999999</v>
      </c>
      <c r="E54" s="9">
        <f t="shared" si="2"/>
        <v>1.2021975724999998</v>
      </c>
    </row>
    <row r="55" spans="1:5" x14ac:dyDescent="0.25">
      <c r="A55" s="10" t="s">
        <v>80</v>
      </c>
      <c r="B55" s="3">
        <v>0.33900000000000002</v>
      </c>
      <c r="C55" s="6">
        <v>7.0000000000000007E-2</v>
      </c>
      <c r="D55" s="1">
        <f t="shared" si="1"/>
        <v>0.26900000000000002</v>
      </c>
      <c r="E55" s="9">
        <f t="shared" si="2"/>
        <v>1.4583108141000001</v>
      </c>
    </row>
    <row r="56" spans="1:5" x14ac:dyDescent="0.25">
      <c r="A56" s="10" t="s">
        <v>81</v>
      </c>
      <c r="B56" s="3">
        <v>0.314</v>
      </c>
      <c r="C56" s="6">
        <v>7.0000000000000007E-2</v>
      </c>
      <c r="D56" s="1">
        <f t="shared" si="1"/>
        <v>0.24399999999999999</v>
      </c>
      <c r="E56" s="9">
        <f t="shared" si="2"/>
        <v>1.2691376815999997</v>
      </c>
    </row>
    <row r="57" spans="1:5" x14ac:dyDescent="0.25">
      <c r="A57" s="10" t="s">
        <v>82</v>
      </c>
      <c r="B57" s="3">
        <v>0.40400000000000003</v>
      </c>
      <c r="C57" s="6">
        <v>7.0000000000000007E-2</v>
      </c>
      <c r="D57" s="1">
        <f t="shared" si="1"/>
        <v>0.33400000000000002</v>
      </c>
      <c r="E57" s="9">
        <f t="shared" si="2"/>
        <v>1.9723798436000002</v>
      </c>
    </row>
    <row r="58" spans="1:5" x14ac:dyDescent="0.25">
      <c r="A58" s="10" t="s">
        <v>83</v>
      </c>
      <c r="B58" s="3">
        <v>0.27</v>
      </c>
      <c r="C58" s="6">
        <v>7.0000000000000007E-2</v>
      </c>
      <c r="D58" s="1">
        <f t="shared" si="1"/>
        <v>0.2</v>
      </c>
      <c r="E58" s="9">
        <f t="shared" si="2"/>
        <v>0.94772400000000001</v>
      </c>
    </row>
    <row r="59" spans="1:5" x14ac:dyDescent="0.25">
      <c r="A59" s="10" t="s">
        <v>84</v>
      </c>
      <c r="B59" s="3">
        <v>0.27400000000000002</v>
      </c>
      <c r="C59" s="6">
        <v>7.0000000000000007E-2</v>
      </c>
      <c r="D59" s="1">
        <f t="shared" si="1"/>
        <v>0.20400000000000001</v>
      </c>
      <c r="E59" s="9">
        <f t="shared" si="2"/>
        <v>0.97633572959999992</v>
      </c>
    </row>
    <row r="60" spans="1:5" x14ac:dyDescent="0.25">
      <c r="A60" s="10" t="s">
        <v>85</v>
      </c>
      <c r="B60" s="3">
        <v>0.25700000000000001</v>
      </c>
      <c r="C60" s="6">
        <v>7.0000000000000007E-2</v>
      </c>
      <c r="D60" s="1">
        <f t="shared" si="1"/>
        <v>0.187</v>
      </c>
      <c r="E60" s="9">
        <f t="shared" si="2"/>
        <v>0.85557525890000008</v>
      </c>
    </row>
    <row r="61" spans="1:5" x14ac:dyDescent="0.25">
      <c r="A61" s="10" t="s">
        <v>86</v>
      </c>
      <c r="B61" s="3">
        <v>0.33500000000000002</v>
      </c>
      <c r="C61" s="6">
        <v>7.0000000000000007E-2</v>
      </c>
      <c r="D61" s="1">
        <f t="shared" si="1"/>
        <v>0.26500000000000001</v>
      </c>
      <c r="E61" s="9">
        <f t="shared" si="2"/>
        <v>1.4277240725</v>
      </c>
    </row>
    <row r="62" spans="1:5" x14ac:dyDescent="0.25">
      <c r="A62" s="10" t="s">
        <v>87</v>
      </c>
      <c r="B62" s="3">
        <v>0.32100000000000001</v>
      </c>
      <c r="C62" s="6">
        <v>7.0000000000000007E-2</v>
      </c>
      <c r="D62" s="1">
        <f t="shared" si="1"/>
        <v>0.251</v>
      </c>
      <c r="E62" s="9">
        <f t="shared" si="2"/>
        <v>1.3216275980999999</v>
      </c>
    </row>
    <row r="63" spans="1:5" x14ac:dyDescent="0.25">
      <c r="A63" s="10" t="s">
        <v>88</v>
      </c>
      <c r="B63" s="3">
        <v>0.40600000000000003</v>
      </c>
      <c r="C63" s="6">
        <v>7.0000000000000007E-2</v>
      </c>
      <c r="D63" s="1">
        <f t="shared" si="1"/>
        <v>0.33600000000000002</v>
      </c>
      <c r="E63" s="9">
        <f t="shared" si="2"/>
        <v>1.9887062976000003</v>
      </c>
    </row>
    <row r="64" spans="1:5" x14ac:dyDescent="0.25">
      <c r="A64" s="10" t="s">
        <v>89</v>
      </c>
      <c r="B64" s="3">
        <v>0.38700000000000001</v>
      </c>
      <c r="C64" s="6">
        <v>7.0000000000000007E-2</v>
      </c>
      <c r="D64" s="1">
        <f t="shared" si="1"/>
        <v>0.317</v>
      </c>
      <c r="E64" s="9">
        <f t="shared" si="2"/>
        <v>1.8348317708999997</v>
      </c>
    </row>
    <row r="65" spans="1:5" x14ac:dyDescent="0.25">
      <c r="A65" s="10" t="s">
        <v>90</v>
      </c>
      <c r="B65" s="3">
        <v>0.28600000000000003</v>
      </c>
      <c r="C65" s="6">
        <v>7.0000000000000007E-2</v>
      </c>
      <c r="D65" s="1">
        <f t="shared" si="1"/>
        <v>0.21600000000000003</v>
      </c>
      <c r="E65" s="9">
        <f t="shared" si="2"/>
        <v>1.0629001536</v>
      </c>
    </row>
    <row r="66" spans="1:5" x14ac:dyDescent="0.25">
      <c r="A66" s="10" t="s">
        <v>91</v>
      </c>
      <c r="B66" s="3">
        <v>0.34900000000000003</v>
      </c>
      <c r="C66" s="6">
        <v>7.0000000000000007E-2</v>
      </c>
      <c r="D66" s="1">
        <f t="shared" si="1"/>
        <v>0.27900000000000003</v>
      </c>
      <c r="E66" s="9">
        <f t="shared" si="2"/>
        <v>1.5353094021</v>
      </c>
    </row>
    <row r="67" spans="1:5" x14ac:dyDescent="0.25">
      <c r="A67" s="10" t="s">
        <v>92</v>
      </c>
      <c r="B67" s="3">
        <v>0.42299999999999999</v>
      </c>
      <c r="C67" s="6">
        <v>7.0000000000000007E-2</v>
      </c>
      <c r="D67" s="1">
        <f t="shared" si="1"/>
        <v>0.35299999999999998</v>
      </c>
      <c r="E67" s="9">
        <f t="shared" si="2"/>
        <v>2.1287079428999998</v>
      </c>
    </row>
    <row r="68" spans="1:5" x14ac:dyDescent="0.25">
      <c r="A68" s="10" t="s">
        <v>93</v>
      </c>
      <c r="B68" s="3">
        <v>0.34700000000000003</v>
      </c>
      <c r="C68" s="6">
        <v>7.0000000000000007E-2</v>
      </c>
      <c r="D68" s="1">
        <f t="shared" si="1"/>
        <v>0.27700000000000002</v>
      </c>
      <c r="E68" s="9">
        <f t="shared" si="2"/>
        <v>1.5198489149000001</v>
      </c>
    </row>
    <row r="69" spans="1:5" x14ac:dyDescent="0.25">
      <c r="A69" s="10" t="s">
        <v>94</v>
      </c>
      <c r="B69" s="3">
        <v>0.39500000000000002</v>
      </c>
      <c r="C69" s="6">
        <v>7.0000000000000007E-2</v>
      </c>
      <c r="D69" s="1">
        <f t="shared" si="1"/>
        <v>0.32500000000000001</v>
      </c>
      <c r="E69" s="9">
        <f t="shared" si="2"/>
        <v>1.8992868125000002</v>
      </c>
    </row>
    <row r="70" spans="1:5" x14ac:dyDescent="0.25">
      <c r="A70" s="10" t="s">
        <v>95</v>
      </c>
      <c r="B70" s="3">
        <v>0.374</v>
      </c>
      <c r="C70" s="6">
        <v>7.0000000000000007E-2</v>
      </c>
      <c r="D70" s="1">
        <f t="shared" si="1"/>
        <v>0.30399999999999999</v>
      </c>
      <c r="E70" s="9">
        <f t="shared" si="2"/>
        <v>1.7311292095999997</v>
      </c>
    </row>
    <row r="71" spans="1:5" x14ac:dyDescent="0.25">
      <c r="A71" s="10" t="s">
        <v>96</v>
      </c>
      <c r="B71" s="3">
        <v>0.497</v>
      </c>
      <c r="C71" s="6">
        <v>7.0000000000000007E-2</v>
      </c>
      <c r="D71" s="1">
        <f t="shared" si="1"/>
        <v>0.42699999999999999</v>
      </c>
      <c r="E71" s="9">
        <f t="shared" si="2"/>
        <v>2.7637032749000001</v>
      </c>
    </row>
    <row r="72" spans="1:5" x14ac:dyDescent="0.25">
      <c r="A72" s="10" t="s">
        <v>97</v>
      </c>
      <c r="B72" s="3">
        <v>0.47700000000000004</v>
      </c>
      <c r="C72" s="6">
        <v>7.0000000000000007E-2</v>
      </c>
      <c r="D72" s="1">
        <f t="shared" si="1"/>
        <v>0.40700000000000003</v>
      </c>
      <c r="E72" s="9">
        <f t="shared" si="2"/>
        <v>2.5879809669000005</v>
      </c>
    </row>
    <row r="73" spans="1:5" x14ac:dyDescent="0.25">
      <c r="A73" s="10" t="s">
        <v>98</v>
      </c>
      <c r="B73" s="3">
        <v>0.41500000000000004</v>
      </c>
      <c r="C73" s="6">
        <v>7.0000000000000007E-2</v>
      </c>
      <c r="D73" s="1">
        <f t="shared" si="1"/>
        <v>0.34500000000000003</v>
      </c>
      <c r="E73" s="9">
        <f t="shared" si="2"/>
        <v>2.0625513525000003</v>
      </c>
    </row>
    <row r="74" spans="1:5" x14ac:dyDescent="0.25">
      <c r="A74" s="10" t="s">
        <v>99</v>
      </c>
      <c r="B74" s="3">
        <v>0.22500000000000001</v>
      </c>
      <c r="C74" s="6">
        <v>7.0000000000000007E-2</v>
      </c>
      <c r="D74" s="1">
        <f t="shared" si="1"/>
        <v>0.155</v>
      </c>
      <c r="E74" s="9">
        <f t="shared" si="2"/>
        <v>0.63421685250000004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workbookViewId="0">
      <selection activeCell="N26" sqref="N26"/>
    </sheetView>
  </sheetViews>
  <sheetFormatPr defaultRowHeight="15" x14ac:dyDescent="0.25"/>
  <cols>
    <col min="1" max="1" width="17.5703125" customWidth="1"/>
    <col min="2" max="2" width="15.7109375" customWidth="1"/>
    <col min="3" max="3" width="17" customWidth="1"/>
    <col min="4" max="4" width="14.7109375" customWidth="1"/>
    <col min="5" max="5" width="15.140625" customWidth="1"/>
    <col min="6" max="6" width="14.5703125" customWidth="1"/>
    <col min="7" max="7" width="13.5703125" customWidth="1"/>
    <col min="8" max="8" width="12.7109375" customWidth="1"/>
    <col min="9" max="9" width="11.7109375" customWidth="1"/>
    <col min="10" max="10" width="12.85546875" customWidth="1"/>
    <col min="11" max="11" width="13.28515625" customWidth="1"/>
  </cols>
  <sheetData>
    <row r="1" spans="1:11" x14ac:dyDescent="0.25">
      <c r="A1" s="7" t="s">
        <v>33</v>
      </c>
      <c r="B1" s="7" t="s">
        <v>34</v>
      </c>
      <c r="C1" s="7" t="s">
        <v>35</v>
      </c>
      <c r="D1" s="7" t="s">
        <v>100</v>
      </c>
      <c r="E1" s="7" t="s">
        <v>101</v>
      </c>
      <c r="F1" s="7" t="s">
        <v>102</v>
      </c>
      <c r="G1" s="7" t="s">
        <v>103</v>
      </c>
      <c r="H1" s="7" t="s">
        <v>104</v>
      </c>
      <c r="I1" s="7" t="s">
        <v>105</v>
      </c>
      <c r="J1" s="7" t="s">
        <v>106</v>
      </c>
      <c r="K1" s="7" t="s">
        <v>107</v>
      </c>
    </row>
    <row r="2" spans="1:11" x14ac:dyDescent="0.25">
      <c r="A2" s="18" t="s">
        <v>55</v>
      </c>
      <c r="B2" s="2">
        <v>40</v>
      </c>
      <c r="C2" s="2">
        <v>53</v>
      </c>
      <c r="D2" s="2">
        <v>42.9</v>
      </c>
      <c r="E2" s="16">
        <f>(D2/2.14)</f>
        <v>20.046728971962615</v>
      </c>
      <c r="F2" s="17">
        <v>0.74</v>
      </c>
      <c r="G2" s="2">
        <v>147</v>
      </c>
      <c r="H2" s="2">
        <v>157.5</v>
      </c>
      <c r="I2" s="2">
        <v>78.3</v>
      </c>
      <c r="J2" s="2">
        <v>34.6</v>
      </c>
      <c r="K2" s="2">
        <v>13</v>
      </c>
    </row>
    <row r="3" spans="1:11" x14ac:dyDescent="0.25">
      <c r="A3" s="18" t="s">
        <v>56</v>
      </c>
      <c r="B3" s="2">
        <v>31</v>
      </c>
      <c r="C3" s="2">
        <v>28</v>
      </c>
      <c r="D3" s="2">
        <v>39.6</v>
      </c>
      <c r="E3" s="16">
        <f>(D3/2.14)</f>
        <v>18.504672897196262</v>
      </c>
      <c r="F3" s="17">
        <v>0.64</v>
      </c>
      <c r="G3" s="2">
        <v>178</v>
      </c>
      <c r="H3" s="2">
        <v>132.4</v>
      </c>
      <c r="I3" s="2">
        <v>66.400000000000006</v>
      </c>
      <c r="J3" s="2">
        <v>28.4</v>
      </c>
      <c r="K3" s="2">
        <v>13</v>
      </c>
    </row>
    <row r="4" spans="1:11" x14ac:dyDescent="0.25">
      <c r="A4" s="18" t="s">
        <v>57</v>
      </c>
      <c r="B4" s="2">
        <v>68</v>
      </c>
      <c r="C4" s="2">
        <v>62</v>
      </c>
      <c r="D4" s="2">
        <v>45.4</v>
      </c>
      <c r="E4" s="16">
        <f t="shared" ref="E4:E46" si="0">(D4/2.14)</f>
        <v>21.214953271028037</v>
      </c>
      <c r="F4" s="17">
        <v>0.79</v>
      </c>
      <c r="G4" s="2">
        <v>229</v>
      </c>
      <c r="H4" s="2">
        <v>128.30000000000001</v>
      </c>
      <c r="I4" s="2">
        <v>58.2</v>
      </c>
      <c r="J4" s="2">
        <v>55.2</v>
      </c>
      <c r="K4" s="2">
        <v>22</v>
      </c>
    </row>
    <row r="5" spans="1:11" x14ac:dyDescent="0.25">
      <c r="A5" s="18" t="s">
        <v>58</v>
      </c>
      <c r="B5" s="2">
        <v>29</v>
      </c>
      <c r="C5" s="2">
        <v>34</v>
      </c>
      <c r="D5" s="2">
        <v>41.7</v>
      </c>
      <c r="E5" s="16">
        <f t="shared" si="0"/>
        <v>19.485981308411215</v>
      </c>
      <c r="F5" s="2">
        <v>0.68</v>
      </c>
      <c r="G5" s="2">
        <v>174</v>
      </c>
      <c r="H5" s="2">
        <v>102.4</v>
      </c>
      <c r="I5" s="2">
        <v>65.8</v>
      </c>
      <c r="J5" s="2">
        <v>25.7</v>
      </c>
      <c r="K5" s="2">
        <v>12</v>
      </c>
    </row>
    <row r="6" spans="1:11" x14ac:dyDescent="0.25">
      <c r="A6" s="18" t="s">
        <v>59</v>
      </c>
      <c r="B6" s="2">
        <v>43</v>
      </c>
      <c r="C6" s="2">
        <v>35</v>
      </c>
      <c r="D6" s="2">
        <v>44.6</v>
      </c>
      <c r="E6" s="16">
        <f t="shared" si="0"/>
        <v>20.841121495327101</v>
      </c>
      <c r="F6" s="2">
        <v>0.78</v>
      </c>
      <c r="G6" s="2">
        <v>181</v>
      </c>
      <c r="H6" s="2">
        <v>105.8</v>
      </c>
      <c r="I6" s="2">
        <v>59.2</v>
      </c>
      <c r="J6" s="2">
        <v>33.299999999999997</v>
      </c>
      <c r="K6" s="2">
        <v>17</v>
      </c>
    </row>
    <row r="7" spans="1:11" x14ac:dyDescent="0.25">
      <c r="A7" s="18" t="s">
        <v>60</v>
      </c>
      <c r="B7" s="2">
        <v>60</v>
      </c>
      <c r="C7" s="2">
        <v>23</v>
      </c>
      <c r="D7" s="2">
        <v>38.9</v>
      </c>
      <c r="E7" s="16">
        <f t="shared" si="0"/>
        <v>18.177570093457941</v>
      </c>
      <c r="F7" s="2">
        <v>0.75</v>
      </c>
      <c r="G7" s="2">
        <v>243</v>
      </c>
      <c r="H7" s="2">
        <v>95</v>
      </c>
      <c r="I7" s="2">
        <v>45.2</v>
      </c>
      <c r="J7" s="2">
        <v>57.2</v>
      </c>
      <c r="K7" s="2">
        <v>16</v>
      </c>
    </row>
    <row r="8" spans="1:11" x14ac:dyDescent="0.25">
      <c r="A8" s="18" t="s">
        <v>61</v>
      </c>
      <c r="B8" s="2">
        <v>32</v>
      </c>
      <c r="C8" s="2">
        <v>24</v>
      </c>
      <c r="D8" s="2">
        <v>47.5</v>
      </c>
      <c r="E8" s="16">
        <f t="shared" si="0"/>
        <v>22.196261682242991</v>
      </c>
      <c r="F8" s="2">
        <v>0.78</v>
      </c>
      <c r="G8" s="2">
        <v>180</v>
      </c>
      <c r="H8" s="2">
        <v>105.6</v>
      </c>
      <c r="I8" s="2">
        <v>58.8</v>
      </c>
      <c r="J8" s="2">
        <v>30.4</v>
      </c>
      <c r="K8" s="2">
        <v>10</v>
      </c>
    </row>
    <row r="9" spans="1:11" x14ac:dyDescent="0.25">
      <c r="A9" s="18" t="s">
        <v>62</v>
      </c>
      <c r="B9" s="2">
        <v>45</v>
      </c>
      <c r="C9" s="2">
        <v>12</v>
      </c>
      <c r="D9" s="2">
        <v>37.799999999999997</v>
      </c>
      <c r="E9" s="16">
        <f t="shared" si="0"/>
        <v>17.663551401869157</v>
      </c>
      <c r="F9" s="2">
        <v>0.75</v>
      </c>
      <c r="G9" s="2">
        <v>161</v>
      </c>
      <c r="H9" s="2">
        <v>140.1</v>
      </c>
      <c r="I9" s="2">
        <v>64.5</v>
      </c>
      <c r="J9" s="2">
        <v>45.3</v>
      </c>
      <c r="K9" s="2">
        <v>13</v>
      </c>
    </row>
    <row r="10" spans="1:11" x14ac:dyDescent="0.25">
      <c r="A10" s="18" t="s">
        <v>63</v>
      </c>
      <c r="B10" s="2">
        <v>52</v>
      </c>
      <c r="C10" s="2">
        <v>19</v>
      </c>
      <c r="D10" s="2">
        <v>39</v>
      </c>
      <c r="E10" s="16">
        <f t="shared" si="0"/>
        <v>18.22429906542056</v>
      </c>
      <c r="F10" s="2">
        <v>0.79</v>
      </c>
      <c r="G10" s="2">
        <v>208</v>
      </c>
      <c r="H10" s="2">
        <v>106.2</v>
      </c>
      <c r="I10" s="2">
        <v>48.3</v>
      </c>
      <c r="J10" s="2">
        <v>53</v>
      </c>
      <c r="K10" s="2">
        <v>9</v>
      </c>
    </row>
    <row r="11" spans="1:11" x14ac:dyDescent="0.25">
      <c r="A11" s="18" t="s">
        <v>64</v>
      </c>
      <c r="B11" s="2">
        <v>49</v>
      </c>
      <c r="C11" s="2">
        <v>48</v>
      </c>
      <c r="D11" s="2">
        <v>38.700000000000003</v>
      </c>
      <c r="E11" s="16">
        <f t="shared" si="0"/>
        <v>18.084112149532711</v>
      </c>
      <c r="F11" s="2">
        <v>0.78</v>
      </c>
      <c r="G11" s="2">
        <v>178</v>
      </c>
      <c r="H11" s="2">
        <v>127.4</v>
      </c>
      <c r="I11" s="2">
        <v>53.8</v>
      </c>
      <c r="J11" s="2">
        <v>40.799999999999997</v>
      </c>
      <c r="K11" s="2">
        <v>10</v>
      </c>
    </row>
    <row r="12" spans="1:11" x14ac:dyDescent="0.25">
      <c r="A12" s="18" t="s">
        <v>65</v>
      </c>
      <c r="B12" s="2">
        <v>39</v>
      </c>
      <c r="C12" s="2">
        <v>88</v>
      </c>
      <c r="D12" s="2">
        <v>38</v>
      </c>
      <c r="E12" s="16">
        <f t="shared" si="0"/>
        <v>17.75700934579439</v>
      </c>
      <c r="F12" s="2">
        <v>0.7</v>
      </c>
      <c r="G12" s="2">
        <v>213</v>
      </c>
      <c r="H12" s="2">
        <v>115.1</v>
      </c>
      <c r="I12" s="2">
        <v>72.3</v>
      </c>
      <c r="J12" s="2">
        <v>34.1</v>
      </c>
      <c r="K12" s="2">
        <v>11</v>
      </c>
    </row>
    <row r="13" spans="1:11" x14ac:dyDescent="0.25">
      <c r="A13" s="18" t="s">
        <v>66</v>
      </c>
      <c r="B13" s="2">
        <v>31</v>
      </c>
      <c r="C13" s="2">
        <v>21</v>
      </c>
      <c r="D13" s="2">
        <v>48.2</v>
      </c>
      <c r="E13" s="16">
        <f t="shared" si="0"/>
        <v>22.523364485981308</v>
      </c>
      <c r="F13" s="2">
        <v>0.82</v>
      </c>
      <c r="G13" s="2">
        <v>170</v>
      </c>
      <c r="H13" s="2">
        <v>199.5</v>
      </c>
      <c r="I13" s="2">
        <v>98.6</v>
      </c>
      <c r="J13" s="2">
        <v>34.4</v>
      </c>
      <c r="K13" s="2">
        <v>6</v>
      </c>
    </row>
    <row r="14" spans="1:11" x14ac:dyDescent="0.25">
      <c r="A14" s="18" t="s">
        <v>67</v>
      </c>
      <c r="B14" s="2">
        <v>47</v>
      </c>
      <c r="C14" s="2">
        <v>33</v>
      </c>
      <c r="D14" s="2">
        <v>43.7</v>
      </c>
      <c r="E14" s="16">
        <f t="shared" si="0"/>
        <v>20.420560747663551</v>
      </c>
      <c r="F14" s="2">
        <v>0.78</v>
      </c>
      <c r="G14" s="2">
        <v>246</v>
      </c>
      <c r="H14" s="2">
        <v>103</v>
      </c>
      <c r="I14" s="2">
        <v>75</v>
      </c>
      <c r="J14" s="2">
        <v>47.8</v>
      </c>
      <c r="K14" s="2">
        <v>10</v>
      </c>
    </row>
    <row r="15" spans="1:11" x14ac:dyDescent="0.25">
      <c r="A15" s="18" t="s">
        <v>68</v>
      </c>
      <c r="B15" s="2">
        <v>46</v>
      </c>
      <c r="C15" s="2">
        <v>12</v>
      </c>
      <c r="D15" s="2">
        <v>38.4</v>
      </c>
      <c r="E15" s="16">
        <f t="shared" si="0"/>
        <v>17.943925233644858</v>
      </c>
      <c r="F15" s="2">
        <v>0.74</v>
      </c>
      <c r="G15" s="2">
        <v>226</v>
      </c>
      <c r="H15" s="2">
        <v>86</v>
      </c>
      <c r="I15" s="2">
        <v>55.4</v>
      </c>
      <c r="J15" s="2">
        <v>42.3</v>
      </c>
      <c r="K15" s="2">
        <v>12</v>
      </c>
    </row>
    <row r="16" spans="1:11" x14ac:dyDescent="0.25">
      <c r="A16" s="18" t="s">
        <v>69</v>
      </c>
      <c r="B16" s="2">
        <v>28</v>
      </c>
      <c r="C16" s="2">
        <v>33</v>
      </c>
      <c r="D16" s="2">
        <v>43.8</v>
      </c>
      <c r="E16" s="16">
        <f t="shared" si="0"/>
        <v>20.467289719626166</v>
      </c>
      <c r="F16" s="2">
        <v>0.74</v>
      </c>
      <c r="G16" s="2">
        <v>242</v>
      </c>
      <c r="H16" s="2">
        <v>86.8</v>
      </c>
      <c r="I16" s="2">
        <v>80.400000000000006</v>
      </c>
      <c r="J16" s="2">
        <v>30.9</v>
      </c>
      <c r="K16" s="2">
        <v>3</v>
      </c>
    </row>
    <row r="17" spans="1:11" x14ac:dyDescent="0.25">
      <c r="A17" s="18" t="s">
        <v>70</v>
      </c>
      <c r="B17" s="2">
        <v>54</v>
      </c>
      <c r="C17" s="2">
        <v>79</v>
      </c>
      <c r="D17" s="2">
        <v>38.799999999999997</v>
      </c>
      <c r="E17" s="16">
        <f t="shared" si="0"/>
        <v>18.130841121495326</v>
      </c>
      <c r="F17" s="2">
        <v>0.74</v>
      </c>
      <c r="G17" s="2">
        <v>269</v>
      </c>
      <c r="H17" s="2">
        <v>86.5</v>
      </c>
      <c r="I17" s="2">
        <v>65.7</v>
      </c>
      <c r="J17" s="2">
        <v>52.3</v>
      </c>
      <c r="K17" s="2">
        <v>10</v>
      </c>
    </row>
    <row r="18" spans="1:11" x14ac:dyDescent="0.25">
      <c r="A18" s="18" t="s">
        <v>71</v>
      </c>
      <c r="B18" s="2">
        <v>41</v>
      </c>
      <c r="C18" s="2">
        <v>92</v>
      </c>
      <c r="D18" s="2">
        <v>40</v>
      </c>
      <c r="E18" s="16">
        <f t="shared" si="0"/>
        <v>18.691588785046729</v>
      </c>
      <c r="F18" s="2">
        <v>0.74</v>
      </c>
      <c r="G18" s="2">
        <v>317</v>
      </c>
      <c r="H18" s="2">
        <v>132.30000000000001</v>
      </c>
      <c r="I18" s="2">
        <v>81</v>
      </c>
      <c r="J18" s="2">
        <v>38.1</v>
      </c>
      <c r="K18" s="2">
        <v>10</v>
      </c>
    </row>
    <row r="19" spans="1:11" x14ac:dyDescent="0.25">
      <c r="A19" s="18" t="s">
        <v>72</v>
      </c>
      <c r="B19" s="2">
        <v>33</v>
      </c>
      <c r="C19" s="2">
        <v>26</v>
      </c>
      <c r="D19" s="2">
        <v>43.1</v>
      </c>
      <c r="E19" s="16">
        <f t="shared" si="0"/>
        <v>20.140186915887849</v>
      </c>
      <c r="F19" s="2">
        <v>0.67</v>
      </c>
      <c r="G19" s="2">
        <v>218</v>
      </c>
      <c r="H19" s="2">
        <v>179.3</v>
      </c>
      <c r="I19" s="2">
        <v>85.3</v>
      </c>
      <c r="J19" s="2">
        <v>30.8</v>
      </c>
      <c r="K19" s="2">
        <v>9</v>
      </c>
    </row>
    <row r="20" spans="1:11" x14ac:dyDescent="0.25">
      <c r="A20" s="18" t="s">
        <v>73</v>
      </c>
      <c r="B20" s="2">
        <v>31</v>
      </c>
      <c r="C20" s="2">
        <v>24</v>
      </c>
      <c r="D20" s="2">
        <v>47</v>
      </c>
      <c r="E20" s="16">
        <f t="shared" si="0"/>
        <v>21.962616822429904</v>
      </c>
      <c r="F20" s="2">
        <v>0.69</v>
      </c>
      <c r="G20" s="2">
        <v>193</v>
      </c>
      <c r="H20" s="2">
        <v>153</v>
      </c>
      <c r="I20" s="2">
        <v>92.6</v>
      </c>
      <c r="J20" s="2">
        <v>33.200000000000003</v>
      </c>
      <c r="K20" s="2">
        <v>4</v>
      </c>
    </row>
    <row r="21" spans="1:11" x14ac:dyDescent="0.25">
      <c r="A21" s="18" t="s">
        <v>74</v>
      </c>
      <c r="B21" s="2">
        <v>36</v>
      </c>
      <c r="C21" s="2">
        <v>123</v>
      </c>
      <c r="D21" s="2">
        <v>42.9</v>
      </c>
      <c r="E21" s="16">
        <f t="shared" si="0"/>
        <v>20.046728971962615</v>
      </c>
      <c r="F21" s="2">
        <v>0.7</v>
      </c>
      <c r="G21" s="2">
        <v>178</v>
      </c>
      <c r="H21" s="2">
        <v>103.2</v>
      </c>
      <c r="I21" s="2">
        <v>100.2</v>
      </c>
      <c r="J21" s="2">
        <v>37.5</v>
      </c>
      <c r="K21" s="2">
        <v>7</v>
      </c>
    </row>
    <row r="22" spans="1:11" x14ac:dyDescent="0.25">
      <c r="A22" s="18" t="s">
        <v>75</v>
      </c>
      <c r="B22" s="2">
        <v>34</v>
      </c>
      <c r="C22" s="2">
        <v>11</v>
      </c>
      <c r="D22" s="2">
        <v>43.3</v>
      </c>
      <c r="E22" s="16">
        <f t="shared" si="0"/>
        <v>20.233644859813083</v>
      </c>
      <c r="F22" s="2">
        <v>0.62</v>
      </c>
      <c r="G22" s="2">
        <v>207</v>
      </c>
      <c r="H22" s="2">
        <v>114.8</v>
      </c>
      <c r="I22" s="2">
        <v>85</v>
      </c>
      <c r="J22" s="2">
        <v>33.6</v>
      </c>
      <c r="K22" s="2">
        <v>7</v>
      </c>
    </row>
    <row r="23" spans="1:11" x14ac:dyDescent="0.25">
      <c r="A23" s="18" t="s">
        <v>76</v>
      </c>
      <c r="B23" s="2">
        <v>39</v>
      </c>
      <c r="C23" s="2">
        <v>52</v>
      </c>
      <c r="D23" s="2">
        <v>45.1</v>
      </c>
      <c r="E23" s="16">
        <f t="shared" si="0"/>
        <v>21.074766355140188</v>
      </c>
      <c r="F23" s="2">
        <v>0.73</v>
      </c>
      <c r="G23" s="2">
        <v>237</v>
      </c>
      <c r="H23" s="2">
        <v>117.4</v>
      </c>
      <c r="I23" s="2">
        <v>70.400000000000006</v>
      </c>
      <c r="J23" s="2">
        <v>40.1</v>
      </c>
      <c r="K23" s="2">
        <v>9</v>
      </c>
    </row>
    <row r="24" spans="1:11" x14ac:dyDescent="0.25">
      <c r="A24" s="12" t="s">
        <v>77</v>
      </c>
      <c r="B24" s="2">
        <v>29</v>
      </c>
      <c r="C24" s="2">
        <v>150</v>
      </c>
      <c r="D24" s="2">
        <v>37.700000000000003</v>
      </c>
      <c r="E24" s="16">
        <f t="shared" si="0"/>
        <v>17.616822429906541</v>
      </c>
      <c r="F24" s="2">
        <v>0.65</v>
      </c>
      <c r="G24" s="2">
        <v>224</v>
      </c>
      <c r="H24" s="2">
        <v>165.7</v>
      </c>
      <c r="I24" s="2">
        <v>67.2</v>
      </c>
      <c r="J24" s="2">
        <v>30.6</v>
      </c>
      <c r="K24" s="2">
        <v>7</v>
      </c>
    </row>
    <row r="25" spans="1:11" x14ac:dyDescent="0.25">
      <c r="A25" s="12" t="s">
        <v>78</v>
      </c>
      <c r="B25" s="2">
        <v>38</v>
      </c>
      <c r="C25" s="2">
        <v>29</v>
      </c>
      <c r="D25" s="2">
        <v>49.8</v>
      </c>
      <c r="E25" s="16">
        <f t="shared" si="0"/>
        <v>23.271028037383175</v>
      </c>
      <c r="F25" s="2">
        <v>0.73</v>
      </c>
      <c r="G25" s="2">
        <v>241</v>
      </c>
      <c r="H25" s="2">
        <v>140</v>
      </c>
      <c r="I25" s="2">
        <v>79.3</v>
      </c>
      <c r="J25" s="2">
        <v>40.299999999999997</v>
      </c>
      <c r="K25" s="2">
        <v>7</v>
      </c>
    </row>
    <row r="26" spans="1:11" x14ac:dyDescent="0.25">
      <c r="A26" s="12" t="s">
        <v>79</v>
      </c>
      <c r="B26" s="2">
        <v>31</v>
      </c>
      <c r="C26" s="2">
        <v>18</v>
      </c>
      <c r="D26" s="2">
        <v>35.799999999999997</v>
      </c>
      <c r="E26" s="16">
        <f t="shared" si="0"/>
        <v>16.728971962616821</v>
      </c>
      <c r="F26" s="2">
        <v>0.69</v>
      </c>
      <c r="G26" s="2">
        <v>301</v>
      </c>
      <c r="H26" s="2">
        <v>135.80000000000001</v>
      </c>
      <c r="I26" s="2">
        <v>63.1</v>
      </c>
      <c r="J26" s="2">
        <v>32.1</v>
      </c>
      <c r="K26" s="2">
        <v>6</v>
      </c>
    </row>
    <row r="27" spans="1:11" x14ac:dyDescent="0.25">
      <c r="A27" s="12" t="s">
        <v>80</v>
      </c>
      <c r="B27" s="2">
        <v>36</v>
      </c>
      <c r="C27" s="2">
        <v>18</v>
      </c>
      <c r="D27" s="2">
        <v>36.5</v>
      </c>
      <c r="E27" s="16">
        <f t="shared" si="0"/>
        <v>17.056074766355138</v>
      </c>
      <c r="F27" s="2">
        <v>0.77</v>
      </c>
      <c r="G27" s="2">
        <v>230</v>
      </c>
      <c r="H27" s="2">
        <v>123.9</v>
      </c>
      <c r="I27" s="2">
        <v>74.400000000000006</v>
      </c>
      <c r="J27" s="2">
        <v>35.200000000000003</v>
      </c>
      <c r="K27" s="2">
        <v>9</v>
      </c>
    </row>
    <row r="28" spans="1:11" x14ac:dyDescent="0.25">
      <c r="A28" s="12" t="s">
        <v>81</v>
      </c>
      <c r="B28" s="2">
        <v>39</v>
      </c>
      <c r="C28" s="2">
        <v>150</v>
      </c>
      <c r="D28" s="2">
        <v>33.1</v>
      </c>
      <c r="E28" s="16">
        <f t="shared" si="0"/>
        <v>15.467289719626168</v>
      </c>
      <c r="F28" s="2">
        <v>0.7</v>
      </c>
      <c r="G28" s="2">
        <v>162</v>
      </c>
      <c r="H28" s="2">
        <v>128.19999999999999</v>
      </c>
      <c r="I28" s="2">
        <v>69.3</v>
      </c>
      <c r="J28" s="2">
        <v>35.799999999999997</v>
      </c>
      <c r="K28" s="2">
        <v>11</v>
      </c>
    </row>
    <row r="29" spans="1:11" x14ac:dyDescent="0.25">
      <c r="A29" s="12" t="s">
        <v>82</v>
      </c>
      <c r="B29" s="2">
        <v>47</v>
      </c>
      <c r="C29" s="2">
        <v>19</v>
      </c>
      <c r="D29" s="2">
        <v>34.700000000000003</v>
      </c>
      <c r="E29" s="16">
        <f t="shared" si="0"/>
        <v>16.214953271028037</v>
      </c>
      <c r="F29" s="2">
        <v>0.73</v>
      </c>
      <c r="G29" s="2">
        <v>224</v>
      </c>
      <c r="H29" s="2">
        <v>106.8</v>
      </c>
      <c r="I29" s="2">
        <v>51.8</v>
      </c>
      <c r="J29" s="2">
        <v>45.9</v>
      </c>
      <c r="K29" s="2">
        <v>11</v>
      </c>
    </row>
    <row r="30" spans="1:11" x14ac:dyDescent="0.25">
      <c r="A30" s="12" t="s">
        <v>83</v>
      </c>
      <c r="B30" s="2">
        <v>29</v>
      </c>
      <c r="C30" s="2">
        <v>14</v>
      </c>
      <c r="D30" s="2">
        <v>48.4</v>
      </c>
      <c r="E30" s="16">
        <f t="shared" si="0"/>
        <v>22.616822429906541</v>
      </c>
      <c r="F30" s="2">
        <v>0.72</v>
      </c>
      <c r="G30" s="2">
        <v>221</v>
      </c>
      <c r="H30" s="2">
        <v>151</v>
      </c>
      <c r="I30" s="2">
        <v>93.4</v>
      </c>
      <c r="J30" s="2">
        <v>28.7</v>
      </c>
      <c r="K30" s="2">
        <v>9</v>
      </c>
    </row>
    <row r="31" spans="1:11" x14ac:dyDescent="0.25">
      <c r="A31" s="12" t="s">
        <v>84</v>
      </c>
      <c r="B31" s="2">
        <v>28</v>
      </c>
      <c r="C31" s="2">
        <v>62</v>
      </c>
      <c r="D31" s="2">
        <v>34.4</v>
      </c>
      <c r="E31" s="16">
        <f t="shared" si="0"/>
        <v>16.074766355140184</v>
      </c>
      <c r="F31" s="2">
        <v>0.64</v>
      </c>
      <c r="G31" s="2">
        <v>240</v>
      </c>
      <c r="H31" s="2">
        <v>180.3</v>
      </c>
      <c r="I31" s="2">
        <v>67.3</v>
      </c>
      <c r="J31" s="2">
        <v>26.3</v>
      </c>
      <c r="K31" s="2">
        <v>3</v>
      </c>
    </row>
    <row r="32" spans="1:11" x14ac:dyDescent="0.25">
      <c r="A32" s="12" t="s">
        <v>85</v>
      </c>
      <c r="B32" s="2">
        <v>31</v>
      </c>
      <c r="C32" s="2">
        <v>11</v>
      </c>
      <c r="D32" s="2">
        <v>46.2</v>
      </c>
      <c r="E32" s="16">
        <f t="shared" si="0"/>
        <v>21.588785046728972</v>
      </c>
      <c r="F32" s="2">
        <v>0.64</v>
      </c>
      <c r="G32" s="2">
        <v>233</v>
      </c>
      <c r="H32" s="2">
        <v>143.5</v>
      </c>
      <c r="I32" s="2">
        <v>53</v>
      </c>
      <c r="J32" s="2">
        <v>28.1</v>
      </c>
      <c r="K32" s="2">
        <v>5</v>
      </c>
    </row>
    <row r="33" spans="1:11" x14ac:dyDescent="0.25">
      <c r="A33" s="12" t="s">
        <v>86</v>
      </c>
      <c r="B33" s="2">
        <v>27</v>
      </c>
      <c r="C33" s="2">
        <v>21</v>
      </c>
      <c r="D33" s="2">
        <v>39.1</v>
      </c>
      <c r="E33" s="16">
        <f t="shared" si="0"/>
        <v>18.271028037383179</v>
      </c>
      <c r="F33" s="2">
        <v>0.68</v>
      </c>
      <c r="G33" s="2">
        <v>219</v>
      </c>
      <c r="H33" s="2">
        <v>108.7</v>
      </c>
      <c r="I33" s="2">
        <v>69.8</v>
      </c>
      <c r="J33" s="2">
        <v>28.6</v>
      </c>
      <c r="K33" s="2">
        <v>8</v>
      </c>
    </row>
    <row r="34" spans="1:11" x14ac:dyDescent="0.25">
      <c r="A34" s="12" t="s">
        <v>87</v>
      </c>
      <c r="B34" s="2">
        <v>32</v>
      </c>
      <c r="C34" s="2">
        <v>60</v>
      </c>
      <c r="D34" s="2">
        <v>41.1</v>
      </c>
      <c r="E34" s="16">
        <f t="shared" si="0"/>
        <v>19.205607476635514</v>
      </c>
      <c r="F34" s="2">
        <v>0.68</v>
      </c>
      <c r="G34" s="2">
        <v>329</v>
      </c>
      <c r="H34" s="2">
        <v>168.1</v>
      </c>
      <c r="I34" s="2">
        <v>70.7</v>
      </c>
      <c r="J34" s="2">
        <v>34.6</v>
      </c>
      <c r="K34" s="2">
        <v>7</v>
      </c>
    </row>
    <row r="35" spans="1:11" x14ac:dyDescent="0.25">
      <c r="A35" s="12" t="s">
        <v>88</v>
      </c>
      <c r="B35" s="2">
        <v>29</v>
      </c>
      <c r="C35" s="2">
        <v>50</v>
      </c>
      <c r="D35" s="2">
        <v>49</v>
      </c>
      <c r="E35" s="16">
        <f t="shared" si="0"/>
        <v>22.897196261682243</v>
      </c>
      <c r="F35" s="2">
        <v>0.72</v>
      </c>
      <c r="G35" s="2">
        <v>205</v>
      </c>
      <c r="H35" s="2">
        <v>130.9</v>
      </c>
      <c r="I35" s="2">
        <v>82.5</v>
      </c>
      <c r="J35" s="2">
        <v>28.5</v>
      </c>
      <c r="K35" s="2">
        <v>8</v>
      </c>
    </row>
    <row r="36" spans="1:11" x14ac:dyDescent="0.25">
      <c r="A36" s="12" t="s">
        <v>89</v>
      </c>
      <c r="B36" s="2">
        <v>66</v>
      </c>
      <c r="C36" s="2">
        <v>65</v>
      </c>
      <c r="D36" s="2">
        <v>41.7</v>
      </c>
      <c r="E36" s="16">
        <f t="shared" si="0"/>
        <v>19.485981308411215</v>
      </c>
      <c r="F36" s="2">
        <v>0.81</v>
      </c>
      <c r="G36" s="2">
        <v>190</v>
      </c>
      <c r="H36" s="2">
        <v>93.9</v>
      </c>
      <c r="I36" s="2">
        <v>61.4</v>
      </c>
      <c r="J36" s="2">
        <v>62.1</v>
      </c>
      <c r="K36" s="2">
        <v>17</v>
      </c>
    </row>
    <row r="37" spans="1:11" x14ac:dyDescent="0.25">
      <c r="A37" s="12" t="s">
        <v>90</v>
      </c>
      <c r="B37" s="2">
        <v>33</v>
      </c>
      <c r="C37" s="2">
        <v>41</v>
      </c>
      <c r="D37" s="2">
        <v>43.8</v>
      </c>
      <c r="E37" s="16">
        <f t="shared" si="0"/>
        <v>20.467289719626166</v>
      </c>
      <c r="F37" s="2">
        <v>0.76</v>
      </c>
      <c r="G37" s="2">
        <v>224</v>
      </c>
      <c r="H37" s="2">
        <v>147.69999999999999</v>
      </c>
      <c r="I37" s="2">
        <v>110.2</v>
      </c>
      <c r="J37" s="2">
        <v>32.4</v>
      </c>
      <c r="K37" s="2">
        <v>11</v>
      </c>
    </row>
    <row r="38" spans="1:11" x14ac:dyDescent="0.25">
      <c r="A38" s="12" t="s">
        <v>91</v>
      </c>
      <c r="B38" s="2">
        <v>27</v>
      </c>
      <c r="C38" s="2">
        <v>47</v>
      </c>
      <c r="D38" s="2">
        <v>41.9</v>
      </c>
      <c r="E38" s="16">
        <f t="shared" si="0"/>
        <v>19.579439252336446</v>
      </c>
      <c r="F38" s="2">
        <v>0.73</v>
      </c>
      <c r="G38" s="2">
        <v>220</v>
      </c>
      <c r="H38" s="2">
        <v>201.6</v>
      </c>
      <c r="I38" s="2">
        <v>74.900000000000006</v>
      </c>
      <c r="J38" s="2">
        <v>25.5</v>
      </c>
      <c r="K38" s="2">
        <v>9</v>
      </c>
    </row>
    <row r="39" spans="1:11" x14ac:dyDescent="0.25">
      <c r="A39" s="12" t="s">
        <v>92</v>
      </c>
      <c r="B39" s="2">
        <v>48</v>
      </c>
      <c r="C39" s="2">
        <v>78</v>
      </c>
      <c r="D39" s="2">
        <v>41.2</v>
      </c>
      <c r="E39" s="16">
        <f t="shared" si="0"/>
        <v>19.252336448598133</v>
      </c>
      <c r="F39" s="2">
        <v>0.81</v>
      </c>
      <c r="G39" s="2">
        <v>223</v>
      </c>
      <c r="H39" s="2">
        <v>154.69999999999999</v>
      </c>
      <c r="I39" s="2">
        <v>73.599999999999994</v>
      </c>
      <c r="J39" s="2">
        <v>44.1</v>
      </c>
      <c r="K39" s="2">
        <v>12</v>
      </c>
    </row>
    <row r="40" spans="1:11" x14ac:dyDescent="0.25">
      <c r="A40" s="12" t="s">
        <v>93</v>
      </c>
      <c r="B40" s="2">
        <v>35</v>
      </c>
      <c r="C40" s="2">
        <v>36</v>
      </c>
      <c r="D40" s="2">
        <v>40.799999999999997</v>
      </c>
      <c r="E40" s="16">
        <f t="shared" si="0"/>
        <v>19.065420560747661</v>
      </c>
      <c r="F40" s="2">
        <v>0.65</v>
      </c>
      <c r="G40" s="2">
        <v>227</v>
      </c>
      <c r="H40" s="2">
        <v>199.1</v>
      </c>
      <c r="I40" s="2">
        <v>62.3</v>
      </c>
      <c r="J40" s="2">
        <v>36.299999999999997</v>
      </c>
      <c r="K40" s="2">
        <v>9</v>
      </c>
    </row>
    <row r="41" spans="1:11" x14ac:dyDescent="0.25">
      <c r="A41" s="12" t="s">
        <v>94</v>
      </c>
      <c r="B41" s="2">
        <v>36</v>
      </c>
      <c r="C41" s="2">
        <v>86</v>
      </c>
      <c r="D41" s="2">
        <v>45.5</v>
      </c>
      <c r="E41" s="16">
        <f t="shared" si="0"/>
        <v>21.261682242990652</v>
      </c>
      <c r="F41" s="2">
        <v>0.71</v>
      </c>
      <c r="G41" s="2">
        <v>230</v>
      </c>
      <c r="H41" s="2">
        <v>110.1</v>
      </c>
      <c r="I41" s="2">
        <v>85.6</v>
      </c>
      <c r="J41" s="2">
        <v>38</v>
      </c>
      <c r="K41" s="2">
        <v>9</v>
      </c>
    </row>
    <row r="42" spans="1:11" x14ac:dyDescent="0.25">
      <c r="A42" s="12" t="s">
        <v>95</v>
      </c>
      <c r="B42" s="2">
        <v>33</v>
      </c>
      <c r="C42" s="2">
        <v>47</v>
      </c>
      <c r="D42" s="2">
        <v>39.700000000000003</v>
      </c>
      <c r="E42" s="16">
        <f t="shared" si="0"/>
        <v>18.55140186915888</v>
      </c>
      <c r="F42" s="2">
        <v>0.68</v>
      </c>
      <c r="G42" s="2">
        <v>290</v>
      </c>
      <c r="H42" s="2">
        <v>184.9</v>
      </c>
      <c r="I42" s="2">
        <v>80.900000000000006</v>
      </c>
      <c r="J42" s="2">
        <v>33.799999999999997</v>
      </c>
      <c r="K42" s="2">
        <v>7</v>
      </c>
    </row>
    <row r="43" spans="1:11" x14ac:dyDescent="0.25">
      <c r="A43" s="12" t="s">
        <v>96</v>
      </c>
      <c r="B43" s="2">
        <v>38</v>
      </c>
      <c r="C43" s="2">
        <v>44</v>
      </c>
      <c r="D43" s="2">
        <v>39.200000000000003</v>
      </c>
      <c r="E43" s="16">
        <f t="shared" si="0"/>
        <v>18.317757009345794</v>
      </c>
      <c r="F43" s="2">
        <v>0.72</v>
      </c>
      <c r="G43" s="2">
        <v>220</v>
      </c>
      <c r="H43" s="2">
        <v>168.8</v>
      </c>
      <c r="I43" s="2">
        <v>88.2</v>
      </c>
      <c r="J43" s="2">
        <v>38.5</v>
      </c>
      <c r="K43" s="2">
        <v>9</v>
      </c>
    </row>
    <row r="44" spans="1:11" x14ac:dyDescent="0.25">
      <c r="A44" s="12" t="s">
        <v>97</v>
      </c>
      <c r="B44" s="2">
        <v>42</v>
      </c>
      <c r="C44" s="2">
        <v>43</v>
      </c>
      <c r="D44" s="2">
        <v>43.2</v>
      </c>
      <c r="E44" s="16">
        <f t="shared" si="0"/>
        <v>20.186915887850468</v>
      </c>
      <c r="F44" s="2">
        <v>0.72</v>
      </c>
      <c r="G44" s="2">
        <v>231</v>
      </c>
      <c r="H44" s="2">
        <v>93.8</v>
      </c>
      <c r="I44" s="2">
        <v>63.9</v>
      </c>
      <c r="J44" s="2">
        <v>38.4</v>
      </c>
      <c r="K44" s="2">
        <v>13</v>
      </c>
    </row>
    <row r="45" spans="1:11" x14ac:dyDescent="0.25">
      <c r="A45" s="12" t="s">
        <v>98</v>
      </c>
      <c r="B45" s="2">
        <v>38</v>
      </c>
      <c r="C45" s="2">
        <v>61</v>
      </c>
      <c r="D45" s="2">
        <v>37.9</v>
      </c>
      <c r="E45" s="16">
        <f t="shared" si="0"/>
        <v>17.710280373831775</v>
      </c>
      <c r="F45" s="2">
        <v>0.63</v>
      </c>
      <c r="G45" s="2">
        <v>286</v>
      </c>
      <c r="H45" s="2">
        <v>140.1</v>
      </c>
      <c r="I45" s="2">
        <v>67.3</v>
      </c>
      <c r="J45" s="2">
        <v>38.1</v>
      </c>
      <c r="K45" s="2">
        <v>8</v>
      </c>
    </row>
    <row r="46" spans="1:11" x14ac:dyDescent="0.25">
      <c r="A46" s="12" t="s">
        <v>99</v>
      </c>
      <c r="B46" s="2">
        <v>36</v>
      </c>
      <c r="C46" s="2">
        <v>64</v>
      </c>
      <c r="D46" s="2">
        <v>44</v>
      </c>
      <c r="E46" s="16">
        <f t="shared" si="0"/>
        <v>20.5607476635514</v>
      </c>
      <c r="F46" s="2">
        <v>0.72</v>
      </c>
      <c r="G46" s="2">
        <v>260</v>
      </c>
      <c r="H46" s="2">
        <v>89.5</v>
      </c>
      <c r="I46" s="2">
        <v>65.5</v>
      </c>
      <c r="J46" s="2">
        <v>35.799999999999997</v>
      </c>
      <c r="K46" s="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"/>
  <sheetViews>
    <sheetView workbookViewId="0">
      <selection activeCell="B2" sqref="B2:B13"/>
    </sheetView>
  </sheetViews>
  <sheetFormatPr defaultRowHeight="15" x14ac:dyDescent="0.25"/>
  <cols>
    <col min="1" max="1" width="17.140625" customWidth="1"/>
    <col min="2" max="2" width="15.5703125" customWidth="1"/>
  </cols>
  <sheetData>
    <row r="1" spans="1:2" x14ac:dyDescent="0.25">
      <c r="A1" s="7" t="s">
        <v>33</v>
      </c>
      <c r="B1" s="7" t="s">
        <v>108</v>
      </c>
    </row>
    <row r="2" spans="1:2" x14ac:dyDescent="0.25">
      <c r="A2" s="12" t="s">
        <v>89</v>
      </c>
      <c r="B2" s="2">
        <v>5.27</v>
      </c>
    </row>
    <row r="3" spans="1:2" x14ac:dyDescent="0.25">
      <c r="A3" s="12" t="s">
        <v>90</v>
      </c>
      <c r="B3" s="2">
        <v>5.16</v>
      </c>
    </row>
    <row r="4" spans="1:2" x14ac:dyDescent="0.25">
      <c r="A4" s="12" t="s">
        <v>91</v>
      </c>
      <c r="B4" s="2">
        <v>5.76</v>
      </c>
    </row>
    <row r="5" spans="1:2" x14ac:dyDescent="0.25">
      <c r="A5" s="12" t="s">
        <v>109</v>
      </c>
      <c r="B5" s="2">
        <v>5.63</v>
      </c>
    </row>
    <row r="6" spans="1:2" x14ac:dyDescent="0.25">
      <c r="A6" s="12" t="s">
        <v>92</v>
      </c>
      <c r="B6" s="2">
        <v>8.23</v>
      </c>
    </row>
    <row r="7" spans="1:2" x14ac:dyDescent="0.25">
      <c r="A7" s="12" t="s">
        <v>93</v>
      </c>
      <c r="B7" s="2">
        <v>6.35</v>
      </c>
    </row>
    <row r="8" spans="1:2" x14ac:dyDescent="0.25">
      <c r="A8" s="12" t="s">
        <v>94</v>
      </c>
      <c r="B8" s="2">
        <v>6.71</v>
      </c>
    </row>
    <row r="9" spans="1:2" x14ac:dyDescent="0.25">
      <c r="A9" s="12" t="s">
        <v>95</v>
      </c>
      <c r="B9" s="2">
        <v>6.8</v>
      </c>
    </row>
    <row r="10" spans="1:2" x14ac:dyDescent="0.25">
      <c r="A10" s="12" t="s">
        <v>96</v>
      </c>
      <c r="B10" s="2">
        <v>7.68</v>
      </c>
    </row>
    <row r="11" spans="1:2" x14ac:dyDescent="0.25">
      <c r="A11" s="12" t="s">
        <v>97</v>
      </c>
      <c r="B11" s="2">
        <v>5.55</v>
      </c>
    </row>
    <row r="12" spans="1:2" x14ac:dyDescent="0.25">
      <c r="A12" s="12" t="s">
        <v>98</v>
      </c>
      <c r="B12" s="2">
        <v>7.97</v>
      </c>
    </row>
    <row r="13" spans="1:2" x14ac:dyDescent="0.25">
      <c r="A13" s="12" t="s">
        <v>99</v>
      </c>
      <c r="B13" s="2">
        <v>7.19</v>
      </c>
    </row>
    <row r="14" spans="1:2" x14ac:dyDescent="0.25">
      <c r="A14" s="12" t="s">
        <v>77</v>
      </c>
      <c r="B14" s="2">
        <v>7.39</v>
      </c>
    </row>
    <row r="15" spans="1:2" x14ac:dyDescent="0.25">
      <c r="A15" s="12" t="s">
        <v>78</v>
      </c>
      <c r="B15" s="2">
        <v>5.96</v>
      </c>
    </row>
    <row r="16" spans="1:2" x14ac:dyDescent="0.25">
      <c r="A16" s="12" t="s">
        <v>79</v>
      </c>
      <c r="B16" s="2">
        <v>8.07</v>
      </c>
    </row>
    <row r="17" spans="1:2" x14ac:dyDescent="0.25">
      <c r="A17" s="12" t="s">
        <v>80</v>
      </c>
      <c r="B17" s="2">
        <v>5.39</v>
      </c>
    </row>
    <row r="18" spans="1:2" x14ac:dyDescent="0.25">
      <c r="A18" s="12" t="s">
        <v>81</v>
      </c>
      <c r="B18" s="2">
        <v>7.48</v>
      </c>
    </row>
    <row r="19" spans="1:2" x14ac:dyDescent="0.25">
      <c r="A19" s="12" t="s">
        <v>82</v>
      </c>
      <c r="B19" s="2">
        <v>6.04</v>
      </c>
    </row>
    <row r="20" spans="1:2" x14ac:dyDescent="0.25">
      <c r="A20" s="12" t="s">
        <v>83</v>
      </c>
      <c r="B20" s="2">
        <v>8.0399999999999991</v>
      </c>
    </row>
    <row r="21" spans="1:2" x14ac:dyDescent="0.25">
      <c r="A21" s="12" t="s">
        <v>84</v>
      </c>
      <c r="B21" s="2">
        <v>5.27</v>
      </c>
    </row>
    <row r="22" spans="1:2" x14ac:dyDescent="0.25">
      <c r="A22" s="12" t="s">
        <v>85</v>
      </c>
      <c r="B22" s="2">
        <v>5.36</v>
      </c>
    </row>
    <row r="23" spans="1:2" x14ac:dyDescent="0.25">
      <c r="A23" s="12" t="s">
        <v>86</v>
      </c>
      <c r="B23" s="2">
        <v>5.14</v>
      </c>
    </row>
    <row r="24" spans="1:2" x14ac:dyDescent="0.25">
      <c r="A24" s="12" t="s">
        <v>87</v>
      </c>
      <c r="B24" s="2">
        <v>7.76</v>
      </c>
    </row>
    <row r="25" spans="1:2" x14ac:dyDescent="0.25">
      <c r="A25" s="12" t="s">
        <v>88</v>
      </c>
      <c r="B25" s="2">
        <v>7</v>
      </c>
    </row>
    <row r="26" spans="1:2" x14ac:dyDescent="0.25">
      <c r="A26" s="18" t="s">
        <v>65</v>
      </c>
      <c r="B26" s="2">
        <v>4.9800000000000004</v>
      </c>
    </row>
    <row r="27" spans="1:2" x14ac:dyDescent="0.25">
      <c r="A27" s="18" t="s">
        <v>66</v>
      </c>
      <c r="B27" s="2">
        <v>5.63</v>
      </c>
    </row>
    <row r="28" spans="1:2" x14ac:dyDescent="0.25">
      <c r="A28" s="18" t="s">
        <v>67</v>
      </c>
      <c r="B28" s="2">
        <v>5.79</v>
      </c>
    </row>
    <row r="29" spans="1:2" x14ac:dyDescent="0.25">
      <c r="A29" s="18" t="s">
        <v>68</v>
      </c>
      <c r="B29" s="2">
        <v>6.16</v>
      </c>
    </row>
    <row r="30" spans="1:2" x14ac:dyDescent="0.25">
      <c r="A30" s="18" t="s">
        <v>69</v>
      </c>
      <c r="B30" s="2">
        <v>6.61</v>
      </c>
    </row>
    <row r="31" spans="1:2" x14ac:dyDescent="0.25">
      <c r="A31" s="18" t="s">
        <v>70</v>
      </c>
      <c r="B31" s="2">
        <v>5.58</v>
      </c>
    </row>
    <row r="32" spans="1:2" x14ac:dyDescent="0.25">
      <c r="A32" s="18" t="s">
        <v>71</v>
      </c>
      <c r="B32" s="2">
        <v>7.49</v>
      </c>
    </row>
    <row r="33" spans="1:2" x14ac:dyDescent="0.25">
      <c r="A33" s="18" t="s">
        <v>72</v>
      </c>
      <c r="B33" s="2">
        <v>5.71</v>
      </c>
    </row>
    <row r="34" spans="1:2" x14ac:dyDescent="0.25">
      <c r="A34" s="18" t="s">
        <v>73</v>
      </c>
      <c r="B34" s="2">
        <v>8.25</v>
      </c>
    </row>
    <row r="35" spans="1:2" x14ac:dyDescent="0.25">
      <c r="A35" s="18" t="s">
        <v>74</v>
      </c>
      <c r="B35" s="2">
        <v>7.61</v>
      </c>
    </row>
    <row r="36" spans="1:2" x14ac:dyDescent="0.25">
      <c r="A36" s="18" t="s">
        <v>75</v>
      </c>
      <c r="B36" s="2">
        <v>7.83</v>
      </c>
    </row>
    <row r="37" spans="1:2" x14ac:dyDescent="0.25">
      <c r="A37" s="18" t="s">
        <v>76</v>
      </c>
      <c r="B37" s="2">
        <v>6.46</v>
      </c>
    </row>
    <row r="38" spans="1:2" x14ac:dyDescent="0.25">
      <c r="A38" s="18" t="s">
        <v>55</v>
      </c>
      <c r="B38" s="2">
        <v>8.16</v>
      </c>
    </row>
    <row r="39" spans="1:2" x14ac:dyDescent="0.25">
      <c r="A39" s="18" t="s">
        <v>56</v>
      </c>
      <c r="B39" s="2">
        <v>4.5</v>
      </c>
    </row>
    <row r="40" spans="1:2" x14ac:dyDescent="0.25">
      <c r="A40" s="18" t="s">
        <v>57</v>
      </c>
      <c r="B40" s="2">
        <v>5.28</v>
      </c>
    </row>
    <row r="41" spans="1:2" x14ac:dyDescent="0.25">
      <c r="A41" s="18" t="s">
        <v>58</v>
      </c>
      <c r="B41" s="2">
        <v>6.22</v>
      </c>
    </row>
    <row r="42" spans="1:2" x14ac:dyDescent="0.25">
      <c r="A42" s="18" t="s">
        <v>59</v>
      </c>
      <c r="B42" s="2">
        <v>5.52</v>
      </c>
    </row>
    <row r="43" spans="1:2" x14ac:dyDescent="0.25">
      <c r="A43" s="18" t="s">
        <v>60</v>
      </c>
      <c r="B43" s="2">
        <v>8.77</v>
      </c>
    </row>
    <row r="44" spans="1:2" x14ac:dyDescent="0.25">
      <c r="A44" s="18" t="s">
        <v>61</v>
      </c>
      <c r="B44" s="2">
        <v>7.32</v>
      </c>
    </row>
    <row r="45" spans="1:2" x14ac:dyDescent="0.25">
      <c r="A45" s="18" t="s">
        <v>62</v>
      </c>
      <c r="B45" s="2">
        <v>8.06</v>
      </c>
    </row>
    <row r="46" spans="1:2" x14ac:dyDescent="0.25">
      <c r="A46" s="18" t="s">
        <v>63</v>
      </c>
      <c r="B46" s="2">
        <v>6.29</v>
      </c>
    </row>
    <row r="47" spans="1:2" x14ac:dyDescent="0.25">
      <c r="A47" s="18" t="s">
        <v>64</v>
      </c>
      <c r="B47" s="2">
        <v>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"/>
  <sheetViews>
    <sheetView topLeftCell="A16" workbookViewId="0">
      <selection activeCell="B36" sqref="B36:B47"/>
    </sheetView>
  </sheetViews>
  <sheetFormatPr defaultRowHeight="15" x14ac:dyDescent="0.25"/>
  <cols>
    <col min="1" max="1" width="20.42578125" customWidth="1"/>
    <col min="2" max="2" width="18.28515625" customWidth="1"/>
  </cols>
  <sheetData>
    <row r="1" spans="1:2" x14ac:dyDescent="0.25">
      <c r="A1" s="7" t="s">
        <v>33</v>
      </c>
      <c r="B1" s="7" t="s">
        <v>186</v>
      </c>
    </row>
    <row r="2" spans="1:2" x14ac:dyDescent="0.25">
      <c r="A2" s="18" t="s">
        <v>55</v>
      </c>
      <c r="B2" s="2">
        <v>1.7</v>
      </c>
    </row>
    <row r="3" spans="1:2" x14ac:dyDescent="0.25">
      <c r="A3" s="18" t="s">
        <v>56</v>
      </c>
      <c r="B3" s="2">
        <v>1.4</v>
      </c>
    </row>
    <row r="4" spans="1:2" x14ac:dyDescent="0.25">
      <c r="A4" s="18" t="s">
        <v>57</v>
      </c>
      <c r="B4" s="2">
        <v>1.8</v>
      </c>
    </row>
    <row r="5" spans="1:2" x14ac:dyDescent="0.25">
      <c r="A5" s="18" t="s">
        <v>58</v>
      </c>
      <c r="B5" s="2">
        <v>2.2000000000000002</v>
      </c>
    </row>
    <row r="6" spans="1:2" x14ac:dyDescent="0.25">
      <c r="A6" s="18" t="s">
        <v>59</v>
      </c>
      <c r="B6" s="2">
        <v>1.7</v>
      </c>
    </row>
    <row r="7" spans="1:2" x14ac:dyDescent="0.25">
      <c r="A7" s="18" t="s">
        <v>60</v>
      </c>
      <c r="B7" s="2">
        <v>1.3</v>
      </c>
    </row>
    <row r="8" spans="1:2" x14ac:dyDescent="0.25">
      <c r="A8" s="18" t="s">
        <v>61</v>
      </c>
      <c r="B8" s="2">
        <v>1.5</v>
      </c>
    </row>
    <row r="9" spans="1:2" x14ac:dyDescent="0.25">
      <c r="A9" s="18" t="s">
        <v>62</v>
      </c>
      <c r="B9" s="2">
        <v>1.3</v>
      </c>
    </row>
    <row r="10" spans="1:2" x14ac:dyDescent="0.25">
      <c r="A10" s="18" t="s">
        <v>63</v>
      </c>
      <c r="B10" s="2">
        <v>1.2</v>
      </c>
    </row>
    <row r="11" spans="1:2" x14ac:dyDescent="0.25">
      <c r="A11" s="18" t="s">
        <v>64</v>
      </c>
      <c r="B11" s="2">
        <v>1.6</v>
      </c>
    </row>
    <row r="12" spans="1:2" x14ac:dyDescent="0.25">
      <c r="A12" s="18" t="s">
        <v>65</v>
      </c>
      <c r="B12" s="2">
        <v>0.7</v>
      </c>
    </row>
    <row r="13" spans="1:2" x14ac:dyDescent="0.25">
      <c r="A13" s="18" t="s">
        <v>66</v>
      </c>
      <c r="B13" s="2">
        <v>1.3</v>
      </c>
    </row>
    <row r="14" spans="1:2" x14ac:dyDescent="0.25">
      <c r="A14" s="18" t="s">
        <v>67</v>
      </c>
      <c r="B14" s="2">
        <v>0.9</v>
      </c>
    </row>
    <row r="15" spans="1:2" x14ac:dyDescent="0.25">
      <c r="A15" s="18" t="s">
        <v>68</v>
      </c>
      <c r="B15" s="2">
        <v>1.3</v>
      </c>
    </row>
    <row r="16" spans="1:2" x14ac:dyDescent="0.25">
      <c r="A16" s="18" t="s">
        <v>69</v>
      </c>
      <c r="B16" s="2">
        <v>1.2</v>
      </c>
    </row>
    <row r="17" spans="1:2" x14ac:dyDescent="0.25">
      <c r="A17" s="18" t="s">
        <v>70</v>
      </c>
      <c r="B17" s="2">
        <v>1.2</v>
      </c>
    </row>
    <row r="18" spans="1:2" x14ac:dyDescent="0.25">
      <c r="A18" s="18" t="s">
        <v>71</v>
      </c>
      <c r="B18" s="2">
        <v>1.1000000000000001</v>
      </c>
    </row>
    <row r="19" spans="1:2" x14ac:dyDescent="0.25">
      <c r="A19" s="18" t="s">
        <v>72</v>
      </c>
      <c r="B19" s="2">
        <v>0.7</v>
      </c>
    </row>
    <row r="20" spans="1:2" x14ac:dyDescent="0.25">
      <c r="A20" s="18" t="s">
        <v>73</v>
      </c>
      <c r="B20" s="2">
        <v>1.2</v>
      </c>
    </row>
    <row r="21" spans="1:2" x14ac:dyDescent="0.25">
      <c r="A21" s="18" t="s">
        <v>74</v>
      </c>
      <c r="B21" s="2">
        <v>1.3</v>
      </c>
    </row>
    <row r="22" spans="1:2" x14ac:dyDescent="0.25">
      <c r="A22" s="18" t="s">
        <v>75</v>
      </c>
      <c r="B22" s="2">
        <v>1.2</v>
      </c>
    </row>
    <row r="23" spans="1:2" x14ac:dyDescent="0.25">
      <c r="A23" s="18" t="s">
        <v>76</v>
      </c>
      <c r="B23" s="2">
        <v>1.1000000000000001</v>
      </c>
    </row>
    <row r="24" spans="1:2" x14ac:dyDescent="0.25">
      <c r="A24" s="12" t="s">
        <v>77</v>
      </c>
      <c r="B24" s="2">
        <v>1.7</v>
      </c>
    </row>
    <row r="25" spans="1:2" x14ac:dyDescent="0.25">
      <c r="A25" s="12" t="s">
        <v>78</v>
      </c>
      <c r="B25" s="2">
        <v>1.4</v>
      </c>
    </row>
    <row r="26" spans="1:2" x14ac:dyDescent="0.25">
      <c r="A26" s="12" t="s">
        <v>79</v>
      </c>
      <c r="B26" s="2">
        <v>1.5</v>
      </c>
    </row>
    <row r="27" spans="1:2" x14ac:dyDescent="0.25">
      <c r="A27" s="12" t="s">
        <v>80</v>
      </c>
      <c r="B27" s="2">
        <v>1.4</v>
      </c>
    </row>
    <row r="28" spans="1:2" x14ac:dyDescent="0.25">
      <c r="A28" s="12" t="s">
        <v>81</v>
      </c>
      <c r="B28" s="2">
        <v>1.2</v>
      </c>
    </row>
    <row r="29" spans="1:2" x14ac:dyDescent="0.25">
      <c r="A29" s="12" t="s">
        <v>82</v>
      </c>
      <c r="B29" s="2">
        <v>1.8</v>
      </c>
    </row>
    <row r="30" spans="1:2" x14ac:dyDescent="0.25">
      <c r="A30" s="12" t="s">
        <v>83</v>
      </c>
      <c r="B30" s="2">
        <v>2</v>
      </c>
    </row>
    <row r="31" spans="1:2" x14ac:dyDescent="0.25">
      <c r="A31" s="12" t="s">
        <v>84</v>
      </c>
      <c r="B31" s="2">
        <v>1.5</v>
      </c>
    </row>
    <row r="32" spans="1:2" x14ac:dyDescent="0.25">
      <c r="A32" s="12" t="s">
        <v>85</v>
      </c>
      <c r="B32" s="2">
        <v>2</v>
      </c>
    </row>
    <row r="33" spans="1:2" x14ac:dyDescent="0.25">
      <c r="A33" s="12" t="s">
        <v>86</v>
      </c>
      <c r="B33" s="2">
        <v>1.5</v>
      </c>
    </row>
    <row r="34" spans="1:2" x14ac:dyDescent="0.25">
      <c r="A34" s="12" t="s">
        <v>87</v>
      </c>
      <c r="B34" s="2">
        <v>1.8</v>
      </c>
    </row>
    <row r="35" spans="1:2" x14ac:dyDescent="0.25">
      <c r="A35" s="12" t="s">
        <v>88</v>
      </c>
      <c r="B35" s="2">
        <v>1.1000000000000001</v>
      </c>
    </row>
    <row r="36" spans="1:2" x14ac:dyDescent="0.25">
      <c r="A36" s="12" t="s">
        <v>89</v>
      </c>
      <c r="B36" s="2">
        <v>1.5</v>
      </c>
    </row>
    <row r="37" spans="1:2" x14ac:dyDescent="0.25">
      <c r="A37" s="12" t="s">
        <v>90</v>
      </c>
      <c r="B37" s="2">
        <v>1.6</v>
      </c>
    </row>
    <row r="38" spans="1:2" x14ac:dyDescent="0.25">
      <c r="A38" s="12" t="s">
        <v>91</v>
      </c>
      <c r="B38" s="2">
        <v>1</v>
      </c>
    </row>
    <row r="39" spans="1:2" x14ac:dyDescent="0.25">
      <c r="A39" s="12" t="s">
        <v>109</v>
      </c>
      <c r="B39" s="2">
        <v>0.9</v>
      </c>
    </row>
    <row r="40" spans="1:2" x14ac:dyDescent="0.25">
      <c r="A40" s="12" t="s">
        <v>92</v>
      </c>
      <c r="B40" s="2">
        <v>1.5</v>
      </c>
    </row>
    <row r="41" spans="1:2" x14ac:dyDescent="0.25">
      <c r="A41" s="12" t="s">
        <v>93</v>
      </c>
      <c r="B41" s="2">
        <v>1.8</v>
      </c>
    </row>
    <row r="42" spans="1:2" x14ac:dyDescent="0.25">
      <c r="A42" s="12" t="s">
        <v>94</v>
      </c>
      <c r="B42" s="2">
        <v>1.9</v>
      </c>
    </row>
    <row r="43" spans="1:2" x14ac:dyDescent="0.25">
      <c r="A43" s="12" t="s">
        <v>95</v>
      </c>
      <c r="B43" s="2">
        <v>1.7</v>
      </c>
    </row>
    <row r="44" spans="1:2" x14ac:dyDescent="0.25">
      <c r="A44" s="12" t="s">
        <v>96</v>
      </c>
      <c r="B44" s="2">
        <v>1.4</v>
      </c>
    </row>
    <row r="45" spans="1:2" x14ac:dyDescent="0.25">
      <c r="A45" s="12" t="s">
        <v>97</v>
      </c>
      <c r="B45" s="2">
        <v>1.7</v>
      </c>
    </row>
    <row r="46" spans="1:2" x14ac:dyDescent="0.25">
      <c r="A46" s="12" t="s">
        <v>98</v>
      </c>
      <c r="B46" s="2">
        <v>1.6</v>
      </c>
    </row>
    <row r="47" spans="1:2" x14ac:dyDescent="0.25">
      <c r="A47" s="12" t="s">
        <v>99</v>
      </c>
      <c r="B47" s="2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5"/>
  <sheetViews>
    <sheetView tabSelected="1" workbookViewId="0">
      <selection activeCell="G7" sqref="G7"/>
    </sheetView>
  </sheetViews>
  <sheetFormatPr defaultRowHeight="15" x14ac:dyDescent="0.25"/>
  <cols>
    <col min="1" max="1" width="48.28515625" customWidth="1"/>
    <col min="2" max="2" width="15.140625" customWidth="1"/>
    <col min="3" max="3" width="14.85546875" customWidth="1"/>
    <col min="4" max="4" width="13.28515625" customWidth="1"/>
    <col min="5" max="5" width="24.28515625" customWidth="1"/>
    <col min="6" max="6" width="61.140625" customWidth="1"/>
    <col min="7" max="7" width="65.5703125" customWidth="1"/>
  </cols>
  <sheetData>
    <row r="1" spans="1:6" ht="16.5" thickTop="1" thickBot="1" x14ac:dyDescent="0.3">
      <c r="A1" s="20" t="s">
        <v>16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</row>
    <row r="2" spans="1:6" ht="16.5" thickTop="1" thickBot="1" x14ac:dyDescent="0.3">
      <c r="A2" s="19" t="s">
        <v>25</v>
      </c>
      <c r="B2" s="21" t="s">
        <v>26</v>
      </c>
      <c r="C2" s="22" t="s">
        <v>22</v>
      </c>
      <c r="D2" s="22" t="s">
        <v>27</v>
      </c>
      <c r="E2" s="22" t="s">
        <v>23</v>
      </c>
      <c r="F2" s="22" t="s">
        <v>24</v>
      </c>
    </row>
    <row r="3" spans="1:6" ht="16.5" thickTop="1" thickBot="1" x14ac:dyDescent="0.3">
      <c r="A3" s="19" t="s">
        <v>110</v>
      </c>
      <c r="B3" s="21" t="s">
        <v>29</v>
      </c>
      <c r="C3" s="22" t="s">
        <v>111</v>
      </c>
      <c r="D3" s="22" t="s">
        <v>112</v>
      </c>
      <c r="E3" s="22" t="s">
        <v>30</v>
      </c>
      <c r="F3" s="22" t="s">
        <v>113</v>
      </c>
    </row>
    <row r="4" spans="1:6" ht="16.5" thickTop="1" thickBot="1" x14ac:dyDescent="0.3">
      <c r="A4" s="19" t="s">
        <v>114</v>
      </c>
      <c r="B4" s="21" t="s">
        <v>29</v>
      </c>
      <c r="C4" s="22" t="s">
        <v>111</v>
      </c>
      <c r="D4" s="22" t="s">
        <v>115</v>
      </c>
      <c r="E4" s="22" t="s">
        <v>30</v>
      </c>
      <c r="F4" s="22" t="s">
        <v>113</v>
      </c>
    </row>
    <row r="5" spans="1:6" ht="16.5" thickTop="1" thickBot="1" x14ac:dyDescent="0.3">
      <c r="A5" s="19" t="s">
        <v>116</v>
      </c>
      <c r="B5" s="21" t="s">
        <v>29</v>
      </c>
      <c r="C5" s="22" t="s">
        <v>111</v>
      </c>
      <c r="D5" s="22" t="s">
        <v>117</v>
      </c>
      <c r="E5" s="22" t="s">
        <v>30</v>
      </c>
      <c r="F5" s="22" t="s">
        <v>113</v>
      </c>
    </row>
    <row r="6" spans="1:6" ht="16.5" thickTop="1" thickBot="1" x14ac:dyDescent="0.3">
      <c r="A6" s="19" t="s">
        <v>118</v>
      </c>
      <c r="B6" s="21" t="s">
        <v>29</v>
      </c>
      <c r="C6" s="22" t="s">
        <v>111</v>
      </c>
      <c r="D6" s="22" t="s">
        <v>119</v>
      </c>
      <c r="E6" s="22" t="s">
        <v>30</v>
      </c>
      <c r="F6" s="22" t="s">
        <v>113</v>
      </c>
    </row>
    <row r="7" spans="1:6" ht="16.5" thickTop="1" thickBot="1" x14ac:dyDescent="0.3">
      <c r="A7" s="19" t="s">
        <v>28</v>
      </c>
      <c r="B7" s="21" t="s">
        <v>29</v>
      </c>
      <c r="C7" s="22" t="s">
        <v>111</v>
      </c>
      <c r="D7" s="22" t="s">
        <v>120</v>
      </c>
      <c r="E7" s="22" t="s">
        <v>30</v>
      </c>
      <c r="F7" s="22" t="s">
        <v>113</v>
      </c>
    </row>
    <row r="8" spans="1:6" ht="16.5" thickTop="1" thickBot="1" x14ac:dyDescent="0.3">
      <c r="A8" s="19" t="s">
        <v>32</v>
      </c>
      <c r="B8" s="21" t="s">
        <v>29</v>
      </c>
      <c r="C8" s="22" t="s">
        <v>111</v>
      </c>
      <c r="D8" s="22" t="s">
        <v>121</v>
      </c>
      <c r="E8" s="22" t="s">
        <v>30</v>
      </c>
      <c r="F8" s="22" t="s">
        <v>113</v>
      </c>
    </row>
    <row r="9" spans="1:6" ht="16.5" thickTop="1" thickBot="1" x14ac:dyDescent="0.3">
      <c r="A9" s="19" t="s">
        <v>122</v>
      </c>
      <c r="B9" s="21" t="s">
        <v>29</v>
      </c>
      <c r="C9" s="22" t="s">
        <v>111</v>
      </c>
      <c r="D9" s="22" t="s">
        <v>123</v>
      </c>
      <c r="E9" s="22" t="s">
        <v>30</v>
      </c>
      <c r="F9" s="22" t="s">
        <v>113</v>
      </c>
    </row>
    <row r="10" spans="1:6" ht="16.5" thickTop="1" thickBot="1" x14ac:dyDescent="0.3">
      <c r="A10" s="19" t="s">
        <v>124</v>
      </c>
      <c r="B10" s="21" t="s">
        <v>29</v>
      </c>
      <c r="C10" s="22" t="s">
        <v>111</v>
      </c>
      <c r="D10" s="22" t="s">
        <v>125</v>
      </c>
      <c r="E10" s="22" t="s">
        <v>30</v>
      </c>
      <c r="F10" s="22" t="s">
        <v>31</v>
      </c>
    </row>
    <row r="11" spans="1:6" ht="16.5" thickTop="1" thickBot="1" x14ac:dyDescent="0.3">
      <c r="A11" s="19" t="s">
        <v>126</v>
      </c>
      <c r="B11" s="21" t="s">
        <v>29</v>
      </c>
      <c r="C11" s="22" t="s">
        <v>111</v>
      </c>
      <c r="D11" s="22" t="s">
        <v>127</v>
      </c>
      <c r="E11" s="22" t="s">
        <v>30</v>
      </c>
      <c r="F11" s="22" t="s">
        <v>31</v>
      </c>
    </row>
    <row r="12" spans="1:6" ht="16.5" thickTop="1" thickBot="1" x14ac:dyDescent="0.3">
      <c r="A12" s="19" t="s">
        <v>128</v>
      </c>
      <c r="B12" s="21" t="s">
        <v>29</v>
      </c>
      <c r="C12" s="22" t="s">
        <v>111</v>
      </c>
      <c r="D12" s="22" t="s">
        <v>129</v>
      </c>
      <c r="E12" s="22" t="s">
        <v>30</v>
      </c>
      <c r="F12" s="22" t="s">
        <v>113</v>
      </c>
    </row>
    <row r="13" spans="1:6" ht="16.5" thickTop="1" thickBot="1" x14ac:dyDescent="0.3">
      <c r="A13" s="19" t="s">
        <v>190</v>
      </c>
      <c r="B13" s="21" t="s">
        <v>29</v>
      </c>
      <c r="C13" s="22" t="s">
        <v>188</v>
      </c>
      <c r="D13" s="22"/>
      <c r="E13" s="22" t="s">
        <v>189</v>
      </c>
      <c r="F13" s="22" t="s">
        <v>187</v>
      </c>
    </row>
    <row r="14" spans="1:6" ht="15.75" thickTop="1" x14ac:dyDescent="0.25"/>
    <row r="94" spans="1:6" ht="15.75" x14ac:dyDescent="0.25">
      <c r="A94" s="13" t="s">
        <v>36</v>
      </c>
      <c r="B94" s="13"/>
      <c r="C94" s="13"/>
      <c r="D94" s="13"/>
    </row>
    <row r="95" spans="1:6" ht="15.75" x14ac:dyDescent="0.25">
      <c r="A95" s="13" t="s">
        <v>37</v>
      </c>
      <c r="B95" s="13"/>
      <c r="C95" s="13"/>
      <c r="D95" s="13"/>
      <c r="E95" s="13"/>
      <c r="F95" s="13"/>
    </row>
    <row r="96" spans="1:6" ht="15.75" x14ac:dyDescent="0.25">
      <c r="A96" s="13" t="s">
        <v>38</v>
      </c>
      <c r="B96" s="13"/>
      <c r="C96" s="13"/>
      <c r="D96" s="13"/>
      <c r="E96" s="13"/>
      <c r="F96" s="13"/>
    </row>
    <row r="97" spans="1:7" ht="15.75" x14ac:dyDescent="0.25">
      <c r="A97" s="13" t="s">
        <v>39</v>
      </c>
      <c r="B97" s="13"/>
      <c r="C97" s="13"/>
      <c r="D97" s="13"/>
      <c r="E97" s="13"/>
      <c r="F97" s="13"/>
    </row>
    <row r="98" spans="1:7" ht="15.75" x14ac:dyDescent="0.25">
      <c r="A98" s="13" t="s">
        <v>40</v>
      </c>
      <c r="B98" s="13"/>
      <c r="C98" s="13"/>
      <c r="D98" s="13"/>
      <c r="E98" s="13"/>
      <c r="F98" s="13"/>
    </row>
    <row r="99" spans="1:7" ht="15.75" x14ac:dyDescent="0.25">
      <c r="A99" s="13" t="s">
        <v>41</v>
      </c>
      <c r="B99" s="13"/>
      <c r="C99" s="13"/>
      <c r="D99" s="13"/>
      <c r="E99" s="13"/>
      <c r="F99" s="13"/>
    </row>
    <row r="100" spans="1:7" ht="15.75" x14ac:dyDescent="0.25">
      <c r="A100" s="13" t="s">
        <v>42</v>
      </c>
      <c r="B100" s="13"/>
      <c r="C100" s="13"/>
      <c r="D100" s="13"/>
      <c r="E100" s="13"/>
      <c r="F100" s="13"/>
    </row>
    <row r="101" spans="1:7" ht="15.75" x14ac:dyDescent="0.25">
      <c r="A101" s="13" t="s">
        <v>43</v>
      </c>
      <c r="B101" s="13"/>
      <c r="C101" s="13"/>
      <c r="D101" s="13"/>
      <c r="E101" s="13"/>
      <c r="F101" s="13"/>
    </row>
    <row r="102" spans="1:7" ht="15.75" x14ac:dyDescent="0.25">
      <c r="A102" s="13" t="s">
        <v>44</v>
      </c>
      <c r="B102" s="13"/>
      <c r="C102" s="13"/>
      <c r="D102" s="13"/>
      <c r="E102" s="13"/>
      <c r="F102" s="13"/>
    </row>
    <row r="104" spans="1:7" ht="15.75" x14ac:dyDescent="0.25">
      <c r="A104" s="13" t="s">
        <v>45</v>
      </c>
      <c r="B104" s="13"/>
      <c r="C104" s="13"/>
      <c r="D104" s="13"/>
      <c r="E104" s="13"/>
      <c r="F104" s="13"/>
    </row>
    <row r="105" spans="1:7" ht="15.75" x14ac:dyDescent="0.25">
      <c r="A105" s="13" t="s">
        <v>46</v>
      </c>
      <c r="B105" s="13"/>
      <c r="C105" s="13"/>
      <c r="D105" s="13"/>
    </row>
    <row r="106" spans="1:7" ht="15.75" x14ac:dyDescent="0.25">
      <c r="A106" s="13" t="s">
        <v>47</v>
      </c>
      <c r="B106" s="13"/>
      <c r="C106" s="13"/>
      <c r="D106" s="13"/>
      <c r="E106" s="13"/>
      <c r="F106" s="13"/>
    </row>
    <row r="107" spans="1:7" ht="15.75" x14ac:dyDescent="0.25">
      <c r="A107" s="13" t="s">
        <v>48</v>
      </c>
      <c r="B107" s="13"/>
      <c r="C107" s="13"/>
      <c r="D107" s="13"/>
      <c r="E107" s="13"/>
      <c r="F107" s="13"/>
    </row>
    <row r="108" spans="1:7" ht="15.75" x14ac:dyDescent="0.25">
      <c r="A108" s="13" t="s">
        <v>49</v>
      </c>
      <c r="B108" s="13"/>
      <c r="C108" s="13"/>
      <c r="D108" s="13"/>
      <c r="E108" s="13"/>
      <c r="F108" s="13"/>
    </row>
    <row r="109" spans="1:7" ht="15.75" x14ac:dyDescent="0.25">
      <c r="A109" s="13" t="s">
        <v>50</v>
      </c>
      <c r="B109" s="13"/>
      <c r="C109" s="13"/>
      <c r="D109" s="13"/>
      <c r="E109" s="13"/>
      <c r="F109" s="13"/>
    </row>
    <row r="111" spans="1:7" ht="15.75" x14ac:dyDescent="0.25">
      <c r="A111" s="8" t="s">
        <v>54</v>
      </c>
      <c r="G111" s="13"/>
    </row>
    <row r="112" spans="1:7" x14ac:dyDescent="0.25">
      <c r="A112" t="s">
        <v>51</v>
      </c>
    </row>
    <row r="113" spans="1:10" x14ac:dyDescent="0.25">
      <c r="A113" t="s">
        <v>52</v>
      </c>
    </row>
    <row r="114" spans="1:10" x14ac:dyDescent="0.25">
      <c r="A114" t="s">
        <v>53</v>
      </c>
    </row>
    <row r="116" spans="1:10" x14ac:dyDescent="0.25">
      <c r="A116" s="8" t="s">
        <v>130</v>
      </c>
    </row>
    <row r="117" spans="1:10" ht="15.75" x14ac:dyDescent="0.25">
      <c r="A117" t="s">
        <v>131</v>
      </c>
      <c r="G117" s="13"/>
    </row>
    <row r="118" spans="1:10" ht="15.75" x14ac:dyDescent="0.25">
      <c r="A118" t="s">
        <v>132</v>
      </c>
      <c r="G118" s="13"/>
    </row>
    <row r="119" spans="1:10" ht="15.75" x14ac:dyDescent="0.25">
      <c r="A119" t="s">
        <v>133</v>
      </c>
      <c r="G119" s="13"/>
    </row>
    <row r="120" spans="1:10" ht="15.75" x14ac:dyDescent="0.25">
      <c r="A120" t="s">
        <v>134</v>
      </c>
      <c r="G120" s="13"/>
    </row>
    <row r="121" spans="1:10" x14ac:dyDescent="0.25">
      <c r="A121" t="s">
        <v>135</v>
      </c>
    </row>
    <row r="123" spans="1:10" ht="15.75" x14ac:dyDescent="0.25">
      <c r="A123" s="13" t="s">
        <v>136</v>
      </c>
      <c r="B123" s="13"/>
      <c r="C123" s="13"/>
      <c r="D123" s="13"/>
      <c r="E123" s="13"/>
      <c r="F123" s="13"/>
      <c r="G123" s="13"/>
      <c r="H123" s="13"/>
      <c r="I123" s="13"/>
      <c r="J123" s="13"/>
    </row>
    <row r="124" spans="1:10" ht="15.75" x14ac:dyDescent="0.25">
      <c r="A124" s="13" t="s">
        <v>137</v>
      </c>
      <c r="B124" s="13"/>
      <c r="C124" s="13"/>
      <c r="D124" s="13"/>
      <c r="G124" s="13"/>
      <c r="H124" s="13"/>
      <c r="I124" s="13"/>
      <c r="J124" s="13"/>
    </row>
    <row r="125" spans="1:10" ht="15.75" x14ac:dyDescent="0.25">
      <c r="A125" s="13" t="s">
        <v>138</v>
      </c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1:10" ht="15.75" x14ac:dyDescent="0.25">
      <c r="A126" s="13" t="s">
        <v>139</v>
      </c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1:10" ht="15.75" x14ac:dyDescent="0.25">
      <c r="A127" s="13" t="s">
        <v>140</v>
      </c>
      <c r="B127" s="13"/>
      <c r="C127" s="13"/>
      <c r="D127" s="13"/>
      <c r="E127" s="13"/>
      <c r="F127" s="13"/>
      <c r="H127" s="13"/>
      <c r="I127" s="13"/>
      <c r="J127" s="13"/>
    </row>
    <row r="128" spans="1:10" ht="15.75" x14ac:dyDescent="0.25">
      <c r="A128" s="13" t="s">
        <v>141</v>
      </c>
      <c r="B128" s="13"/>
      <c r="C128" s="13"/>
      <c r="D128" s="13"/>
      <c r="E128" s="13"/>
      <c r="F128" s="13"/>
      <c r="G128" s="13"/>
      <c r="H128" s="13"/>
      <c r="I128" s="13"/>
      <c r="J128" s="13"/>
    </row>
    <row r="129" spans="1:10" ht="15.75" x14ac:dyDescent="0.25">
      <c r="A129" s="13" t="s">
        <v>142</v>
      </c>
      <c r="B129" s="13"/>
      <c r="C129" s="13"/>
      <c r="D129" s="13"/>
      <c r="E129" s="13"/>
      <c r="F129" s="13"/>
      <c r="G129" s="13"/>
      <c r="H129" s="13"/>
      <c r="I129" s="13"/>
      <c r="J129" s="13"/>
    </row>
    <row r="130" spans="1:10" ht="15.75" x14ac:dyDescent="0.25">
      <c r="A130" s="13" t="s">
        <v>143</v>
      </c>
      <c r="B130" s="13"/>
      <c r="C130" s="13"/>
      <c r="D130" s="13"/>
      <c r="E130" s="13"/>
      <c r="F130" s="13"/>
      <c r="G130" s="13"/>
      <c r="H130" s="13"/>
      <c r="I130" s="13"/>
      <c r="J130" s="13"/>
    </row>
    <row r="131" spans="1:10" ht="15.75" x14ac:dyDescent="0.25">
      <c r="A131" s="13" t="s">
        <v>144</v>
      </c>
      <c r="B131" s="13"/>
      <c r="C131" s="13"/>
      <c r="D131" s="13"/>
      <c r="E131" s="13"/>
      <c r="F131" s="13"/>
      <c r="G131" s="13"/>
      <c r="H131" s="13"/>
      <c r="I131" s="13"/>
      <c r="J131" s="13"/>
    </row>
    <row r="132" spans="1:10" ht="15.75" x14ac:dyDescent="0.25">
      <c r="A132" s="13" t="s">
        <v>145</v>
      </c>
      <c r="B132" s="13"/>
      <c r="C132" s="13"/>
      <c r="D132" s="13"/>
      <c r="E132" s="13"/>
      <c r="F132" s="13"/>
      <c r="G132" s="13"/>
      <c r="H132" s="13"/>
      <c r="I132" s="13"/>
      <c r="J132" s="13"/>
    </row>
    <row r="133" spans="1:10" ht="15.75" x14ac:dyDescent="0.25">
      <c r="A133" s="13" t="s">
        <v>146</v>
      </c>
      <c r="B133" s="13"/>
      <c r="C133" s="13"/>
      <c r="D133" s="13"/>
      <c r="E133" s="13"/>
      <c r="F133" s="13"/>
      <c r="G133" s="13"/>
      <c r="H133" s="13"/>
      <c r="I133" s="13"/>
      <c r="J133" s="13"/>
    </row>
    <row r="134" spans="1:10" ht="15.75" x14ac:dyDescent="0.25">
      <c r="A134" s="13" t="s">
        <v>40</v>
      </c>
      <c r="B134" s="13"/>
      <c r="C134" s="13"/>
      <c r="D134" s="13"/>
      <c r="E134" s="13"/>
      <c r="F134" s="13"/>
      <c r="G134" s="13"/>
      <c r="H134" s="13"/>
      <c r="I134" s="13"/>
      <c r="J134" s="13"/>
    </row>
    <row r="135" spans="1:10" ht="15.75" x14ac:dyDescent="0.25">
      <c r="A135" s="13" t="s">
        <v>147</v>
      </c>
      <c r="B135" s="13"/>
      <c r="C135" s="13"/>
      <c r="D135" s="13"/>
      <c r="E135" s="13"/>
      <c r="F135" s="13"/>
      <c r="G135" s="13"/>
      <c r="H135" s="13"/>
      <c r="I135" s="13"/>
      <c r="J135" s="13"/>
    </row>
    <row r="136" spans="1:10" ht="15.75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</row>
    <row r="137" spans="1:10" ht="15.75" x14ac:dyDescent="0.25">
      <c r="A137" s="13" t="s">
        <v>148</v>
      </c>
      <c r="B137" s="13"/>
      <c r="C137" s="13"/>
      <c r="D137" s="13"/>
      <c r="E137" s="13"/>
      <c r="F137" s="13"/>
      <c r="G137" s="13"/>
      <c r="H137" s="13"/>
      <c r="I137" s="13"/>
      <c r="J137" s="13"/>
    </row>
    <row r="138" spans="1:10" ht="15.75" x14ac:dyDescent="0.25">
      <c r="A138" s="13" t="s">
        <v>149</v>
      </c>
      <c r="B138" s="13"/>
      <c r="C138" s="13"/>
      <c r="D138" s="13"/>
      <c r="E138" s="13"/>
      <c r="F138" s="13"/>
      <c r="G138" s="13"/>
      <c r="H138" s="13"/>
      <c r="I138" s="13"/>
      <c r="J138" s="13"/>
    </row>
    <row r="139" spans="1:10" ht="15.75" x14ac:dyDescent="0.25">
      <c r="A139" s="13" t="s">
        <v>150</v>
      </c>
      <c r="B139" s="13"/>
      <c r="C139" s="13"/>
      <c r="D139" s="13"/>
      <c r="E139" s="13"/>
      <c r="F139" s="13"/>
      <c r="G139" s="13"/>
      <c r="H139" s="13"/>
      <c r="I139" s="13"/>
      <c r="J139" s="13"/>
    </row>
    <row r="140" spans="1:10" ht="15.75" x14ac:dyDescent="0.25">
      <c r="A140" s="13" t="s">
        <v>151</v>
      </c>
      <c r="B140" s="13"/>
      <c r="C140" s="13"/>
      <c r="D140" s="13"/>
      <c r="E140" s="13"/>
      <c r="F140" s="13"/>
      <c r="G140" s="13"/>
      <c r="H140" s="13"/>
      <c r="I140" s="13"/>
      <c r="J140" s="13"/>
    </row>
    <row r="141" spans="1:10" ht="15.75" x14ac:dyDescent="0.25">
      <c r="A141" s="13" t="s">
        <v>152</v>
      </c>
      <c r="B141" s="13"/>
      <c r="C141" s="13"/>
      <c r="D141" s="13"/>
      <c r="E141" s="13"/>
      <c r="F141" s="13"/>
      <c r="G141" s="13"/>
      <c r="H141" s="13"/>
      <c r="I141" s="13"/>
      <c r="J141" s="13"/>
    </row>
    <row r="142" spans="1:10" ht="15.75" x14ac:dyDescent="0.25">
      <c r="A142" s="13" t="s">
        <v>153</v>
      </c>
      <c r="B142" s="13"/>
      <c r="C142" s="13"/>
      <c r="D142" s="13"/>
      <c r="E142" s="13"/>
      <c r="F142" s="13"/>
      <c r="G142" s="13"/>
      <c r="H142" s="13"/>
      <c r="I142" s="13"/>
      <c r="J142" s="13"/>
    </row>
    <row r="143" spans="1:10" ht="15.75" x14ac:dyDescent="0.25">
      <c r="A143" s="13" t="s">
        <v>154</v>
      </c>
      <c r="B143" s="13"/>
      <c r="C143" s="13"/>
      <c r="D143" s="13"/>
      <c r="E143" s="13"/>
      <c r="F143" s="13"/>
      <c r="G143" s="13"/>
    </row>
    <row r="144" spans="1:10" ht="15.75" x14ac:dyDescent="0.25">
      <c r="A144" s="13" t="s">
        <v>155</v>
      </c>
      <c r="B144" s="13"/>
      <c r="C144" s="13"/>
      <c r="D144" s="13"/>
      <c r="E144" s="13"/>
      <c r="F144" s="13"/>
      <c r="G144" s="13"/>
    </row>
    <row r="146" spans="1:3" ht="15.75" x14ac:dyDescent="0.25">
      <c r="A146" s="13" t="s">
        <v>156</v>
      </c>
      <c r="B146" s="13"/>
      <c r="C146" s="13"/>
    </row>
    <row r="147" spans="1:3" ht="15.75" x14ac:dyDescent="0.25">
      <c r="A147" s="13" t="s">
        <v>157</v>
      </c>
      <c r="B147" s="13"/>
      <c r="C147" s="13"/>
    </row>
    <row r="148" spans="1:3" ht="15.75" x14ac:dyDescent="0.25">
      <c r="A148" s="13" t="s">
        <v>158</v>
      </c>
      <c r="B148" s="13"/>
      <c r="C148" s="13"/>
    </row>
    <row r="149" spans="1:3" ht="15.75" x14ac:dyDescent="0.25">
      <c r="A149" s="13" t="s">
        <v>40</v>
      </c>
      <c r="B149" s="13"/>
      <c r="C149" s="13"/>
    </row>
    <row r="150" spans="1:3" ht="15.75" x14ac:dyDescent="0.25">
      <c r="A150" s="13" t="s">
        <v>159</v>
      </c>
      <c r="B150" s="13"/>
      <c r="C150" s="13"/>
    </row>
    <row r="152" spans="1:3" ht="15.75" x14ac:dyDescent="0.25">
      <c r="A152" s="13" t="s">
        <v>160</v>
      </c>
    </row>
    <row r="153" spans="1:3" ht="15.75" x14ac:dyDescent="0.25">
      <c r="A153" s="13" t="s">
        <v>161</v>
      </c>
    </row>
    <row r="154" spans="1:3" ht="15.75" x14ac:dyDescent="0.25">
      <c r="A154" s="13" t="s">
        <v>162</v>
      </c>
    </row>
    <row r="155" spans="1:3" ht="15.75" x14ac:dyDescent="0.25">
      <c r="A155" s="13" t="s">
        <v>163</v>
      </c>
    </row>
    <row r="156" spans="1:3" ht="15.75" x14ac:dyDescent="0.25">
      <c r="A156" s="13" t="s">
        <v>164</v>
      </c>
    </row>
    <row r="158" spans="1:3" ht="15.75" x14ac:dyDescent="0.25">
      <c r="A158" s="13" t="s">
        <v>165</v>
      </c>
    </row>
    <row r="159" spans="1:3" ht="15.75" x14ac:dyDescent="0.25">
      <c r="A159" s="13" t="s">
        <v>166</v>
      </c>
    </row>
    <row r="160" spans="1:3" ht="15.75" x14ac:dyDescent="0.25">
      <c r="A160" s="13" t="s">
        <v>167</v>
      </c>
    </row>
    <row r="161" spans="1:7" ht="15.75" x14ac:dyDescent="0.25">
      <c r="A161" s="13" t="s">
        <v>168</v>
      </c>
    </row>
    <row r="162" spans="1:7" ht="15.75" x14ac:dyDescent="0.25">
      <c r="A162" s="13" t="s">
        <v>169</v>
      </c>
    </row>
    <row r="163" spans="1:7" ht="15.75" x14ac:dyDescent="0.25">
      <c r="A163" s="13" t="s">
        <v>170</v>
      </c>
    </row>
    <row r="165" spans="1:7" ht="15.75" x14ac:dyDescent="0.25">
      <c r="A165" s="13" t="s">
        <v>171</v>
      </c>
      <c r="B165" s="13"/>
      <c r="C165" s="13"/>
      <c r="D165" s="13"/>
      <c r="E165" s="13"/>
      <c r="F165" s="13"/>
      <c r="G165" s="13"/>
    </row>
    <row r="166" spans="1:7" ht="15.75" x14ac:dyDescent="0.25">
      <c r="A166" s="13" t="s">
        <v>172</v>
      </c>
      <c r="B166" s="13"/>
      <c r="C166" s="13"/>
      <c r="D166" s="13"/>
      <c r="E166" s="13"/>
      <c r="F166" s="13"/>
      <c r="G166" s="13"/>
    </row>
    <row r="167" spans="1:7" ht="15.75" x14ac:dyDescent="0.25">
      <c r="A167" s="13" t="s">
        <v>173</v>
      </c>
      <c r="B167" s="13"/>
      <c r="C167" s="13"/>
      <c r="D167" s="13"/>
      <c r="E167" s="13"/>
      <c r="F167" s="13"/>
      <c r="G167" s="13"/>
    </row>
    <row r="168" spans="1:7" ht="15.75" x14ac:dyDescent="0.25">
      <c r="A168" s="13" t="s">
        <v>174</v>
      </c>
      <c r="B168" s="13"/>
      <c r="C168" s="13"/>
      <c r="D168" s="13"/>
      <c r="E168" s="13"/>
      <c r="F168" s="13"/>
      <c r="G168" s="13"/>
    </row>
    <row r="169" spans="1:7" ht="15.75" x14ac:dyDescent="0.25">
      <c r="A169" s="13" t="s">
        <v>175</v>
      </c>
      <c r="B169" s="13"/>
      <c r="C169" s="13"/>
      <c r="D169" s="13"/>
      <c r="E169" s="13"/>
      <c r="F169" s="13"/>
      <c r="G169" s="13"/>
    </row>
    <row r="170" spans="1:7" ht="15.75" x14ac:dyDescent="0.25">
      <c r="A170" s="13" t="s">
        <v>176</v>
      </c>
      <c r="B170" s="13"/>
      <c r="C170" s="13"/>
      <c r="D170" s="13"/>
      <c r="E170" s="13"/>
      <c r="F170" s="13"/>
      <c r="G170" s="13"/>
    </row>
    <row r="171" spans="1:7" ht="15.75" x14ac:dyDescent="0.25">
      <c r="A171" s="13" t="s">
        <v>177</v>
      </c>
      <c r="B171" s="13"/>
      <c r="C171" s="13"/>
      <c r="D171" s="13"/>
      <c r="E171" s="13"/>
      <c r="F171" s="13"/>
      <c r="G171" s="13"/>
    </row>
    <row r="172" spans="1:7" ht="15.75" x14ac:dyDescent="0.25">
      <c r="A172" s="13" t="s">
        <v>178</v>
      </c>
      <c r="B172" s="13"/>
      <c r="C172" s="13"/>
      <c r="D172" s="13"/>
      <c r="E172" s="13"/>
      <c r="F172" s="13"/>
      <c r="G172" s="13"/>
    </row>
    <row r="173" spans="1:7" ht="15.75" x14ac:dyDescent="0.25">
      <c r="A173" s="13" t="s">
        <v>179</v>
      </c>
      <c r="B173" s="13"/>
      <c r="C173" s="13"/>
      <c r="D173" s="13"/>
      <c r="E173" s="13"/>
      <c r="F173" s="13"/>
      <c r="G173" s="13"/>
    </row>
    <row r="174" spans="1:7" ht="15.75" x14ac:dyDescent="0.25">
      <c r="A174" s="13" t="s">
        <v>180</v>
      </c>
      <c r="B174" s="13"/>
      <c r="C174" s="13"/>
      <c r="D174" s="13"/>
      <c r="E174" s="13"/>
      <c r="F174" s="13"/>
      <c r="G174" s="13"/>
    </row>
    <row r="175" spans="1:7" ht="15.75" x14ac:dyDescent="0.25">
      <c r="A175" s="13" t="s">
        <v>181</v>
      </c>
      <c r="B175" s="13"/>
      <c r="C175" s="13"/>
      <c r="D175" s="13"/>
      <c r="E175" s="13"/>
      <c r="F175" s="13"/>
      <c r="G175" s="13"/>
    </row>
    <row r="176" spans="1:7" ht="15.75" x14ac:dyDescent="0.25">
      <c r="A176" s="14"/>
      <c r="B176" s="13"/>
      <c r="C176" s="13"/>
      <c r="D176" s="13"/>
      <c r="E176" s="13"/>
      <c r="F176" s="13"/>
      <c r="G176" s="13"/>
    </row>
    <row r="177" spans="1:7" ht="15.75" x14ac:dyDescent="0.25">
      <c r="A177" s="13" t="s">
        <v>182</v>
      </c>
      <c r="B177" s="13"/>
      <c r="C177" s="13"/>
      <c r="D177" s="13"/>
      <c r="E177" s="13"/>
      <c r="F177" s="13"/>
      <c r="G177" s="13"/>
    </row>
    <row r="178" spans="1:7" ht="15.75" x14ac:dyDescent="0.25">
      <c r="A178" s="13" t="s">
        <v>183</v>
      </c>
      <c r="B178" s="13"/>
      <c r="C178" s="13"/>
      <c r="D178" s="13"/>
      <c r="E178" s="13"/>
      <c r="F178" s="13"/>
      <c r="G178" s="13"/>
    </row>
    <row r="179" spans="1:7" ht="15.75" x14ac:dyDescent="0.25">
      <c r="A179" s="13" t="s">
        <v>184</v>
      </c>
      <c r="B179" s="13"/>
      <c r="C179" s="13"/>
      <c r="D179" s="13"/>
      <c r="E179" s="13"/>
      <c r="F179" s="13"/>
      <c r="G179" s="13"/>
    </row>
    <row r="180" spans="1:7" ht="15.75" x14ac:dyDescent="0.25">
      <c r="A180" s="13" t="s">
        <v>185</v>
      </c>
      <c r="B180" s="13"/>
      <c r="C180" s="13"/>
      <c r="D180" s="13"/>
      <c r="E180" s="13"/>
      <c r="F180" s="13"/>
      <c r="G180" s="13"/>
    </row>
    <row r="182" spans="1:7" x14ac:dyDescent="0.25">
      <c r="A182" s="8" t="s">
        <v>191</v>
      </c>
    </row>
    <row r="183" spans="1:7" x14ac:dyDescent="0.25">
      <c r="A183" t="s">
        <v>192</v>
      </c>
    </row>
    <row r="184" spans="1:7" x14ac:dyDescent="0.25">
      <c r="A184" t="s">
        <v>193</v>
      </c>
    </row>
    <row r="185" spans="1:7" x14ac:dyDescent="0.25">
      <c r="A185" t="s">
        <v>194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Insulin</vt:lpstr>
      <vt:lpstr>Biyokimya</vt:lpstr>
      <vt:lpstr>HbA1C</vt:lpstr>
      <vt:lpstr>Ketone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2021-12-28T12:43:28Z</dcterms:created>
  <dcterms:modified xsi:type="dcterms:W3CDTF">2022-04-11T11:25:23Z</dcterms:modified>
</cp:coreProperties>
</file>