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yem Akpolat\12.06.2021\"/>
    </mc:Choice>
  </mc:AlternateContent>
  <xr:revisionPtr revIDLastSave="0" documentId="8_{69CE3BD8-6567-43BD-8FDC-4A8D49FA0C25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Habib Hoca" sheetId="1" r:id="rId1"/>
    <sheet name="Mete Hoca" sheetId="2" r:id="rId2"/>
    <sheet name="Mete Hoca-MDA" sheetId="3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10" i="3"/>
  <c r="E10" i="3"/>
  <c r="C9" i="3"/>
  <c r="E9" i="3"/>
  <c r="C8" i="3"/>
  <c r="E8" i="3"/>
  <c r="C7" i="3"/>
  <c r="E7" i="3"/>
  <c r="C6" i="3"/>
  <c r="E6" i="3"/>
  <c r="C5" i="3"/>
  <c r="E5" i="3"/>
  <c r="C4" i="3"/>
  <c r="E4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<sst xmlns="http://schemas.openxmlformats.org/spreadsheetml/2006/main" count="129" uniqueCount="77">
  <si>
    <t>Numune Adı</t>
  </si>
  <si>
    <t>OSI</t>
  </si>
  <si>
    <t>TAS(mmol/L)</t>
  </si>
  <si>
    <t>TOS (µmol/L)</t>
  </si>
  <si>
    <t>MPO (U/L)</t>
  </si>
  <si>
    <t>Numune</t>
  </si>
  <si>
    <t>Kullanılan cihaz: Mindray marka BS300 model tam otomatik biyokimya cihazı</t>
  </si>
  <si>
    <t>CAT (U/L)</t>
  </si>
  <si>
    <t>SOD (U/ml)</t>
  </si>
  <si>
    <t>SOD: Super Oxıde Dismutase</t>
  </si>
  <si>
    <t>CAT: Catalase</t>
  </si>
  <si>
    <t>MPO: Myeloperoxidase</t>
  </si>
  <si>
    <t>MDA: Malondialdehit</t>
  </si>
  <si>
    <t>TAS: Total Antıoxıdant Status</t>
  </si>
  <si>
    <t>TOS: Total Oxıdant Status</t>
  </si>
  <si>
    <t>OSI: Oxıdatıve Stress Index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</si>
  <si>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</si>
  <si>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</si>
  <si>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</si>
  <si>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</si>
  <si>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</si>
  <si>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</si>
  <si>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</si>
  <si>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</si>
  <si>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Ülser-1</t>
  </si>
  <si>
    <t>Ülser-2</t>
  </si>
  <si>
    <t>Ülser-3</t>
  </si>
  <si>
    <t>Ülser-4</t>
  </si>
  <si>
    <t>Ülser-5</t>
  </si>
  <si>
    <t>Ülser-6</t>
  </si>
  <si>
    <t>Ülser-7</t>
  </si>
  <si>
    <t>Ülser-8</t>
  </si>
  <si>
    <t>Capsaisin-1</t>
  </si>
  <si>
    <t>Capsaisin-2</t>
  </si>
  <si>
    <t>Capsaisin-3</t>
  </si>
  <si>
    <t>Capsaisin-4</t>
  </si>
  <si>
    <t>Capsaisin-5</t>
  </si>
  <si>
    <t>Capsaisin-6</t>
  </si>
  <si>
    <t>Capsaisin-7</t>
  </si>
  <si>
    <t>Capsaisin-8</t>
  </si>
  <si>
    <t>Capsaisin+ Ülser-1</t>
  </si>
  <si>
    <t>Capsaisin+ Ülser-2</t>
  </si>
  <si>
    <t>Capsaisin+ Ülser-3</t>
  </si>
  <si>
    <t>Capsaisin+ Ülser-4</t>
  </si>
  <si>
    <t>Capsaisin+ Ülser-5</t>
  </si>
  <si>
    <t>Capsaisin+ Ülser-6</t>
  </si>
  <si>
    <t>Capsaisin+ Ülser-7</t>
  </si>
  <si>
    <t>Capsaisin+ Ülser-8</t>
  </si>
  <si>
    <t>NOT: Dokular 1/9 oranında( 0,1 gr doku: 0,9ml 50 mmol. lık pH:7.40 fosfat tamponu) fosfat tamponu ile homojenize edildikten sonra 7000 rpm + 4' de 5 dk santrifüj edildi.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</si>
  <si>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</si>
  <si>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</si>
  <si>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</si>
  <si>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</si>
  <si>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</si>
  <si>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</si>
  <si>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</si>
  <si>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</si>
  <si>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</si>
  <si>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</si>
  <si>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</si>
  <si>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</si>
  <si>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Kurkumin-1</t>
  </si>
  <si>
    <t>Kurkumin-2</t>
  </si>
  <si>
    <t>Kurkumin-3</t>
  </si>
  <si>
    <t>Kurkumin-4</t>
  </si>
  <si>
    <t>Kurkumin-5</t>
  </si>
  <si>
    <t>Kurkumin-6</t>
  </si>
  <si>
    <t>Kurkumin-7</t>
  </si>
  <si>
    <t>Kurkumin-8</t>
  </si>
  <si>
    <t>Kurkumin+ Alkol-1</t>
  </si>
  <si>
    <t>Kurkumin+ Alkol-2</t>
  </si>
  <si>
    <t>Kurkumin+ Alkol-3</t>
  </si>
  <si>
    <t>Kurkumin+ Alkol-4</t>
  </si>
  <si>
    <t>Kurkumin+ Alkol-5</t>
  </si>
  <si>
    <t>Kurkumin+ Alkol-6</t>
  </si>
  <si>
    <t>Kurkumin+ Alkol-7</t>
  </si>
  <si>
    <t>Kurkumin+ Alkol-8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</si>
</sst>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1" fillId="3" borderId="1" xfId="0" applyFont="1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left" vertic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4-4EA8-B25E-F4E4B4D8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835817</xdr:colOff>
      <xdr:row>12</xdr:row>
      <xdr:rowOff>126997</xdr:rowOff>
    </xdr:from>
    <xdr:to>
      <xdr:col>9</xdr:col>
      <xdr:colOff>400050</xdr:colOff>
      <xdr:row>33</xdr:row>
      <xdr:rowOff>66674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1142" y="2412997"/>
          <a:ext cx="2955133" cy="3940177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428625</xdr:colOff>
      <xdr:row>7</xdr:row>
      <xdr:rowOff>17771</xdr:rowOff>
    </xdr:from>
    <xdr:to>
      <xdr:col>16</xdr:col>
      <xdr:colOff>283220</xdr:colOff>
      <xdr:row>22</xdr:row>
      <xdr:rowOff>123825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1351271"/>
          <a:ext cx="4245620" cy="2963554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428625</xdr:colOff>
      <xdr:row>22</xdr:row>
      <xdr:rowOff>137807</xdr:rowOff>
    </xdr:from>
    <xdr:to>
      <xdr:col>16</xdr:col>
      <xdr:colOff>485774</xdr:colOff>
      <xdr:row>40</xdr:row>
      <xdr:rowOff>57912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4328807"/>
          <a:ext cx="4448174" cy="33491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129849</xdr:rowOff>
    </xdr:from>
    <xdr:to>
      <xdr:col>9</xdr:col>
      <xdr:colOff>299992</xdr:colOff>
      <xdr:row>34</xdr:row>
      <xdr:rowOff>19049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2034849"/>
          <a:ext cx="3347992" cy="4461200"/>
        </a:xfrm>
        <a:prstGeom prst="rect">
          <a:avLst/>
        </a:prstGeom>
      </xdr:spPr>
    </xdr:pic>
    <xdr:clientData/>
  </xdr:twoCellAnchor>
  <xdr:twoCellAnchor editAs="oneCell">
    <xdr:from>
      <xdr:col>9</xdr:col>
      <xdr:colOff>300051</xdr:colOff>
      <xdr:row>4</xdr:row>
      <xdr:rowOff>171450</xdr:rowOff>
    </xdr:from>
    <xdr:to>
      <xdr:col>15</xdr:col>
      <xdr:colOff>600074</xdr:colOff>
      <xdr:row>20</xdr:row>
      <xdr:rowOff>144954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8976" y="933450"/>
          <a:ext cx="3957623" cy="3021504"/>
        </a:xfrm>
        <a:prstGeom prst="rect">
          <a:avLst/>
        </a:prstGeom>
      </xdr:spPr>
    </xdr:pic>
    <xdr:clientData/>
  </xdr:twoCellAnchor>
  <xdr:twoCellAnchor editAs="oneCell">
    <xdr:from>
      <xdr:col>9</xdr:col>
      <xdr:colOff>307475</xdr:colOff>
      <xdr:row>20</xdr:row>
      <xdr:rowOff>142875</xdr:rowOff>
    </xdr:from>
    <xdr:to>
      <xdr:col>16</xdr:col>
      <xdr:colOff>49230</xdr:colOff>
      <xdr:row>37</xdr:row>
      <xdr:rowOff>152399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6400" y="3952875"/>
          <a:ext cx="4008955" cy="3248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152400</xdr:rowOff>
    </xdr:from>
    <xdr:to>
      <xdr:col>14</xdr:col>
      <xdr:colOff>247650</xdr:colOff>
      <xdr:row>13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>
      <selection activeCell="A2" sqref="A2:A33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3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9" t="s">
        <v>0</v>
      </c>
      <c r="B1" s="4" t="s">
        <v>2</v>
      </c>
      <c r="C1" s="4" t="s">
        <v>3</v>
      </c>
      <c r="D1" s="4" t="s">
        <v>1</v>
      </c>
      <c r="E1" s="4" t="s">
        <v>7</v>
      </c>
    </row>
    <row r="2" spans="1:11" x14ac:dyDescent="0.35">
      <c r="A2" s="10" t="s">
        <v>16</v>
      </c>
      <c r="B2" s="11">
        <v>0.91</v>
      </c>
      <c r="C2" s="11">
        <v>0.13</v>
      </c>
      <c r="D2" s="12">
        <f t="shared" ref="D2:D33" si="0">(C2/(B2*1000))*100</f>
        <v>1.4285714285714287E-2</v>
      </c>
      <c r="E2" s="11">
        <v>63.09</v>
      </c>
      <c r="G2" t="s">
        <v>6</v>
      </c>
      <c r="H2"/>
      <c r="I2"/>
      <c r="J2"/>
      <c r="K2"/>
    </row>
    <row r="3" spans="1:11" x14ac:dyDescent="0.35">
      <c r="A3" s="10" t="s">
        <v>17</v>
      </c>
      <c r="B3" s="11">
        <v>1.37</v>
      </c>
      <c r="C3" s="11">
        <v>3.74</v>
      </c>
      <c r="D3" s="12">
        <f t="shared" si="0"/>
        <v>0.27299270072992704</v>
      </c>
      <c r="E3" s="11">
        <v>83.71</v>
      </c>
      <c r="G3" t="s">
        <v>13</v>
      </c>
      <c r="H3"/>
      <c r="I3"/>
      <c r="J3"/>
      <c r="K3"/>
    </row>
    <row r="4" spans="1:11" x14ac:dyDescent="0.35">
      <c r="A4" s="10" t="s">
        <v>18</v>
      </c>
      <c r="B4" s="11">
        <v>1.32</v>
      </c>
      <c r="C4" s="11">
        <v>38.64</v>
      </c>
      <c r="D4" s="12">
        <f t="shared" si="0"/>
        <v>2.9272727272727272</v>
      </c>
      <c r="E4" s="11">
        <v>128.91</v>
      </c>
      <c r="G4" t="s">
        <v>14</v>
      </c>
      <c r="H4"/>
      <c r="I4"/>
      <c r="J4"/>
      <c r="K4"/>
    </row>
    <row r="5" spans="1:11" x14ac:dyDescent="0.35">
      <c r="A5" s="10" t="s">
        <v>19</v>
      </c>
      <c r="B5" s="11">
        <v>1.27</v>
      </c>
      <c r="C5" s="11">
        <v>26.77</v>
      </c>
      <c r="D5" s="12">
        <f t="shared" si="0"/>
        <v>2.1078740157480316</v>
      </c>
      <c r="E5" s="11">
        <v>82.82</v>
      </c>
      <c r="G5" t="s">
        <v>15</v>
      </c>
      <c r="H5"/>
      <c r="I5"/>
      <c r="J5"/>
      <c r="K5"/>
    </row>
    <row r="6" spans="1:11" x14ac:dyDescent="0.35">
      <c r="A6" s="10" t="s">
        <v>20</v>
      </c>
      <c r="B6" s="11">
        <v>1.1599999999999999</v>
      </c>
      <c r="C6" s="11">
        <v>19.2</v>
      </c>
      <c r="D6" s="12">
        <f t="shared" si="0"/>
        <v>1.6551724137931034</v>
      </c>
      <c r="E6" s="11">
        <v>71.12</v>
      </c>
      <c r="G6" t="s">
        <v>10</v>
      </c>
      <c r="H6"/>
      <c r="I6"/>
      <c r="J6"/>
      <c r="K6"/>
    </row>
    <row r="7" spans="1:11" x14ac:dyDescent="0.35">
      <c r="A7" s="10" t="s">
        <v>21</v>
      </c>
      <c r="B7" s="11">
        <v>1.27</v>
      </c>
      <c r="C7" s="11">
        <v>14.94</v>
      </c>
      <c r="D7" s="12">
        <f t="shared" si="0"/>
        <v>1.1763779527559053</v>
      </c>
      <c r="E7" s="11">
        <v>66.28</v>
      </c>
    </row>
    <row r="8" spans="1:11" x14ac:dyDescent="0.35">
      <c r="A8" s="10" t="s">
        <v>22</v>
      </c>
      <c r="B8" s="11">
        <v>1.46</v>
      </c>
      <c r="C8" s="11">
        <v>2.64</v>
      </c>
      <c r="D8" s="12">
        <f t="shared" si="0"/>
        <v>0.18082191780821918</v>
      </c>
      <c r="E8" s="11">
        <v>108.6</v>
      </c>
      <c r="K8"/>
    </row>
    <row r="9" spans="1:11" x14ac:dyDescent="0.35">
      <c r="A9" s="10" t="s">
        <v>23</v>
      </c>
      <c r="B9" s="11">
        <v>1.29</v>
      </c>
      <c r="C9" s="11">
        <v>37.03</v>
      </c>
      <c r="D9" s="12">
        <f t="shared" si="0"/>
        <v>2.8705426356589148</v>
      </c>
      <c r="E9" s="11">
        <v>124.5</v>
      </c>
    </row>
    <row r="10" spans="1:11" x14ac:dyDescent="0.35">
      <c r="A10" s="10" t="s">
        <v>24</v>
      </c>
      <c r="B10" s="11">
        <v>0.61</v>
      </c>
      <c r="C10" s="11">
        <v>8.34</v>
      </c>
      <c r="D10" s="12">
        <f t="shared" si="0"/>
        <v>1.3672131147540982</v>
      </c>
      <c r="E10" s="11">
        <v>124.3</v>
      </c>
    </row>
    <row r="11" spans="1:11" x14ac:dyDescent="0.35">
      <c r="A11" s="10" t="s">
        <v>25</v>
      </c>
      <c r="B11" s="11">
        <v>0.9</v>
      </c>
      <c r="C11" s="11">
        <v>0.66</v>
      </c>
      <c r="D11" s="12">
        <f t="shared" si="0"/>
        <v>7.3333333333333334E-2</v>
      </c>
      <c r="E11" s="11">
        <v>235.7</v>
      </c>
    </row>
    <row r="12" spans="1:11" x14ac:dyDescent="0.35">
      <c r="A12" s="10" t="s">
        <v>26</v>
      </c>
      <c r="B12" s="11">
        <v>1.07</v>
      </c>
      <c r="C12" s="11">
        <v>8.68</v>
      </c>
      <c r="D12" s="12">
        <f t="shared" si="0"/>
        <v>0.81121495327102799</v>
      </c>
      <c r="E12" s="11">
        <v>91.99</v>
      </c>
    </row>
    <row r="13" spans="1:11" x14ac:dyDescent="0.35">
      <c r="A13" s="10" t="s">
        <v>27</v>
      </c>
      <c r="B13" s="11">
        <v>0.96</v>
      </c>
      <c r="C13" s="11">
        <v>22.23</v>
      </c>
      <c r="D13" s="12">
        <f t="shared" si="0"/>
        <v>2.3156249999999998</v>
      </c>
      <c r="E13" s="11">
        <v>136.19999999999999</v>
      </c>
    </row>
    <row r="14" spans="1:11" x14ac:dyDescent="0.35">
      <c r="A14" s="10" t="s">
        <v>28</v>
      </c>
      <c r="B14" s="11">
        <v>1.05</v>
      </c>
      <c r="C14" s="11">
        <v>29.02</v>
      </c>
      <c r="D14" s="12">
        <f t="shared" si="0"/>
        <v>2.7638095238095239</v>
      </c>
      <c r="E14" s="11">
        <v>108.5</v>
      </c>
    </row>
    <row r="15" spans="1:11" x14ac:dyDescent="0.35">
      <c r="A15" s="10" t="s">
        <v>29</v>
      </c>
      <c r="B15" s="11">
        <v>1.26</v>
      </c>
      <c r="C15" s="11">
        <v>34.9</v>
      </c>
      <c r="D15" s="12">
        <f t="shared" si="0"/>
        <v>2.7698412698412698</v>
      </c>
      <c r="E15" s="11">
        <v>87.55</v>
      </c>
    </row>
    <row r="16" spans="1:11" x14ac:dyDescent="0.35">
      <c r="A16" s="10" t="s">
        <v>30</v>
      </c>
      <c r="B16" s="11">
        <v>0.97</v>
      </c>
      <c r="C16" s="11">
        <v>13.79</v>
      </c>
      <c r="D16" s="12">
        <f t="shared" si="0"/>
        <v>1.4216494845360825</v>
      </c>
      <c r="E16" s="11">
        <v>80.95</v>
      </c>
    </row>
    <row r="17" spans="1:5" x14ac:dyDescent="0.35">
      <c r="A17" s="10" t="s">
        <v>31</v>
      </c>
      <c r="B17" s="11">
        <v>1.04</v>
      </c>
      <c r="C17" s="11">
        <v>3.18</v>
      </c>
      <c r="D17" s="12">
        <f t="shared" si="0"/>
        <v>0.30576923076923079</v>
      </c>
      <c r="E17" s="11">
        <v>71.540000000000006</v>
      </c>
    </row>
    <row r="18" spans="1:5" x14ac:dyDescent="0.35">
      <c r="A18" s="10" t="s">
        <v>32</v>
      </c>
      <c r="B18" s="11">
        <v>1.3</v>
      </c>
      <c r="C18" s="11">
        <v>21.73</v>
      </c>
      <c r="D18" s="12">
        <f t="shared" si="0"/>
        <v>1.6715384615384614</v>
      </c>
      <c r="E18" s="11">
        <v>126.6</v>
      </c>
    </row>
    <row r="19" spans="1:5" x14ac:dyDescent="0.35">
      <c r="A19" s="10" t="s">
        <v>33</v>
      </c>
      <c r="B19" s="11">
        <v>1.21</v>
      </c>
      <c r="C19" s="11">
        <v>26.87</v>
      </c>
      <c r="D19" s="12">
        <f t="shared" si="0"/>
        <v>2.2206611570247934</v>
      </c>
      <c r="E19" s="11">
        <v>86.84</v>
      </c>
    </row>
    <row r="20" spans="1:5" x14ac:dyDescent="0.35">
      <c r="A20" s="10" t="s">
        <v>34</v>
      </c>
      <c r="B20" s="11">
        <v>1.04</v>
      </c>
      <c r="C20" s="11">
        <v>35.479999999999997</v>
      </c>
      <c r="D20" s="12">
        <f t="shared" si="0"/>
        <v>3.411538461538461</v>
      </c>
      <c r="E20" s="11">
        <v>101.9</v>
      </c>
    </row>
    <row r="21" spans="1:5" x14ac:dyDescent="0.35">
      <c r="A21" s="10" t="s">
        <v>35</v>
      </c>
      <c r="B21" s="11">
        <v>1.1399999999999999</v>
      </c>
      <c r="C21" s="11">
        <v>20.83</v>
      </c>
      <c r="D21" s="12">
        <f t="shared" si="0"/>
        <v>1.8271929824561401</v>
      </c>
      <c r="E21" s="11">
        <v>110.3</v>
      </c>
    </row>
    <row r="22" spans="1:5" x14ac:dyDescent="0.35">
      <c r="A22" s="10" t="s">
        <v>36</v>
      </c>
      <c r="B22" s="11">
        <v>1.27</v>
      </c>
      <c r="C22" s="11">
        <v>34.72</v>
      </c>
      <c r="D22" s="12">
        <f t="shared" si="0"/>
        <v>2.7338582677165353</v>
      </c>
      <c r="E22" s="11">
        <v>128.01</v>
      </c>
    </row>
    <row r="23" spans="1:5" x14ac:dyDescent="0.35">
      <c r="A23" s="10" t="s">
        <v>37</v>
      </c>
      <c r="B23" s="11">
        <v>1.27</v>
      </c>
      <c r="C23" s="11">
        <v>33.229999999999997</v>
      </c>
      <c r="D23" s="12">
        <f t="shared" si="0"/>
        <v>2.6165354330708661</v>
      </c>
      <c r="E23" s="11">
        <v>89.25</v>
      </c>
    </row>
    <row r="24" spans="1:5" x14ac:dyDescent="0.35">
      <c r="A24" s="10" t="s">
        <v>38</v>
      </c>
      <c r="B24" s="11">
        <v>1.39</v>
      </c>
      <c r="C24" s="11">
        <v>33.32</v>
      </c>
      <c r="D24" s="12">
        <f t="shared" si="0"/>
        <v>2.3971223021582735</v>
      </c>
      <c r="E24" s="11">
        <v>98.82</v>
      </c>
    </row>
    <row r="25" spans="1:5" x14ac:dyDescent="0.35">
      <c r="A25" s="10" t="s">
        <v>39</v>
      </c>
      <c r="B25" s="11">
        <v>1.1000000000000001</v>
      </c>
      <c r="C25" s="11">
        <v>10.45</v>
      </c>
      <c r="D25" s="12">
        <f t="shared" si="0"/>
        <v>0.95</v>
      </c>
      <c r="E25" s="11">
        <v>118.2</v>
      </c>
    </row>
    <row r="26" spans="1:5" x14ac:dyDescent="0.35">
      <c r="A26" s="10" t="s">
        <v>40</v>
      </c>
      <c r="B26" s="11">
        <v>1.9</v>
      </c>
      <c r="C26" s="11">
        <v>37.840000000000003</v>
      </c>
      <c r="D26" s="12">
        <f t="shared" si="0"/>
        <v>1.9915789473684213</v>
      </c>
      <c r="E26" s="11">
        <v>120.1</v>
      </c>
    </row>
    <row r="27" spans="1:5" x14ac:dyDescent="0.35">
      <c r="A27" s="10" t="s">
        <v>41</v>
      </c>
      <c r="B27" s="11">
        <v>0.64</v>
      </c>
      <c r="C27" s="11">
        <v>19.41</v>
      </c>
      <c r="D27" s="12">
        <f t="shared" si="0"/>
        <v>3.0328124999999999</v>
      </c>
      <c r="E27" s="11">
        <v>80.180000000000007</v>
      </c>
    </row>
    <row r="28" spans="1:5" x14ac:dyDescent="0.35">
      <c r="A28" s="10" t="s">
        <v>42</v>
      </c>
      <c r="B28" s="11">
        <v>1.03</v>
      </c>
      <c r="C28" s="11">
        <v>33.86</v>
      </c>
      <c r="D28" s="12">
        <f t="shared" si="0"/>
        <v>3.2873786407766987</v>
      </c>
      <c r="E28" s="11">
        <v>102.3</v>
      </c>
    </row>
    <row r="29" spans="1:5" x14ac:dyDescent="0.35">
      <c r="A29" s="10" t="s">
        <v>43</v>
      </c>
      <c r="B29" s="11">
        <v>1.1499999999999999</v>
      </c>
      <c r="C29" s="11">
        <v>20.329999999999998</v>
      </c>
      <c r="D29" s="12">
        <f t="shared" si="0"/>
        <v>1.7678260869565217</v>
      </c>
      <c r="E29" s="11">
        <v>161.6</v>
      </c>
    </row>
    <row r="30" spans="1:5" x14ac:dyDescent="0.35">
      <c r="A30" s="10" t="s">
        <v>44</v>
      </c>
      <c r="B30" s="11">
        <v>0.97</v>
      </c>
      <c r="C30" s="11">
        <v>14.31</v>
      </c>
      <c r="D30" s="12">
        <f t="shared" si="0"/>
        <v>1.475257731958763</v>
      </c>
      <c r="E30" s="11">
        <v>116.3</v>
      </c>
    </row>
    <row r="31" spans="1:5" x14ac:dyDescent="0.35">
      <c r="A31" s="10" t="s">
        <v>45</v>
      </c>
      <c r="B31" s="11">
        <v>0.82</v>
      </c>
      <c r="C31" s="11">
        <v>10.4</v>
      </c>
      <c r="D31" s="12">
        <f t="shared" si="0"/>
        <v>1.2682926829268293</v>
      </c>
      <c r="E31" s="11">
        <v>80.17</v>
      </c>
    </row>
    <row r="32" spans="1:5" x14ac:dyDescent="0.35">
      <c r="A32" s="10" t="s">
        <v>46</v>
      </c>
      <c r="B32" s="11">
        <v>0.23</v>
      </c>
      <c r="C32" s="11">
        <v>3.81</v>
      </c>
      <c r="D32" s="12">
        <f t="shared" si="0"/>
        <v>1.6565217391304348</v>
      </c>
      <c r="E32" s="11">
        <v>76.05</v>
      </c>
    </row>
    <row r="33" spans="1:12" x14ac:dyDescent="0.35">
      <c r="A33" s="10" t="s">
        <v>47</v>
      </c>
      <c r="B33" s="11">
        <v>0.82</v>
      </c>
      <c r="C33" s="11">
        <v>30.71</v>
      </c>
      <c r="D33" s="12">
        <f t="shared" si="0"/>
        <v>3.7451219512195122</v>
      </c>
      <c r="E33" s="11">
        <v>70.87</v>
      </c>
    </row>
    <row r="35" spans="1:12" x14ac:dyDescent="0.35">
      <c r="D35" s="3"/>
    </row>
    <row r="37" spans="1:12" x14ac:dyDescent="0.35">
      <c r="D37" s="3"/>
    </row>
    <row r="38" spans="1:12" x14ac:dyDescent="0.35">
      <c r="D38" s="3"/>
    </row>
    <row r="39" spans="1:12" x14ac:dyDescent="0.35">
      <c r="D39" s="3"/>
    </row>
    <row r="40" spans="1:12" x14ac:dyDescent="0.35">
      <c r="D40" s="3"/>
      <c r="F40" s="2"/>
    </row>
    <row r="41" spans="1:12" x14ac:dyDescent="0.35">
      <c r="D41" s="3"/>
    </row>
    <row r="42" spans="1:12" x14ac:dyDescent="0.35">
      <c r="A42" s="6" t="s">
        <v>48</v>
      </c>
      <c r="B42" s="7"/>
      <c r="C42" s="7"/>
      <c r="D42" s="8"/>
      <c r="E42" s="7"/>
      <c r="F42" s="7"/>
      <c r="G42" s="7"/>
      <c r="H42" s="7"/>
      <c r="I42" s="7"/>
      <c r="J42" s="7"/>
      <c r="K42" s="7"/>
      <c r="L42" s="6"/>
    </row>
    <row r="43" spans="1:12" x14ac:dyDescent="0.35">
      <c r="D43" s="3"/>
    </row>
    <row r="44" spans="1:12" x14ac:dyDescent="0.35">
      <c r="D44" s="3"/>
    </row>
    <row r="45" spans="1:12" x14ac:dyDescent="0.35">
      <c r="D45" s="3"/>
    </row>
    <row r="46" spans="1:12" x14ac:dyDescent="0.35">
      <c r="D46" s="3"/>
    </row>
    <row r="47" spans="1:12" x14ac:dyDescent="0.35">
      <c r="D47" s="3"/>
    </row>
    <row r="48" spans="1:12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selection activeCell="A37" sqref="A37"/>
    </sheetView>
  </sheetViews>
  <sheetFormatPr defaultRowHeight="14.5" x14ac:dyDescent="0.35"/>
  <cols>
    <col min="1" max="1" width="19.453125" customWidth="1"/>
    <col min="2" max="2" width="12.54296875" customWidth="1"/>
    <col min="3" max="3" width="12.7265625" customWidth="1"/>
  </cols>
  <sheetData>
    <row r="1" spans="1:10" x14ac:dyDescent="0.35">
      <c r="A1" s="9" t="s">
        <v>0</v>
      </c>
      <c r="B1" s="4" t="s">
        <v>8</v>
      </c>
      <c r="C1" s="4" t="s">
        <v>4</v>
      </c>
    </row>
    <row r="2" spans="1:10" x14ac:dyDescent="0.35">
      <c r="A2" s="10" t="s">
        <v>16</v>
      </c>
      <c r="B2" s="11">
        <v>205.3</v>
      </c>
      <c r="C2" s="11">
        <v>17.61</v>
      </c>
      <c r="E2" s="13" t="s">
        <v>11</v>
      </c>
      <c r="F2" s="13"/>
      <c r="G2" s="13"/>
    </row>
    <row r="3" spans="1:10" x14ac:dyDescent="0.35">
      <c r="A3" s="10" t="s">
        <v>17</v>
      </c>
      <c r="B3" s="11">
        <v>176.2</v>
      </c>
      <c r="C3" s="11">
        <v>24.53</v>
      </c>
      <c r="E3" s="13" t="s">
        <v>12</v>
      </c>
      <c r="F3" s="13"/>
      <c r="G3" s="13"/>
    </row>
    <row r="4" spans="1:10" x14ac:dyDescent="0.35">
      <c r="A4" s="10" t="s">
        <v>18</v>
      </c>
      <c r="B4" s="11">
        <v>208.9</v>
      </c>
      <c r="C4" s="11">
        <v>30.32</v>
      </c>
      <c r="E4" s="13" t="s">
        <v>9</v>
      </c>
      <c r="F4" s="14"/>
      <c r="G4" s="13"/>
    </row>
    <row r="5" spans="1:10" x14ac:dyDescent="0.35">
      <c r="A5" s="10" t="s">
        <v>19</v>
      </c>
      <c r="B5" s="11">
        <v>176.5</v>
      </c>
      <c r="C5" s="11">
        <v>123.09</v>
      </c>
      <c r="H5" s="1"/>
      <c r="I5" s="3"/>
      <c r="J5" s="1"/>
    </row>
    <row r="6" spans="1:10" x14ac:dyDescent="0.35">
      <c r="A6" s="10" t="s">
        <v>20</v>
      </c>
      <c r="B6" s="11">
        <v>208.7</v>
      </c>
      <c r="C6" s="11">
        <v>39.369999999999997</v>
      </c>
    </row>
    <row r="7" spans="1:10" x14ac:dyDescent="0.35">
      <c r="A7" s="10" t="s">
        <v>21</v>
      </c>
      <c r="B7" s="11">
        <v>199</v>
      </c>
      <c r="C7" s="11">
        <v>72.45</v>
      </c>
    </row>
    <row r="8" spans="1:10" x14ac:dyDescent="0.35">
      <c r="A8" s="10" t="s">
        <v>22</v>
      </c>
      <c r="B8" s="11">
        <v>230.1</v>
      </c>
      <c r="C8" s="11">
        <v>40.090000000000003</v>
      </c>
    </row>
    <row r="9" spans="1:10" x14ac:dyDescent="0.35">
      <c r="A9" s="10" t="s">
        <v>23</v>
      </c>
      <c r="B9" s="11">
        <v>188.5</v>
      </c>
      <c r="C9" s="11">
        <v>64.319999999999993</v>
      </c>
    </row>
    <row r="10" spans="1:10" x14ac:dyDescent="0.35">
      <c r="A10" s="10" t="s">
        <v>61</v>
      </c>
      <c r="B10" s="11">
        <v>199.5</v>
      </c>
      <c r="C10" s="11">
        <v>42.54</v>
      </c>
    </row>
    <row r="11" spans="1:10" x14ac:dyDescent="0.35">
      <c r="A11" s="10" t="s">
        <v>62</v>
      </c>
      <c r="B11" s="11">
        <v>153</v>
      </c>
      <c r="C11" s="11">
        <v>62.94</v>
      </c>
    </row>
    <row r="12" spans="1:10" x14ac:dyDescent="0.35">
      <c r="A12" s="10" t="s">
        <v>63</v>
      </c>
      <c r="B12" s="11">
        <v>168.4</v>
      </c>
      <c r="C12" s="11">
        <v>29.54</v>
      </c>
    </row>
    <row r="13" spans="1:10" x14ac:dyDescent="0.35">
      <c r="A13" s="10" t="s">
        <v>64</v>
      </c>
      <c r="B13" s="11">
        <v>177.7</v>
      </c>
      <c r="C13" s="11">
        <v>41.14</v>
      </c>
    </row>
    <row r="14" spans="1:10" x14ac:dyDescent="0.35">
      <c r="A14" s="10" t="s">
        <v>65</v>
      </c>
      <c r="B14" s="11">
        <v>220.6</v>
      </c>
      <c r="C14" s="11">
        <v>26.11</v>
      </c>
    </row>
    <row r="15" spans="1:10" x14ac:dyDescent="0.35">
      <c r="A15" s="10" t="s">
        <v>66</v>
      </c>
      <c r="B15" s="11">
        <v>157.6</v>
      </c>
      <c r="C15" s="11">
        <v>32.47</v>
      </c>
    </row>
    <row r="16" spans="1:10" x14ac:dyDescent="0.35">
      <c r="A16" s="10" t="s">
        <v>67</v>
      </c>
      <c r="B16" s="11">
        <v>156.19999999999999</v>
      </c>
      <c r="C16" s="11">
        <v>49.1</v>
      </c>
    </row>
    <row r="17" spans="1:3" x14ac:dyDescent="0.35">
      <c r="A17" s="10" t="s">
        <v>68</v>
      </c>
      <c r="B17" s="11">
        <v>195.5</v>
      </c>
      <c r="C17" s="11">
        <v>13.25</v>
      </c>
    </row>
    <row r="18" spans="1:3" x14ac:dyDescent="0.35">
      <c r="A18" s="10" t="s">
        <v>24</v>
      </c>
      <c r="B18" s="11">
        <v>166.1</v>
      </c>
      <c r="C18" s="11">
        <v>83.6</v>
      </c>
    </row>
    <row r="19" spans="1:3" x14ac:dyDescent="0.35">
      <c r="A19" s="10" t="s">
        <v>25</v>
      </c>
      <c r="B19" s="11">
        <v>179.3</v>
      </c>
      <c r="C19" s="11">
        <v>53.56</v>
      </c>
    </row>
    <row r="20" spans="1:3" x14ac:dyDescent="0.35">
      <c r="A20" s="10" t="s">
        <v>26</v>
      </c>
      <c r="B20" s="11">
        <v>173.7</v>
      </c>
      <c r="C20" s="11">
        <v>62.96</v>
      </c>
    </row>
    <row r="21" spans="1:3" x14ac:dyDescent="0.35">
      <c r="A21" s="10" t="s">
        <v>27</v>
      </c>
      <c r="B21" s="11">
        <v>187.7</v>
      </c>
      <c r="C21" s="11">
        <v>476.4</v>
      </c>
    </row>
    <row r="22" spans="1:3" x14ac:dyDescent="0.35">
      <c r="A22" s="10" t="s">
        <v>28</v>
      </c>
      <c r="B22" s="11">
        <v>196.1</v>
      </c>
      <c r="C22" s="11">
        <v>31.65</v>
      </c>
    </row>
    <row r="23" spans="1:3" x14ac:dyDescent="0.35">
      <c r="A23" s="10" t="s">
        <v>29</v>
      </c>
      <c r="B23" s="11">
        <v>199.2</v>
      </c>
      <c r="C23" s="11">
        <v>28.46</v>
      </c>
    </row>
    <row r="24" spans="1:3" x14ac:dyDescent="0.35">
      <c r="A24" s="10" t="s">
        <v>30</v>
      </c>
      <c r="B24" s="11">
        <v>200</v>
      </c>
      <c r="C24" s="11">
        <v>25.65</v>
      </c>
    </row>
    <row r="25" spans="1:3" x14ac:dyDescent="0.35">
      <c r="A25" s="10" t="s">
        <v>31</v>
      </c>
      <c r="B25" s="11">
        <v>232.6</v>
      </c>
      <c r="C25" s="11">
        <v>35.94</v>
      </c>
    </row>
    <row r="26" spans="1:3" x14ac:dyDescent="0.35">
      <c r="A26" s="10" t="s">
        <v>69</v>
      </c>
      <c r="B26" s="11">
        <v>139.69999999999999</v>
      </c>
      <c r="C26" s="11">
        <v>118.41</v>
      </c>
    </row>
    <row r="27" spans="1:3" x14ac:dyDescent="0.35">
      <c r="A27" s="10" t="s">
        <v>70</v>
      </c>
      <c r="B27" s="11">
        <v>188.9</v>
      </c>
      <c r="C27" s="11">
        <v>37.57</v>
      </c>
    </row>
    <row r="28" spans="1:3" x14ac:dyDescent="0.35">
      <c r="A28" s="10" t="s">
        <v>71</v>
      </c>
      <c r="B28" s="11">
        <v>213</v>
      </c>
      <c r="C28" s="11">
        <v>39.299999999999997</v>
      </c>
    </row>
    <row r="29" spans="1:3" x14ac:dyDescent="0.35">
      <c r="A29" s="10" t="s">
        <v>72</v>
      </c>
      <c r="B29" s="11">
        <v>200</v>
      </c>
      <c r="C29" s="11">
        <v>59.76</v>
      </c>
    </row>
    <row r="30" spans="1:3" x14ac:dyDescent="0.35">
      <c r="A30" s="10" t="s">
        <v>73</v>
      </c>
      <c r="B30" s="11">
        <v>212.3</v>
      </c>
      <c r="C30" s="11">
        <v>54.23</v>
      </c>
    </row>
    <row r="31" spans="1:3" x14ac:dyDescent="0.35">
      <c r="A31" s="10" t="s">
        <v>74</v>
      </c>
      <c r="B31" s="11">
        <v>211.1</v>
      </c>
      <c r="C31" s="11">
        <v>52.64</v>
      </c>
    </row>
    <row r="32" spans="1:3" x14ac:dyDescent="0.35">
      <c r="A32" s="10" t="s">
        <v>75</v>
      </c>
      <c r="B32" s="11">
        <v>190.4</v>
      </c>
      <c r="C32" s="11">
        <v>48.59</v>
      </c>
    </row>
    <row r="33" spans="1:3" x14ac:dyDescent="0.35">
      <c r="A33" s="10" t="s">
        <v>76</v>
      </c>
      <c r="B33" s="11">
        <v>189.1</v>
      </c>
      <c r="C33" s="11">
        <v>30.72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52"/>
  <sheetViews>
    <sheetView tabSelected="1" workbookViewId="0">
      <selection activeCell="I36" sqref="I36"/>
    </sheetView>
  </sheetViews>
  <sheetFormatPr defaultRowHeight="14.5" x14ac:dyDescent="0.35"/>
  <cols>
    <col min="1" max="1" width="17.54296875" customWidth="1"/>
    <col min="2" max="2" width="10.81640625" customWidth="1"/>
    <col min="3" max="3" width="11.81640625" customWidth="1"/>
    <col min="4" max="4" width="11" customWidth="1"/>
  </cols>
  <sheetData>
    <row r="3" spans="1:12" x14ac:dyDescent="0.35">
      <c r="B3" s="1" t="s">
        <v>49</v>
      </c>
      <c r="C3" s="1" t="s">
        <v>50</v>
      </c>
      <c r="D3" s="1" t="s">
        <v>51</v>
      </c>
      <c r="E3" s="1" t="s">
        <v>52</v>
      </c>
    </row>
    <row r="4" spans="1:12" x14ac:dyDescent="0.35">
      <c r="A4" t="s">
        <v>53</v>
      </c>
      <c r="B4" s="1">
        <v>2.5110000000000001</v>
      </c>
      <c r="C4" s="1">
        <f>B4-B10</f>
        <v>2.4810000000000003</v>
      </c>
      <c r="D4" s="1">
        <v>100</v>
      </c>
      <c r="E4" s="1">
        <f>(11.04*C4*C4)+(11.948*C4)+(1.5134)</f>
        <v>99.111573440000015</v>
      </c>
    </row>
    <row r="5" spans="1:12" x14ac:dyDescent="0.35">
      <c r="A5" t="s">
        <v>54</v>
      </c>
      <c r="B5" s="1">
        <v>1.7030000000000001</v>
      </c>
      <c r="C5" s="1">
        <f>B5-B10</f>
        <v>1.673</v>
      </c>
      <c r="D5" s="1">
        <v>50</v>
      </c>
      <c r="E5" s="1">
        <f t="shared" ref="E5:E10" si="0">(11.04*C5*C5)+(11.948*C5)+(1.5134)</f>
        <v>52.402580159999992</v>
      </c>
    </row>
    <row r="6" spans="1:12" x14ac:dyDescent="0.35">
      <c r="A6" t="s">
        <v>55</v>
      </c>
      <c r="B6" s="1">
        <v>1.024</v>
      </c>
      <c r="C6" s="1">
        <f>B6-B10</f>
        <v>0.99399999999999999</v>
      </c>
      <c r="D6" s="1">
        <v>25</v>
      </c>
      <c r="E6" s="1">
        <f t="shared" si="0"/>
        <v>24.297629439999998</v>
      </c>
    </row>
    <row r="7" spans="1:12" x14ac:dyDescent="0.35">
      <c r="A7" t="s">
        <v>56</v>
      </c>
      <c r="B7" s="1">
        <v>0.54300000000000004</v>
      </c>
      <c r="C7" s="1">
        <f>B7-B10</f>
        <v>0.51300000000000001</v>
      </c>
      <c r="D7" s="1">
        <v>12.5</v>
      </c>
      <c r="E7" s="1">
        <f t="shared" si="0"/>
        <v>10.548109760000001</v>
      </c>
    </row>
    <row r="8" spans="1:12" x14ac:dyDescent="0.35">
      <c r="A8" t="s">
        <v>57</v>
      </c>
      <c r="B8" s="1">
        <v>0.318</v>
      </c>
      <c r="C8" s="1">
        <f>B8-B10</f>
        <v>0.28800000000000003</v>
      </c>
      <c r="D8" s="1">
        <v>6.25</v>
      </c>
      <c r="E8" s="1">
        <f t="shared" si="0"/>
        <v>5.8701257600000005</v>
      </c>
    </row>
    <row r="9" spans="1:12" x14ac:dyDescent="0.35">
      <c r="A9" t="s">
        <v>58</v>
      </c>
      <c r="B9" s="1">
        <v>0.152</v>
      </c>
      <c r="C9" s="1">
        <f>B9-B10</f>
        <v>0.122</v>
      </c>
      <c r="D9" s="1">
        <v>3.125</v>
      </c>
      <c r="E9" s="1">
        <f t="shared" si="0"/>
        <v>3.1353753600000003</v>
      </c>
    </row>
    <row r="10" spans="1:12" x14ac:dyDescent="0.35">
      <c r="A10" t="s">
        <v>59</v>
      </c>
      <c r="B10" s="1">
        <v>0.03</v>
      </c>
      <c r="C10" s="1">
        <f>B10-B10</f>
        <v>0</v>
      </c>
      <c r="D10" s="1">
        <v>0</v>
      </c>
      <c r="E10" s="1">
        <f t="shared" si="0"/>
        <v>1.5134000000000001</v>
      </c>
    </row>
    <row r="11" spans="1:12" x14ac:dyDescent="0.35">
      <c r="E11" s="1"/>
    </row>
    <row r="12" spans="1:12" x14ac:dyDescent="0.35">
      <c r="E12" s="1"/>
    </row>
    <row r="13" spans="1:12" x14ac:dyDescent="0.35">
      <c r="E13" s="1"/>
    </row>
    <row r="14" spans="1:12" x14ac:dyDescent="0.35">
      <c r="E14" s="1"/>
      <c r="J14" s="5" t="s">
        <v>60</v>
      </c>
      <c r="K14" s="5"/>
      <c r="L14" s="5"/>
    </row>
    <row r="15" spans="1:12" x14ac:dyDescent="0.35">
      <c r="E15" s="1"/>
    </row>
    <row r="16" spans="1:12" x14ac:dyDescent="0.35">
      <c r="E16" s="1"/>
    </row>
    <row r="17" spans="1:5" x14ac:dyDescent="0.35">
      <c r="E17" s="1"/>
    </row>
    <row r="18" spans="1:5" x14ac:dyDescent="0.35">
      <c r="E18" s="1"/>
    </row>
    <row r="19" spans="1:5" x14ac:dyDescent="0.35">
      <c r="E19" s="1"/>
    </row>
    <row r="20" spans="1:5" x14ac:dyDescent="0.35">
      <c r="A20" s="4" t="s">
        <v>5</v>
      </c>
      <c r="B20" s="4" t="s">
        <v>49</v>
      </c>
      <c r="C20" s="4" t="s">
        <v>50</v>
      </c>
      <c r="D20" s="4" t="s">
        <v>52</v>
      </c>
      <c r="E20" s="1"/>
    </row>
    <row r="21" spans="1:5" x14ac:dyDescent="0.35">
      <c r="A21" s="10" t="s">
        <v>16</v>
      </c>
      <c r="B21" s="11">
        <v>0.49299999999999999</v>
      </c>
      <c r="C21" s="11">
        <f>B21-B10</f>
        <v>0.46299999999999997</v>
      </c>
      <c r="D21" s="15">
        <f t="shared" ref="D21:D52" si="1">(11.04*C21*C21)+(11.948*C21)+(1.5134)</f>
        <v>9.41195776</v>
      </c>
    </row>
    <row r="22" spans="1:5" x14ac:dyDescent="0.35">
      <c r="A22" s="10" t="s">
        <v>17</v>
      </c>
      <c r="B22" s="11">
        <v>0.47</v>
      </c>
      <c r="C22" s="11">
        <f>B22-B10</f>
        <v>0.43999999999999995</v>
      </c>
      <c r="D22" s="15">
        <f t="shared" si="1"/>
        <v>8.907864</v>
      </c>
    </row>
    <row r="23" spans="1:5" x14ac:dyDescent="0.35">
      <c r="A23" s="10" t="s">
        <v>18</v>
      </c>
      <c r="B23" s="11">
        <v>0.56200000000000006</v>
      </c>
      <c r="C23" s="11">
        <f>B23-B10</f>
        <v>0.53200000000000003</v>
      </c>
      <c r="D23" s="15">
        <f t="shared" si="1"/>
        <v>10.994320960000001</v>
      </c>
    </row>
    <row r="24" spans="1:5" x14ac:dyDescent="0.35">
      <c r="A24" s="10" t="s">
        <v>19</v>
      </c>
      <c r="B24" s="11">
        <v>0.41599999999999998</v>
      </c>
      <c r="C24" s="11">
        <f>B24-B10</f>
        <v>0.38600000000000001</v>
      </c>
      <c r="D24" s="15">
        <f t="shared" si="1"/>
        <v>7.77024384</v>
      </c>
    </row>
    <row r="25" spans="1:5" x14ac:dyDescent="0.35">
      <c r="A25" s="10" t="s">
        <v>20</v>
      </c>
      <c r="B25" s="11">
        <v>0.36299999999999999</v>
      </c>
      <c r="C25" s="11">
        <f>B25-B10</f>
        <v>0.33299999999999996</v>
      </c>
      <c r="D25" s="15">
        <f t="shared" si="1"/>
        <v>6.7162985599999994</v>
      </c>
    </row>
    <row r="26" spans="1:5" x14ac:dyDescent="0.35">
      <c r="A26" s="10" t="s">
        <v>21</v>
      </c>
      <c r="B26" s="11">
        <v>0.28999999999999998</v>
      </c>
      <c r="C26" s="11">
        <f>B26-B10</f>
        <v>0.26</v>
      </c>
      <c r="D26" s="15">
        <f t="shared" si="1"/>
        <v>5.3661840000000005</v>
      </c>
    </row>
    <row r="27" spans="1:5" x14ac:dyDescent="0.35">
      <c r="A27" s="10" t="s">
        <v>22</v>
      </c>
      <c r="B27" s="11">
        <v>0.32400000000000001</v>
      </c>
      <c r="C27" s="11">
        <f>B27-B10</f>
        <v>0.29400000000000004</v>
      </c>
      <c r="D27" s="15">
        <f t="shared" si="1"/>
        <v>5.9803654400000008</v>
      </c>
    </row>
    <row r="28" spans="1:5" x14ac:dyDescent="0.35">
      <c r="A28" s="10" t="s">
        <v>23</v>
      </c>
      <c r="B28" s="11">
        <v>0.91300000000000003</v>
      </c>
      <c r="C28" s="11">
        <f>B28-B10</f>
        <v>0.88300000000000001</v>
      </c>
      <c r="D28" s="15">
        <f t="shared" si="1"/>
        <v>20.671250560000001</v>
      </c>
    </row>
    <row r="29" spans="1:5" x14ac:dyDescent="0.35">
      <c r="A29" s="10" t="s">
        <v>61</v>
      </c>
      <c r="B29" s="11">
        <v>0.32</v>
      </c>
      <c r="C29" s="11">
        <f>B29-B10</f>
        <v>0.29000000000000004</v>
      </c>
      <c r="D29" s="15">
        <f t="shared" si="1"/>
        <v>5.9067840000000009</v>
      </c>
    </row>
    <row r="30" spans="1:5" x14ac:dyDescent="0.35">
      <c r="A30" s="10" t="s">
        <v>62</v>
      </c>
      <c r="B30" s="11">
        <v>0.32600000000000001</v>
      </c>
      <c r="C30" s="11">
        <f>B30-B10</f>
        <v>0.29600000000000004</v>
      </c>
      <c r="D30" s="15">
        <f t="shared" si="1"/>
        <v>6.0172886400000003</v>
      </c>
    </row>
    <row r="31" spans="1:5" x14ac:dyDescent="0.35">
      <c r="A31" s="10" t="s">
        <v>63</v>
      </c>
      <c r="B31" s="11">
        <v>0.55700000000000005</v>
      </c>
      <c r="C31" s="11">
        <f>B31-B10</f>
        <v>0.52700000000000002</v>
      </c>
      <c r="D31" s="15">
        <f t="shared" si="1"/>
        <v>10.876124160000002</v>
      </c>
    </row>
    <row r="32" spans="1:5" x14ac:dyDescent="0.35">
      <c r="A32" s="10" t="s">
        <v>64</v>
      </c>
      <c r="B32" s="11">
        <v>0.495</v>
      </c>
      <c r="C32" s="11">
        <f>B32-B10</f>
        <v>0.46499999999999997</v>
      </c>
      <c r="D32" s="15">
        <f t="shared" si="1"/>
        <v>9.4563439999999996</v>
      </c>
    </row>
    <row r="33" spans="1:4" x14ac:dyDescent="0.35">
      <c r="A33" s="10" t="s">
        <v>65</v>
      </c>
      <c r="B33" s="11">
        <v>0.39</v>
      </c>
      <c r="C33" s="11">
        <f>B33-B10</f>
        <v>0.36</v>
      </c>
      <c r="D33" s="15">
        <f t="shared" si="1"/>
        <v>7.2454640000000001</v>
      </c>
    </row>
    <row r="34" spans="1:4" x14ac:dyDescent="0.35">
      <c r="A34" s="10" t="s">
        <v>66</v>
      </c>
      <c r="B34" s="11">
        <v>0.30399999999999999</v>
      </c>
      <c r="C34" s="11">
        <f>B34-B10</f>
        <v>0.27400000000000002</v>
      </c>
      <c r="D34" s="15">
        <f t="shared" si="1"/>
        <v>5.6159910399999999</v>
      </c>
    </row>
    <row r="35" spans="1:4" x14ac:dyDescent="0.35">
      <c r="A35" s="10" t="s">
        <v>67</v>
      </c>
      <c r="B35" s="11">
        <v>0.35199999999999998</v>
      </c>
      <c r="C35" s="11">
        <f>B35-B10</f>
        <v>0.32199999999999995</v>
      </c>
      <c r="D35" s="15">
        <f t="shared" si="1"/>
        <v>6.505327359999999</v>
      </c>
    </row>
    <row r="36" spans="1:4" x14ac:dyDescent="0.35">
      <c r="A36" s="10" t="s">
        <v>68</v>
      </c>
      <c r="B36" s="11">
        <v>0.32600000000000001</v>
      </c>
      <c r="C36" s="11">
        <f>B36-B10</f>
        <v>0.29600000000000004</v>
      </c>
      <c r="D36" s="15">
        <f t="shared" si="1"/>
        <v>6.0172886400000003</v>
      </c>
    </row>
    <row r="37" spans="1:4" x14ac:dyDescent="0.35">
      <c r="A37" s="10" t="s">
        <v>24</v>
      </c>
      <c r="B37" s="11">
        <v>1.101</v>
      </c>
      <c r="C37" s="11">
        <f>B37-B10</f>
        <v>1.071</v>
      </c>
      <c r="D37" s="15">
        <f t="shared" si="1"/>
        <v>26.973040639999997</v>
      </c>
    </row>
    <row r="38" spans="1:4" x14ac:dyDescent="0.35">
      <c r="A38" s="10" t="s">
        <v>25</v>
      </c>
      <c r="B38" s="11">
        <v>0.39200000000000002</v>
      </c>
      <c r="C38" s="11">
        <f>B38-B10</f>
        <v>0.36199999999999999</v>
      </c>
      <c r="D38" s="15">
        <f t="shared" si="1"/>
        <v>7.2853017599999994</v>
      </c>
    </row>
    <row r="39" spans="1:4" x14ac:dyDescent="0.35">
      <c r="A39" s="10" t="s">
        <v>26</v>
      </c>
      <c r="B39" s="11">
        <v>0.70299999999999996</v>
      </c>
      <c r="C39" s="11">
        <f>B39-B10</f>
        <v>0.67299999999999993</v>
      </c>
      <c r="D39" s="15">
        <f t="shared" si="1"/>
        <v>14.554740159999998</v>
      </c>
    </row>
    <row r="40" spans="1:4" x14ac:dyDescent="0.35">
      <c r="A40" s="10" t="s">
        <v>27</v>
      </c>
      <c r="B40" s="11">
        <v>0.17599999999999999</v>
      </c>
      <c r="C40" s="11">
        <f>B40-B10</f>
        <v>0.14599999999999999</v>
      </c>
      <c r="D40" s="15">
        <f t="shared" si="1"/>
        <v>3.4931366399999999</v>
      </c>
    </row>
    <row r="41" spans="1:4" x14ac:dyDescent="0.35">
      <c r="A41" s="10" t="s">
        <v>28</v>
      </c>
      <c r="B41" s="11">
        <v>0.19400000000000001</v>
      </c>
      <c r="C41" s="11">
        <f>B41-B10</f>
        <v>0.16400000000000001</v>
      </c>
      <c r="D41" s="15">
        <f t="shared" si="1"/>
        <v>3.7698038399999998</v>
      </c>
    </row>
    <row r="42" spans="1:4" x14ac:dyDescent="0.35">
      <c r="A42" s="10" t="s">
        <v>29</v>
      </c>
      <c r="B42" s="11">
        <v>0.26</v>
      </c>
      <c r="C42" s="11">
        <f>B42-B10</f>
        <v>0.23</v>
      </c>
      <c r="D42" s="15">
        <f t="shared" si="1"/>
        <v>4.8454560000000004</v>
      </c>
    </row>
    <row r="43" spans="1:4" x14ac:dyDescent="0.35">
      <c r="A43" s="10" t="s">
        <v>30</v>
      </c>
      <c r="B43" s="11">
        <v>0.34100000000000003</v>
      </c>
      <c r="C43" s="11">
        <f>B43-B10</f>
        <v>0.31100000000000005</v>
      </c>
      <c r="D43" s="15">
        <f t="shared" si="1"/>
        <v>6.297027840000001</v>
      </c>
    </row>
    <row r="44" spans="1:4" x14ac:dyDescent="0.35">
      <c r="A44" s="10" t="s">
        <v>31</v>
      </c>
      <c r="B44" s="11">
        <v>0.33</v>
      </c>
      <c r="C44" s="11">
        <f>B44-B10</f>
        <v>0.30000000000000004</v>
      </c>
      <c r="D44" s="15">
        <f t="shared" si="1"/>
        <v>6.091400000000001</v>
      </c>
    </row>
    <row r="45" spans="1:4" x14ac:dyDescent="0.35">
      <c r="A45" s="10" t="s">
        <v>69</v>
      </c>
      <c r="B45" s="11">
        <v>0.52700000000000002</v>
      </c>
      <c r="C45" s="11">
        <f>B45-B10</f>
        <v>0.497</v>
      </c>
      <c r="D45" s="15">
        <f t="shared" si="1"/>
        <v>10.178535360000001</v>
      </c>
    </row>
    <row r="46" spans="1:4" x14ac:dyDescent="0.35">
      <c r="A46" s="10" t="s">
        <v>70</v>
      </c>
      <c r="B46" s="11">
        <v>0.47099999999999997</v>
      </c>
      <c r="C46" s="11">
        <f>B46-B10</f>
        <v>0.44099999999999995</v>
      </c>
      <c r="D46" s="15">
        <f t="shared" si="1"/>
        <v>8.9295382399999994</v>
      </c>
    </row>
    <row r="47" spans="1:4" x14ac:dyDescent="0.35">
      <c r="A47" s="10" t="s">
        <v>71</v>
      </c>
      <c r="B47" s="11">
        <v>0.60299999999999998</v>
      </c>
      <c r="C47" s="11">
        <f>B47-B10</f>
        <v>0.57299999999999995</v>
      </c>
      <c r="D47" s="15">
        <f t="shared" si="1"/>
        <v>11.984356159999999</v>
      </c>
    </row>
    <row r="48" spans="1:4" x14ac:dyDescent="0.35">
      <c r="A48" s="10" t="s">
        <v>72</v>
      </c>
      <c r="B48" s="11">
        <v>0.95199999999999996</v>
      </c>
      <c r="C48" s="11">
        <f>B48-B10</f>
        <v>0.92199999999999993</v>
      </c>
      <c r="D48" s="15">
        <f t="shared" si="1"/>
        <v>21.914383359999999</v>
      </c>
    </row>
    <row r="49" spans="1:4" x14ac:dyDescent="0.35">
      <c r="A49" s="10" t="s">
        <v>73</v>
      </c>
      <c r="B49" s="11">
        <v>0.42699999999999999</v>
      </c>
      <c r="C49" s="11">
        <f>B49-B10</f>
        <v>0.39700000000000002</v>
      </c>
      <c r="D49" s="15">
        <f t="shared" si="1"/>
        <v>7.9967593600000004</v>
      </c>
    </row>
    <row r="50" spans="1:4" x14ac:dyDescent="0.35">
      <c r="A50" s="10" t="s">
        <v>74</v>
      </c>
      <c r="B50" s="11">
        <v>0.26700000000000002</v>
      </c>
      <c r="C50" s="11">
        <f>B50-B10</f>
        <v>0.23700000000000002</v>
      </c>
      <c r="D50" s="15">
        <f t="shared" si="1"/>
        <v>4.9651817600000001</v>
      </c>
    </row>
    <row r="51" spans="1:4" x14ac:dyDescent="0.35">
      <c r="A51" s="10" t="s">
        <v>75</v>
      </c>
      <c r="B51" s="11">
        <v>0.44500000000000001</v>
      </c>
      <c r="C51" s="11">
        <f>B51-B10</f>
        <v>0.41500000000000004</v>
      </c>
      <c r="D51" s="15">
        <f t="shared" si="1"/>
        <v>8.3731840000000002</v>
      </c>
    </row>
    <row r="52" spans="1:4" x14ac:dyDescent="0.35">
      <c r="A52" s="10" t="s">
        <v>76</v>
      </c>
      <c r="B52" s="11">
        <v>0.51800000000000002</v>
      </c>
      <c r="C52" s="11">
        <f>B52-B10</f>
        <v>0.48799999999999999</v>
      </c>
      <c r="D52" s="15">
        <f t="shared" si="1"/>
        <v>9.9731337599999996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Habib Hoca</vt:lpstr>
      <vt:lpstr>Mete Hoca</vt:lpstr>
      <vt:lpstr>Mete Hoca-MDA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2021-06-12T09:26:52Z</dcterms:modified>
</cp:coreProperties>
</file>