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Google Drive\2021\Hizmet alımları\webe yüklenenler\Merter Medikal\25.11.2021\"/>
    </mc:Choice>
  </mc:AlternateContent>
  <xr:revisionPtr revIDLastSave="0" documentId="13_ncr:1_{546C27A2-A3E0-491B-9435-9931C72052D5}" xr6:coauthVersionLast="47" xr6:coauthVersionMax="47" xr10:uidLastSave="{00000000-0000-0000-0000-000000000000}"/>
  <bookViews>
    <workbookView xWindow="-110" yWindow="-110" windowWidth="21820" windowHeight="14020" activeTab="5" xr2:uid="{00000000-000D-0000-FFFF-FFFF00000000}"/>
  </bookViews>
  <sheets>
    <sheet name="Serum-Insulin" sheetId="1" r:id="rId1"/>
    <sheet name="Serum" sheetId="2" r:id="rId2"/>
    <sheet name="Serum-MDA" sheetId="3" r:id="rId3"/>
    <sheet name="Karaciğer" sheetId="4" r:id="rId4"/>
    <sheet name="Karaciğer-MDA" sheetId="5" r:id="rId5"/>
    <sheet name="Materyal-metod"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9" i="5" l="1"/>
  <c r="E91" i="5"/>
  <c r="D22" i="5"/>
  <c r="E22" i="5" s="1"/>
  <c r="D23" i="5"/>
  <c r="E23" i="5" s="1"/>
  <c r="D24" i="5"/>
  <c r="E24" i="5" s="1"/>
  <c r="D25" i="5"/>
  <c r="E25" i="5" s="1"/>
  <c r="D26" i="5"/>
  <c r="E26" i="5" s="1"/>
  <c r="D27" i="5"/>
  <c r="E27" i="5" s="1"/>
  <c r="D28" i="5"/>
  <c r="E28" i="5" s="1"/>
  <c r="D29" i="5"/>
  <c r="E29" i="5"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D92" i="5"/>
  <c r="E92" i="5" s="1"/>
  <c r="D93" i="5"/>
  <c r="E93" i="5" s="1"/>
  <c r="D94" i="5"/>
  <c r="E94" i="5" s="1"/>
  <c r="D95" i="5"/>
  <c r="E95" i="5" s="1"/>
  <c r="D96" i="5"/>
  <c r="E96" i="5" s="1"/>
  <c r="D97" i="5"/>
  <c r="E97" i="5" s="1"/>
  <c r="D98" i="5"/>
  <c r="E98" i="5" s="1"/>
  <c r="D99" i="5"/>
  <c r="E99" i="5" s="1"/>
  <c r="D100" i="5"/>
  <c r="E100" i="5" s="1"/>
  <c r="D101" i="5"/>
  <c r="E101" i="5" s="1"/>
  <c r="D102" i="5"/>
  <c r="E102" i="5" s="1"/>
  <c r="D103" i="5"/>
  <c r="E103" i="5" s="1"/>
  <c r="D21" i="5"/>
  <c r="E21" i="5" s="1"/>
  <c r="C9" i="5" l="1"/>
  <c r="E9" i="5" s="1"/>
  <c r="C8" i="5"/>
  <c r="E8" i="5" s="1"/>
  <c r="C7" i="5"/>
  <c r="E7" i="5" s="1"/>
  <c r="C6" i="5"/>
  <c r="E6" i="5" s="1"/>
  <c r="C5" i="5"/>
  <c r="E5" i="5" s="1"/>
  <c r="C4" i="5"/>
  <c r="E4" i="5" s="1"/>
  <c r="C3" i="5"/>
  <c r="E3" i="5" s="1"/>
  <c r="E38" i="3"/>
  <c r="E54" i="3"/>
  <c r="E70" i="3"/>
  <c r="E86" i="3"/>
  <c r="E102" i="3"/>
  <c r="D22" i="3"/>
  <c r="E22" i="3" s="1"/>
  <c r="D23" i="3"/>
  <c r="E23" i="3" s="1"/>
  <c r="D24" i="3"/>
  <c r="E24" i="3" s="1"/>
  <c r="D25" i="3"/>
  <c r="E25" i="3" s="1"/>
  <c r="D26" i="3"/>
  <c r="E26" i="3" s="1"/>
  <c r="D27" i="3"/>
  <c r="E27" i="3" s="1"/>
  <c r="D28" i="3"/>
  <c r="E28" i="3" s="1"/>
  <c r="D29" i="3"/>
  <c r="E29" i="3" s="1"/>
  <c r="D30" i="3"/>
  <c r="E30" i="3" s="1"/>
  <c r="D31" i="3"/>
  <c r="E31" i="3" s="1"/>
  <c r="D32" i="3"/>
  <c r="E32" i="3" s="1"/>
  <c r="D33" i="3"/>
  <c r="E33" i="3" s="1"/>
  <c r="D34" i="3"/>
  <c r="E34" i="3" s="1"/>
  <c r="D35" i="3"/>
  <c r="E35" i="3" s="1"/>
  <c r="D36" i="3"/>
  <c r="E36" i="3" s="1"/>
  <c r="D37" i="3"/>
  <c r="E37" i="3" s="1"/>
  <c r="D38" i="3"/>
  <c r="D39" i="3"/>
  <c r="E39" i="3" s="1"/>
  <c r="D40" i="3"/>
  <c r="E40" i="3" s="1"/>
  <c r="D41" i="3"/>
  <c r="E41" i="3" s="1"/>
  <c r="D42" i="3"/>
  <c r="E42" i="3" s="1"/>
  <c r="D43" i="3"/>
  <c r="E43" i="3" s="1"/>
  <c r="D44" i="3"/>
  <c r="E44" i="3" s="1"/>
  <c r="D45" i="3"/>
  <c r="E45" i="3" s="1"/>
  <c r="D46" i="3"/>
  <c r="E46" i="3" s="1"/>
  <c r="D47" i="3"/>
  <c r="E47" i="3" s="1"/>
  <c r="D48" i="3"/>
  <c r="E48" i="3" s="1"/>
  <c r="D49" i="3"/>
  <c r="E49" i="3" s="1"/>
  <c r="D50" i="3"/>
  <c r="E50" i="3" s="1"/>
  <c r="D51" i="3"/>
  <c r="E51" i="3" s="1"/>
  <c r="D52" i="3"/>
  <c r="E52" i="3" s="1"/>
  <c r="D53" i="3"/>
  <c r="E53" i="3" s="1"/>
  <c r="D54" i="3"/>
  <c r="D55" i="3"/>
  <c r="E55" i="3" s="1"/>
  <c r="D56" i="3"/>
  <c r="E56" i="3" s="1"/>
  <c r="D57" i="3"/>
  <c r="E57" i="3" s="1"/>
  <c r="D58" i="3"/>
  <c r="E58" i="3" s="1"/>
  <c r="D59" i="3"/>
  <c r="E59" i="3" s="1"/>
  <c r="D60" i="3"/>
  <c r="E60" i="3" s="1"/>
  <c r="D61" i="3"/>
  <c r="E61" i="3" s="1"/>
  <c r="D62" i="3"/>
  <c r="E62" i="3" s="1"/>
  <c r="D63" i="3"/>
  <c r="E63" i="3" s="1"/>
  <c r="D64" i="3"/>
  <c r="E64" i="3" s="1"/>
  <c r="D65" i="3"/>
  <c r="E65" i="3" s="1"/>
  <c r="D66" i="3"/>
  <c r="E66" i="3" s="1"/>
  <c r="D67" i="3"/>
  <c r="E67" i="3" s="1"/>
  <c r="D68" i="3"/>
  <c r="E68" i="3" s="1"/>
  <c r="D69" i="3"/>
  <c r="E69" i="3" s="1"/>
  <c r="D70" i="3"/>
  <c r="D71" i="3"/>
  <c r="E71" i="3" s="1"/>
  <c r="D72" i="3"/>
  <c r="E72" i="3" s="1"/>
  <c r="D73" i="3"/>
  <c r="E73" i="3" s="1"/>
  <c r="D74" i="3"/>
  <c r="E74" i="3" s="1"/>
  <c r="D75" i="3"/>
  <c r="E75" i="3" s="1"/>
  <c r="D76" i="3"/>
  <c r="E76" i="3" s="1"/>
  <c r="D77" i="3"/>
  <c r="E77" i="3" s="1"/>
  <c r="D78" i="3"/>
  <c r="E78" i="3" s="1"/>
  <c r="D79" i="3"/>
  <c r="E79" i="3" s="1"/>
  <c r="D80" i="3"/>
  <c r="E80" i="3" s="1"/>
  <c r="D81" i="3"/>
  <c r="E81" i="3" s="1"/>
  <c r="D82" i="3"/>
  <c r="E82" i="3" s="1"/>
  <c r="D83" i="3"/>
  <c r="E83" i="3" s="1"/>
  <c r="D84" i="3"/>
  <c r="E84" i="3" s="1"/>
  <c r="D85" i="3"/>
  <c r="E85" i="3" s="1"/>
  <c r="D86" i="3"/>
  <c r="D87" i="3"/>
  <c r="E87" i="3" s="1"/>
  <c r="D88" i="3"/>
  <c r="E88" i="3" s="1"/>
  <c r="D89" i="3"/>
  <c r="E89" i="3" s="1"/>
  <c r="D90" i="3"/>
  <c r="E90" i="3" s="1"/>
  <c r="D91" i="3"/>
  <c r="E91" i="3" s="1"/>
  <c r="D92" i="3"/>
  <c r="E92" i="3" s="1"/>
  <c r="D93" i="3"/>
  <c r="E93" i="3" s="1"/>
  <c r="D94" i="3"/>
  <c r="E94" i="3" s="1"/>
  <c r="D95" i="3"/>
  <c r="E95" i="3" s="1"/>
  <c r="D96" i="3"/>
  <c r="E96" i="3" s="1"/>
  <c r="D97" i="3"/>
  <c r="E97" i="3" s="1"/>
  <c r="D98" i="3"/>
  <c r="E98" i="3" s="1"/>
  <c r="D99" i="3"/>
  <c r="E99" i="3" s="1"/>
  <c r="D100" i="3"/>
  <c r="E100" i="3" s="1"/>
  <c r="D101" i="3"/>
  <c r="E101" i="3" s="1"/>
  <c r="D102" i="3"/>
  <c r="D103" i="3"/>
  <c r="E103" i="3" s="1"/>
  <c r="D21" i="3"/>
  <c r="E21" i="3" s="1"/>
  <c r="C9" i="3"/>
  <c r="E9" i="3" s="1"/>
  <c r="C8" i="3"/>
  <c r="E8" i="3" s="1"/>
  <c r="C7" i="3"/>
  <c r="E7" i="3" s="1"/>
  <c r="C6" i="3"/>
  <c r="E6" i="3" s="1"/>
  <c r="C5" i="3"/>
  <c r="E5" i="3" s="1"/>
  <c r="C4" i="3"/>
  <c r="E4" i="3" s="1"/>
  <c r="C3" i="3"/>
  <c r="E3" i="3" s="1"/>
  <c r="E66" i="1" l="1"/>
  <c r="E90" i="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35" i="1"/>
  <c r="E35" i="1" s="1"/>
  <c r="E16" i="1"/>
  <c r="C21" i="1"/>
  <c r="E21" i="1" s="1"/>
  <c r="C20" i="1"/>
  <c r="E20" i="1" s="1"/>
  <c r="C19" i="1"/>
  <c r="E19" i="1" s="1"/>
  <c r="C18" i="1"/>
  <c r="E18" i="1" s="1"/>
  <c r="C17" i="1"/>
  <c r="E17" i="1" s="1"/>
  <c r="C16" i="1"/>
  <c r="C15" i="1"/>
  <c r="E15" i="1" s="1"/>
  <c r="C14" i="1"/>
  <c r="E14" i="1" s="1"/>
</calcChain>
</file>

<file path=xl/sharedStrings.xml><?xml version="1.0" encoding="utf-8"?>
<sst xmlns="http://schemas.openxmlformats.org/spreadsheetml/2006/main" count="686" uniqueCount="236">
  <si>
    <t xml:space="preserve"> </t>
  </si>
  <si>
    <t>abs</t>
  </si>
  <si>
    <t>abs-blank</t>
  </si>
  <si>
    <t>expected</t>
  </si>
  <si>
    <t>result</t>
  </si>
  <si>
    <t>std1</t>
  </si>
  <si>
    <t>std2</t>
  </si>
  <si>
    <t>std3</t>
  </si>
  <si>
    <t>std4</t>
  </si>
  <si>
    <t>std5</t>
  </si>
  <si>
    <t>std6</t>
  </si>
  <si>
    <t>std7</t>
  </si>
  <si>
    <t>blank</t>
  </si>
  <si>
    <t>concentratıon (ng/ml)</t>
  </si>
  <si>
    <t>Numune</t>
  </si>
  <si>
    <t>absorbans</t>
  </si>
  <si>
    <t>Grup1-1</t>
  </si>
  <si>
    <t>Grup1-2</t>
  </si>
  <si>
    <t>Grup1-3</t>
  </si>
  <si>
    <t>Grup1-4</t>
  </si>
  <si>
    <t>Grup1-5</t>
  </si>
  <si>
    <t>Grup1-6</t>
  </si>
  <si>
    <t>Grup1-7</t>
  </si>
  <si>
    <t>Grup1-8</t>
  </si>
  <si>
    <t>Grup2-9</t>
  </si>
  <si>
    <t>Grup2-10</t>
  </si>
  <si>
    <t>Grup2-11</t>
  </si>
  <si>
    <t>Grup2-12</t>
  </si>
  <si>
    <t>Grup2-13</t>
  </si>
  <si>
    <t>Grup2-14</t>
  </si>
  <si>
    <t>Grup2-15</t>
  </si>
  <si>
    <t>Grup2-16</t>
  </si>
  <si>
    <t>Grup3-17</t>
  </si>
  <si>
    <t>Grup3-18</t>
  </si>
  <si>
    <t>Grup3-19</t>
  </si>
  <si>
    <t>Grup3-21</t>
  </si>
  <si>
    <t>Grup3-23</t>
  </si>
  <si>
    <t>Grup4-25</t>
  </si>
  <si>
    <t>Grup4-26</t>
  </si>
  <si>
    <t>Grup4-27</t>
  </si>
  <si>
    <t>Grup4-28</t>
  </si>
  <si>
    <t>Grup4-29</t>
  </si>
  <si>
    <t>Grup4-30</t>
  </si>
  <si>
    <t>Grup4-31</t>
  </si>
  <si>
    <t>Grup4-32</t>
  </si>
  <si>
    <t>Grup5-33</t>
  </si>
  <si>
    <t>Grup5-34</t>
  </si>
  <si>
    <t>Grup5-35</t>
  </si>
  <si>
    <t>Grup5-36</t>
  </si>
  <si>
    <t>Grup5-37</t>
  </si>
  <si>
    <t>Grup5-38</t>
  </si>
  <si>
    <t>Grup5-39</t>
  </si>
  <si>
    <t>Grup5-40</t>
  </si>
  <si>
    <t>Grup6-41</t>
  </si>
  <si>
    <t>Grup6-42</t>
  </si>
  <si>
    <t>Grup6-43</t>
  </si>
  <si>
    <t>Grup6-44</t>
  </si>
  <si>
    <t>Grup6-45</t>
  </si>
  <si>
    <t>Grup6-46</t>
  </si>
  <si>
    <t>Grup6-47</t>
  </si>
  <si>
    <t>Grup6-48</t>
  </si>
  <si>
    <t>Grup7-49</t>
  </si>
  <si>
    <t>Grup7-50</t>
  </si>
  <si>
    <t>Grup7-51</t>
  </si>
  <si>
    <t>Grup7-53</t>
  </si>
  <si>
    <t>Grup7-55</t>
  </si>
  <si>
    <t>Grup7-56</t>
  </si>
  <si>
    <t>Grup8-57</t>
  </si>
  <si>
    <t>Grup8-58</t>
  </si>
  <si>
    <t>Grup8-59</t>
  </si>
  <si>
    <t>Grup8-60</t>
  </si>
  <si>
    <t>Grup8-61</t>
  </si>
  <si>
    <t>Grup8-62</t>
  </si>
  <si>
    <t>Grup8-63</t>
  </si>
  <si>
    <t>Grup8-64</t>
  </si>
  <si>
    <t>Grup9-67</t>
  </si>
  <si>
    <t>Grup9-68</t>
  </si>
  <si>
    <t>Grup9-69</t>
  </si>
  <si>
    <t>Grup9-71</t>
  </si>
  <si>
    <t>Grup10-74</t>
  </si>
  <si>
    <t>Grup10-76</t>
  </si>
  <si>
    <t>Grup10-78</t>
  </si>
  <si>
    <t>Grup10-79</t>
  </si>
  <si>
    <t>Grup10-80</t>
  </si>
  <si>
    <t>Grup11-81</t>
  </si>
  <si>
    <t>Grup11-82</t>
  </si>
  <si>
    <t>Grup11-83</t>
  </si>
  <si>
    <t>Grup11-84</t>
  </si>
  <si>
    <t>Grup11-86</t>
  </si>
  <si>
    <t>Grup11-87</t>
  </si>
  <si>
    <t>Grup11-88</t>
  </si>
  <si>
    <t>Grup12-89</t>
  </si>
  <si>
    <t>Grup12-90</t>
  </si>
  <si>
    <t>Grup12-91</t>
  </si>
  <si>
    <t>Grup12-92</t>
  </si>
  <si>
    <t>Grup12-93</t>
  </si>
  <si>
    <t>Grup12-94</t>
  </si>
  <si>
    <t>Grup12-95</t>
  </si>
  <si>
    <t>Grup12-96</t>
  </si>
  <si>
    <t>Numune Adı</t>
  </si>
  <si>
    <t>LDL (mg/dl)</t>
  </si>
  <si>
    <t>CHOL (mg/dl)</t>
  </si>
  <si>
    <t>GLU (mg/dl)</t>
  </si>
  <si>
    <t>TG (mg/dl)</t>
  </si>
  <si>
    <t>HDL (mg/dl)</t>
  </si>
  <si>
    <t>NOT</t>
  </si>
  <si>
    <t>ALP (U/L)</t>
  </si>
  <si>
    <t>AST (U/L)</t>
  </si>
  <si>
    <t>ALT (U/L)</t>
  </si>
  <si>
    <t>SOD (U/ml)</t>
  </si>
  <si>
    <t>GPX (U/L)</t>
  </si>
  <si>
    <t>hemolizli</t>
  </si>
  <si>
    <t>yüksek hemolizli</t>
  </si>
  <si>
    <t>lipemi</t>
  </si>
  <si>
    <t>concentratıon (mmol/L)</t>
  </si>
  <si>
    <t>KİT ADI</t>
  </si>
  <si>
    <t>TÜR</t>
  </si>
  <si>
    <t>MARKA</t>
  </si>
  <si>
    <t>Yöntem</t>
  </si>
  <si>
    <t>AST: Aspartat Aminotransferaz</t>
  </si>
  <si>
    <t>Universal</t>
  </si>
  <si>
    <t>REL ASSAY</t>
  </si>
  <si>
    <t>Kolorimetrik</t>
  </si>
  <si>
    <t>ALT: Alanin aminotransferaz</t>
  </si>
  <si>
    <t>ALP: Alkaline Phosphatase</t>
  </si>
  <si>
    <t>CHOL: Total Cholesterol</t>
  </si>
  <si>
    <t>TG: Triglycerides</t>
  </si>
  <si>
    <t>GLU: Glucose</t>
  </si>
  <si>
    <t>Kullanılan Cihaz</t>
  </si>
  <si>
    <t>Mıcroplate reader: BIO-TEK EL X 800-Aotu strıp washer:BIO TEK EL X 50</t>
  </si>
  <si>
    <t>MINDRAY-BS400</t>
  </si>
  <si>
    <t>LDL: LDL Cholesterol</t>
  </si>
  <si>
    <t>HDL: HDL Cholesterol</t>
  </si>
  <si>
    <t>SOD: Super Oxıde Dismutase</t>
  </si>
  <si>
    <t>GPx: Glutathione Peroxidase</t>
  </si>
  <si>
    <t>MDA: Malondialdehit</t>
  </si>
  <si>
    <t>REL BIOCHEM-REL ASSAY</t>
  </si>
  <si>
    <t>İnsulin</t>
  </si>
  <si>
    <t>Rat</t>
  </si>
  <si>
    <t>ELABSCIENCE</t>
  </si>
  <si>
    <t>ELİSA</t>
  </si>
  <si>
    <t>Rat Insulin Assay Principle</t>
  </si>
  <si>
    <t>This ELISA kit uses the Sandwich-ELISA principle. The micro ELISA plate provided in this kit has been pre-coated with an antibody specific to Rat INS.</t>
  </si>
  <si>
    <t>Samples (or Standards) are added to the micro ELISA plate wells and combined with the specific antibody.</t>
  </si>
  <si>
    <t>Then a biotinylated detection antibody specific for Rat INS and Avidin-Horseradish Peroxidase (HRP) conjugate are added successively to each micro plate well and incubated. Free components are washed away.</t>
  </si>
  <si>
    <t>The substrate solution is added to each well. Only those wells that contain Rat INS, biotinylated detection antibody and Avidin-HRP conjugate will appear blue in color.</t>
  </si>
  <si>
    <t>The enzyme-substrate reaction is terminated by the addition of stop solution and the color turns yellow. The optical density (OD) is measured spectrophotometrically at a wavelength of 450 ± 2 nm.</t>
  </si>
  <si>
    <t>The OD value is proportional to the concentration of Rat INS. You can calculate the concentration of Rat INS in the samples by comparing the OD of the samples to the standard curve.</t>
  </si>
  <si>
    <r>
      <rPr>
        <b/>
        <sz val="12"/>
        <color theme="1"/>
        <rFont val="Times New Roman"/>
        <family val="1"/>
        <charset val="162"/>
      </rPr>
      <t xml:space="preserve">AST  </t>
    </r>
    <r>
      <rPr>
        <sz val="12"/>
        <color theme="1"/>
        <rFont val="Times New Roman"/>
        <family val="1"/>
        <charset val="162"/>
      </rPr>
      <t xml:space="preserve">     U/L</t>
    </r>
  </si>
  <si>
    <t>UV test according to a standarrized method</t>
  </si>
  <si>
    <t>Sample and addition of R1 (buffer)</t>
  </si>
  <si>
    <t>Addition of R2 and start of reaction: AST</t>
  </si>
  <si>
    <t>α-ketoglutarate + L-aspartate L- glutamate + oxaloasetate</t>
  </si>
  <si>
    <t>AST is the enzyme which catalyzes this equilibrium reaction. The oxaloacetate in- crease is measured in a subsequent indicator reaction which is catalyzed by malate dehydrogenase.</t>
  </si>
  <si>
    <t>MDH</t>
  </si>
  <si>
    <t>oxalacetate + NADH + H+ L-Malate + NAD+</t>
  </si>
  <si>
    <t>In the second reaction, NADH is oxidized to NAD. The rate of decrease in NADH</t>
  </si>
  <si>
    <t>(Measured photometrically) is directly proportional to the rate of formation of</t>
  </si>
  <si>
    <t>oxaloasetate, and thus the AST activity.</t>
  </si>
  <si>
    <r>
      <rPr>
        <b/>
        <sz val="12"/>
        <color theme="1"/>
        <rFont val="Times New Roman"/>
        <family val="1"/>
        <charset val="162"/>
      </rPr>
      <t xml:space="preserve">ALT      </t>
    </r>
    <r>
      <rPr>
        <sz val="12"/>
        <color theme="1"/>
        <rFont val="Times New Roman"/>
        <family val="1"/>
        <charset val="162"/>
      </rPr>
      <t xml:space="preserve"> U/L</t>
    </r>
  </si>
  <si>
    <t>UV test according to the IFCC method.</t>
  </si>
  <si>
    <t>ALT</t>
  </si>
  <si>
    <t>L-Alanin + 2-Oxoglutarate ⎯⎯ L-Glutamate + Pyruvat</t>
  </si>
  <si>
    <r>
      <t xml:space="preserve">Alkaline Phosphatase (ALP)      </t>
    </r>
    <r>
      <rPr>
        <sz val="12"/>
        <color theme="1"/>
        <rFont val="Times New Roman"/>
        <family val="1"/>
        <charset val="162"/>
      </rPr>
      <t>U/L</t>
    </r>
  </si>
  <si>
    <t>Colorimetric assay in accordance with a standardized method.</t>
  </si>
  <si>
    <t>ALP, Mg2</t>
  </si>
  <si>
    <t>p - Nitrophenylphosphate+ H2O Phosphate + p - Nitrophenol</t>
  </si>
  <si>
    <t xml:space="preserve">In the presence of magnesium and zinc ions, p-nitrophenyl phosphate is hydrolyzed by phosphatases to form phosphate and p-nitrophenol. </t>
  </si>
  <si>
    <t>In this process AMP serves as transient phosphate acceptor. The release of coloured p-nitrophenol is proportional to the ALP activity and can be measured photometrically.</t>
  </si>
  <si>
    <r>
      <rPr>
        <b/>
        <sz val="12"/>
        <color theme="1"/>
        <rFont val="Times New Roman"/>
        <family val="1"/>
        <charset val="162"/>
      </rPr>
      <t xml:space="preserve">Clolesterol Total </t>
    </r>
    <r>
      <rPr>
        <sz val="12"/>
        <color theme="1"/>
        <rFont val="Times New Roman"/>
        <family val="1"/>
        <charset val="162"/>
      </rPr>
      <t xml:space="preserve">      mg/dl</t>
    </r>
  </si>
  <si>
    <t>Cholesterol ester + H2O Cholesterol + fatty acids</t>
  </si>
  <si>
    <t>Cholesterol esters are ceaved by the action of choesterol esterase to yield free</t>
  </si>
  <si>
    <t>choesterol and fatty acids Cholesterol oxidase Cholesterol + O2 Cholesten-3-on + H2O2</t>
  </si>
  <si>
    <t>Peroxidase</t>
  </si>
  <si>
    <t>2H2O2 + Phenol + 4-Aminoantipyrine Quinoneimine dye + 4 H2O</t>
  </si>
  <si>
    <t xml:space="preserve">Cholesterol is converted by oxygen with the aid of cholesterol oxidase to A4- Cholestenone and hydrogen peroxide. </t>
  </si>
  <si>
    <t xml:space="preserve">Hydrogen peroxide created forms a red dyestuff by reacting with 4-aminoantipyrine and phenol under the catalytic action of peroxidase. </t>
  </si>
  <si>
    <t>The color intensity is directly proportional to the concentration of cholesterol and can be determined photometrically.</t>
  </si>
  <si>
    <r>
      <rPr>
        <b/>
        <sz val="12"/>
        <color theme="1"/>
        <rFont val="Times New Roman"/>
        <family val="1"/>
        <charset val="162"/>
      </rPr>
      <t xml:space="preserve">Triglycerides </t>
    </r>
    <r>
      <rPr>
        <sz val="12"/>
        <color theme="1"/>
        <rFont val="Times New Roman"/>
        <family val="1"/>
        <charset val="162"/>
      </rPr>
      <t xml:space="preserve">      mg/dl</t>
    </r>
  </si>
  <si>
    <t>Triglycerides in the sample originates, by means of the coupled reactions described below, acoloured complex that can be measured by spectrophotometry.</t>
  </si>
  <si>
    <t>Triglycerides + H2O lipase Glycerol + Fatty acids</t>
  </si>
  <si>
    <t>Glycerol + ATP glycerol kinase Glycerol – 3 – P + ADP</t>
  </si>
  <si>
    <t>Glycerol – 3 –P + O2 G-3-P-oxidase Dihidroxyacetone – P +H2O2</t>
  </si>
  <si>
    <t>2 H2O2 + 4 – Aminoantipyrine + 4 – Chlorophenol G-3-P-oxidas Quinoneimine + 4 H2O</t>
  </si>
  <si>
    <r>
      <rPr>
        <b/>
        <sz val="12"/>
        <color theme="1"/>
        <rFont val="Times New Roman"/>
        <family val="1"/>
        <charset val="162"/>
      </rPr>
      <t>Glucose</t>
    </r>
    <r>
      <rPr>
        <sz val="12"/>
        <color theme="1"/>
        <rFont val="Times New Roman"/>
        <family val="1"/>
        <charset val="162"/>
      </rPr>
      <t xml:space="preserve">       mg/dl</t>
    </r>
  </si>
  <si>
    <t>Enzymatic colorimetric test on basis of Trinder – Reaction:</t>
  </si>
  <si>
    <t>Glucose oxidase Glucose + O2 Gluconic acid + H2O2</t>
  </si>
  <si>
    <t>2H2O2 + Phenol + 4–Aminoantipyrine Red Quinoneimine + 4H2O</t>
  </si>
  <si>
    <r>
      <rPr>
        <b/>
        <sz val="12"/>
        <color theme="1"/>
        <rFont val="Times New Roman"/>
        <family val="1"/>
        <charset val="162"/>
      </rPr>
      <t xml:space="preserve">HDL Cholesterol  </t>
    </r>
    <r>
      <rPr>
        <sz val="12"/>
        <color theme="1"/>
        <rFont val="Times New Roman"/>
        <family val="1"/>
        <charset val="162"/>
      </rPr>
      <t xml:space="preserve">           mg/dl</t>
    </r>
  </si>
  <si>
    <t>Enzymatic colorimetric test</t>
  </si>
  <si>
    <t>• Sample and addition of R1</t>
  </si>
  <si>
    <t>• Addition of R2 and start of reaction</t>
  </si>
  <si>
    <t>In the first step LDL, VLDL and Chylomicrons are eliminated and transformed to</t>
  </si>
  <si>
    <t>non reactive compounds and specific condition for the reaction. By the second</t>
  </si>
  <si>
    <t>reagent only the HDL-Cholesterol is subject to color reaction</t>
  </si>
  <si>
    <t>Cholesterol Esterase</t>
  </si>
  <si>
    <t>Cholesterol ester + H2O Cholesterol + fatty acid</t>
  </si>
  <si>
    <t>Cholesterol Oxidase</t>
  </si>
  <si>
    <t>Cholesterol + O2 Cholesten-3-on + H2O2</t>
  </si>
  <si>
    <t>H2O2 + phenol + 4-aminoantipyrine quinoneimine dye+4 H2O</t>
  </si>
  <si>
    <r>
      <rPr>
        <b/>
        <sz val="12"/>
        <color theme="1"/>
        <rFont val="Times New Roman"/>
        <family val="1"/>
        <charset val="162"/>
      </rPr>
      <t xml:space="preserve">LDL Cholesterol </t>
    </r>
    <r>
      <rPr>
        <sz val="12"/>
        <color theme="1"/>
        <rFont val="Times New Roman"/>
        <family val="1"/>
        <charset val="162"/>
      </rPr>
      <t xml:space="preserve">       mg/dl</t>
    </r>
  </si>
  <si>
    <t>İlk adımda, HDL, VLDL ve Şilomikronlar elimine edilir ve reaksiyon için özel koşulda reaktif olmayan bileşiklere dönüştürülür. İkinci reaktif sadece LDL-kolesterol renk reaksiyonudur.</t>
  </si>
  <si>
    <t>Kolesterol esteraz</t>
  </si>
  <si>
    <t>Kolesterol ester + H2O kolesterol + yağ asidi</t>
  </si>
  <si>
    <t>Kolesterol Oksidaz</t>
  </si>
  <si>
    <t>Kolesterol + O2 kolesten-3-on + H2O2</t>
  </si>
  <si>
    <t>peroksidaz</t>
  </si>
  <si>
    <t>H2O2 + fenol + 4- aminoantipirin kinon boyası +4 H2O</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</si>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</sst>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sz val="12"/>
      <color theme="1"/>
      <name val="Times New Roman"/>
      <family val="1"/>
      <charset val="162"/>
    </font>
    <font>
      <b/>
      <sz val="12"/>
      <color theme="1"/>
      <name val="Times New Roman"/>
      <family val="1"/>
      <charset val="162"/>
    </font>
    <font>
      <i/>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s>
  <borders count="3">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24">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2" fontId="2" fillId="6" borderId="1" xfId="0" applyNumberFormat="1" applyFont="1" applyFill="1" applyBorder="1" applyAlignment="1">
      <alignment horizontal="center"/>
    </xf>
    <xf numFmtId="0" fontId="2" fillId="0" borderId="0" xfId="0" applyFont="1"/>
    <xf numFmtId="0" fontId="2" fillId="7" borderId="1" xfId="0" applyFont="1" applyFill="1" applyBorder="1" applyAlignment="1">
      <alignment horizontal="center"/>
    </xf>
    <xf numFmtId="0" fontId="0" fillId="4" borderId="1" xfId="0" applyFill="1" applyBorder="1" applyAlignment="1">
      <alignment horizontal="center"/>
    </xf>
    <xf numFmtId="0" fontId="2" fillId="6" borderId="1" xfId="0" applyFont="1" applyFill="1" applyBorder="1" applyAlignment="1">
      <alignment horizontal="center"/>
    </xf>
    <xf numFmtId="0" fontId="2" fillId="8" borderId="1" xfId="0" applyFont="1" applyFill="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1" fillId="6" borderId="2" xfId="0" applyFont="1" applyFill="1" applyBorder="1" applyAlignment="1">
      <alignment horizontal="center"/>
    </xf>
    <xf numFmtId="0" fontId="2" fillId="9" borderId="2" xfId="0" applyFont="1" applyFill="1" applyBorder="1" applyAlignment="1">
      <alignment horizontal="center"/>
    </xf>
    <xf numFmtId="0" fontId="2" fillId="2" borderId="2" xfId="0" applyFont="1" applyFill="1" applyBorder="1" applyAlignment="1">
      <alignment horizontal="center"/>
    </xf>
    <xf numFmtId="0" fontId="2" fillId="8" borderId="2" xfId="0" applyFont="1" applyFill="1" applyBorder="1" applyAlignment="1">
      <alignment horizontal="center"/>
    </xf>
    <xf numFmtId="0" fontId="3" fillId="0" borderId="0" xfId="0" applyFont="1"/>
    <xf numFmtId="0" fontId="5" fillId="0" borderId="0" xfId="0" applyFont="1"/>
    <xf numFmtId="0" fontId="4" fillId="0" borderId="0" xfId="0" applyFont="1"/>
    <xf numFmtId="0" fontId="4" fillId="0" borderId="0" xfId="0" applyFont="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9447594050743656"/>
                  <c:y val="8.933581219014290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'Serum-Insulin'!$C$14:$C$21</c:f>
              <c:numCache>
                <c:formatCode>General</c:formatCode>
                <c:ptCount val="8"/>
                <c:pt idx="0">
                  <c:v>2.38</c:v>
                </c:pt>
                <c:pt idx="1">
                  <c:v>1.607</c:v>
                </c:pt>
                <c:pt idx="2">
                  <c:v>0.92899999999999994</c:v>
                </c:pt>
                <c:pt idx="3">
                  <c:v>0.6339999999999999</c:v>
                </c:pt>
                <c:pt idx="4">
                  <c:v>0.38600000000000001</c:v>
                </c:pt>
                <c:pt idx="5">
                  <c:v>0.20200000000000001</c:v>
                </c:pt>
                <c:pt idx="6">
                  <c:v>9.0999999999999998E-2</c:v>
                </c:pt>
                <c:pt idx="7">
                  <c:v>0</c:v>
                </c:pt>
              </c:numCache>
            </c:numRef>
          </c:xVal>
          <c:yVal>
            <c:numRef>
              <c:f>'Serum-Insulin'!$D$14:$D$21</c:f>
              <c:numCache>
                <c:formatCode>General</c:formatCode>
                <c:ptCount val="8"/>
                <c:pt idx="0">
                  <c:v>20</c:v>
                </c:pt>
                <c:pt idx="1">
                  <c:v>10</c:v>
                </c:pt>
                <c:pt idx="2">
                  <c:v>5</c:v>
                </c:pt>
                <c:pt idx="3">
                  <c:v>2.5</c:v>
                </c:pt>
                <c:pt idx="4">
                  <c:v>1.25</c:v>
                </c:pt>
                <c:pt idx="5">
                  <c:v>0.63</c:v>
                </c:pt>
                <c:pt idx="6">
                  <c:v>0.31</c:v>
                </c:pt>
                <c:pt idx="7">
                  <c:v>0</c:v>
                </c:pt>
              </c:numCache>
            </c:numRef>
          </c:yVal>
          <c:smooth val="0"/>
          <c:extLst>
            <c:ext xmlns:c16="http://schemas.microsoft.com/office/drawing/2014/chart" uri="{C3380CC4-5D6E-409C-BE32-E72D297353CC}">
              <c16:uniqueId val="{00000000-472A-4AF7-A82E-29F95E64659E}"/>
            </c:ext>
          </c:extLst>
        </c:ser>
        <c:dLbls>
          <c:showLegendKey val="0"/>
          <c:showVal val="0"/>
          <c:showCatName val="0"/>
          <c:showSerName val="0"/>
          <c:showPercent val="0"/>
          <c:showBubbleSize val="0"/>
        </c:dLbls>
        <c:axId val="472102424"/>
        <c:axId val="472099472"/>
      </c:scatterChart>
      <c:valAx>
        <c:axId val="47210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2099472"/>
        <c:crosses val="autoZero"/>
        <c:crossBetween val="midCat"/>
      </c:valAx>
      <c:valAx>
        <c:axId val="47209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721024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FA9D-4C41-B122-6022561DB500}"/>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1CE2-45CD-B3C7-4680A50A680E}"/>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365760</xdr:colOff>
      <xdr:row>11</xdr:row>
      <xdr:rowOff>0</xdr:rowOff>
    </xdr:from>
    <xdr:to>
      <xdr:col>14</xdr:col>
      <xdr:colOff>60960</xdr:colOff>
      <xdr:row>26</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302895</xdr:colOff>
      <xdr:row>0</xdr:row>
      <xdr:rowOff>156210</xdr:rowOff>
    </xdr:from>
    <xdr:to>
      <xdr:col>13</xdr:col>
      <xdr:colOff>607695</xdr:colOff>
      <xdr:row>14</xdr:row>
      <xdr:rowOff>41910</xdr:rowOff>
    </xdr:to>
    <xdr:graphicFrame macro="">
      <xdr:nvGraphicFramePr>
        <xdr:cNvPr id="2" name="Grafik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302895</xdr:colOff>
      <xdr:row>0</xdr:row>
      <xdr:rowOff>156210</xdr:rowOff>
    </xdr:from>
    <xdr:to>
      <xdr:col>13</xdr:col>
      <xdr:colOff>607695</xdr:colOff>
      <xdr:row>14</xdr:row>
      <xdr:rowOff>41910</xdr:rowOff>
    </xdr:to>
    <xdr:graphicFrame macro="">
      <xdr:nvGraphicFramePr>
        <xdr:cNvPr id="2" name="Grafik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13</xdr:row>
      <xdr:rowOff>167640</xdr:rowOff>
    </xdr:from>
    <xdr:to>
      <xdr:col>3</xdr:col>
      <xdr:colOff>1752601</xdr:colOff>
      <xdr:row>43</xdr:row>
      <xdr:rowOff>68709</xdr:rowOff>
    </xdr:to>
    <xdr:pic>
      <xdr:nvPicPr>
        <xdr:cNvPr id="2" name="Resim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2743200"/>
          <a:ext cx="6393180" cy="5395089"/>
        </a:xfrm>
        <a:prstGeom prst="rect">
          <a:avLst/>
        </a:prstGeom>
      </xdr:spPr>
    </xdr:pic>
    <xdr:clientData/>
  </xdr:twoCellAnchor>
  <xdr:twoCellAnchor editAs="oneCell">
    <xdr:from>
      <xdr:col>4</xdr:col>
      <xdr:colOff>0</xdr:colOff>
      <xdr:row>13</xdr:row>
      <xdr:rowOff>137160</xdr:rowOff>
    </xdr:from>
    <xdr:to>
      <xdr:col>7</xdr:col>
      <xdr:colOff>97993</xdr:colOff>
      <xdr:row>42</xdr:row>
      <xdr:rowOff>168910</xdr:rowOff>
    </xdr:to>
    <xdr:pic>
      <xdr:nvPicPr>
        <xdr:cNvPr id="3" name="Resim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21450" y="2696210"/>
          <a:ext cx="6428943" cy="5378450"/>
        </a:xfrm>
        <a:prstGeom prst="rect">
          <a:avLst/>
        </a:prstGeom>
      </xdr:spPr>
    </xdr:pic>
    <xdr:clientData/>
  </xdr:twoCellAnchor>
  <xdr:twoCellAnchor editAs="oneCell">
    <xdr:from>
      <xdr:col>0</xdr:col>
      <xdr:colOff>0</xdr:colOff>
      <xdr:row>43</xdr:row>
      <xdr:rowOff>60960</xdr:rowOff>
    </xdr:from>
    <xdr:to>
      <xdr:col>4</xdr:col>
      <xdr:colOff>435032</xdr:colOff>
      <xdr:row>74</xdr:row>
      <xdr:rowOff>99060</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130540"/>
          <a:ext cx="6853612" cy="5707380"/>
        </a:xfrm>
        <a:prstGeom prst="rect">
          <a:avLst/>
        </a:prstGeom>
      </xdr:spPr>
    </xdr:pic>
    <xdr:clientData/>
  </xdr:twoCellAnchor>
  <xdr:twoCellAnchor editAs="oneCell">
    <xdr:from>
      <xdr:col>4</xdr:col>
      <xdr:colOff>469900</xdr:colOff>
      <xdr:row>43</xdr:row>
      <xdr:rowOff>49530</xdr:rowOff>
    </xdr:from>
    <xdr:to>
      <xdr:col>7</xdr:col>
      <xdr:colOff>102870</xdr:colOff>
      <xdr:row>86</xdr:row>
      <xdr:rowOff>64770</xdr:rowOff>
    </xdr:to>
    <xdr:pic>
      <xdr:nvPicPr>
        <xdr:cNvPr id="5" name="Resim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91350" y="8139430"/>
          <a:ext cx="5963920" cy="7933690"/>
        </a:xfrm>
        <a:prstGeom prst="rect">
          <a:avLst/>
        </a:prstGeom>
      </xdr:spPr>
    </xdr:pic>
    <xdr:clientData/>
  </xdr:twoCellAnchor>
  <xdr:twoCellAnchor editAs="oneCell">
    <xdr:from>
      <xdr:col>0</xdr:col>
      <xdr:colOff>0</xdr:colOff>
      <xdr:row>74</xdr:row>
      <xdr:rowOff>99060</xdr:rowOff>
    </xdr:from>
    <xdr:to>
      <xdr:col>4</xdr:col>
      <xdr:colOff>456565</xdr:colOff>
      <xdr:row>124</xdr:row>
      <xdr:rowOff>121920</xdr:rowOff>
    </xdr:to>
    <xdr:pic>
      <xdr:nvPicPr>
        <xdr:cNvPr id="6" name="Resim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3837920"/>
          <a:ext cx="6875145" cy="9166860"/>
        </a:xfrm>
        <a:prstGeom prst="rect">
          <a:avLst/>
        </a:prstGeom>
      </xdr:spPr>
    </xdr:pic>
    <xdr:clientData/>
  </xdr:twoCellAnchor>
  <xdr:twoCellAnchor editAs="oneCell">
    <xdr:from>
      <xdr:col>4</xdr:col>
      <xdr:colOff>495300</xdr:colOff>
      <xdr:row>86</xdr:row>
      <xdr:rowOff>94798</xdr:rowOff>
    </xdr:from>
    <xdr:to>
      <xdr:col>7</xdr:col>
      <xdr:colOff>604520</xdr:colOff>
      <xdr:row>127</xdr:row>
      <xdr:rowOff>79545</xdr:rowOff>
    </xdr:to>
    <xdr:pic>
      <xdr:nvPicPr>
        <xdr:cNvPr id="7" name="Resim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016750" y="16103148"/>
          <a:ext cx="6440170" cy="753489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17"/>
  <sheetViews>
    <sheetView workbookViewId="0">
      <selection activeCell="P11" sqref="P11"/>
    </sheetView>
  </sheetViews>
  <sheetFormatPr defaultRowHeight="14.5" x14ac:dyDescent="0.35"/>
  <cols>
    <col min="1" max="1" width="17.54296875" customWidth="1"/>
    <col min="2" max="2" width="12.08984375" customWidth="1"/>
    <col min="3" max="3" width="10.54296875" customWidth="1"/>
    <col min="4" max="4" width="11.81640625" customWidth="1"/>
    <col min="5" max="5" width="11.453125" customWidth="1"/>
  </cols>
  <sheetData>
    <row r="2" spans="1:12" x14ac:dyDescent="0.35">
      <c r="A2" s="5">
        <v>2.4350000000000001</v>
      </c>
      <c r="B2" s="3">
        <v>0.10400000000000001</v>
      </c>
      <c r="C2" s="3">
        <v>0.10300000000000001</v>
      </c>
      <c r="D2" s="3">
        <v>8.5000000000000006E-2</v>
      </c>
      <c r="E2" s="3">
        <v>0.28700000000000003</v>
      </c>
      <c r="F2" s="3">
        <v>0.10200000000000001</v>
      </c>
      <c r="G2" s="3">
        <v>0.14200000000000002</v>
      </c>
      <c r="H2" s="3">
        <v>0.155</v>
      </c>
      <c r="I2" s="3">
        <v>9.7000000000000003E-2</v>
      </c>
      <c r="J2" s="3">
        <v>8.1000000000000003E-2</v>
      </c>
      <c r="K2" s="3">
        <v>0.113</v>
      </c>
      <c r="L2" s="3">
        <v>9.0999999999999998E-2</v>
      </c>
    </row>
    <row r="3" spans="1:12" x14ac:dyDescent="0.35">
      <c r="A3" s="5">
        <v>1.6619999999999999</v>
      </c>
      <c r="B3" s="3">
        <v>7.8E-2</v>
      </c>
      <c r="C3" s="3">
        <v>7.2999999999999995E-2</v>
      </c>
      <c r="D3" s="3">
        <v>8.5000000000000006E-2</v>
      </c>
      <c r="E3" s="3">
        <v>0.16600000000000001</v>
      </c>
      <c r="F3" s="3">
        <v>7.3999999999999996E-2</v>
      </c>
      <c r="G3" s="3">
        <v>0.08</v>
      </c>
      <c r="H3" s="3">
        <v>0.11600000000000001</v>
      </c>
      <c r="I3" s="3">
        <v>0.13200000000000001</v>
      </c>
      <c r="J3" s="3">
        <v>7.2999999999999995E-2</v>
      </c>
      <c r="K3" s="3">
        <v>7.1000000000000008E-2</v>
      </c>
      <c r="L3" s="3">
        <v>7.9000000000000001E-2</v>
      </c>
    </row>
    <row r="4" spans="1:12" x14ac:dyDescent="0.35">
      <c r="A4" s="5">
        <v>0.98399999999999999</v>
      </c>
      <c r="B4" s="3">
        <v>9.5000000000000001E-2</v>
      </c>
      <c r="C4" s="3">
        <v>0.13800000000000001</v>
      </c>
      <c r="D4" s="3">
        <v>8.8999999999999996E-2</v>
      </c>
      <c r="E4" s="3">
        <v>0.109</v>
      </c>
      <c r="F4" s="3">
        <v>7.1000000000000008E-2</v>
      </c>
      <c r="G4" s="3">
        <v>0.16200000000000001</v>
      </c>
      <c r="H4" s="3">
        <v>0.10400000000000001</v>
      </c>
      <c r="I4" s="3">
        <v>0.13</v>
      </c>
      <c r="J4" s="3">
        <v>7.2999999999999995E-2</v>
      </c>
      <c r="K4" s="3">
        <v>8.4000000000000005E-2</v>
      </c>
      <c r="L4" s="3">
        <v>0.185</v>
      </c>
    </row>
    <row r="5" spans="1:12" x14ac:dyDescent="0.35">
      <c r="A5" s="5">
        <v>0.68899999999999995</v>
      </c>
      <c r="B5" s="3">
        <v>9.0999999999999998E-2</v>
      </c>
      <c r="C5" s="3">
        <v>0.121</v>
      </c>
      <c r="D5" s="3">
        <v>9.6000000000000002E-2</v>
      </c>
      <c r="E5" s="3">
        <v>0.1</v>
      </c>
      <c r="F5" s="3">
        <v>0.109</v>
      </c>
      <c r="G5" s="3">
        <v>0.13900000000000001</v>
      </c>
      <c r="H5" s="3">
        <v>0.505</v>
      </c>
      <c r="I5" s="3">
        <v>0.106</v>
      </c>
      <c r="J5" s="3">
        <v>6.5000000000000002E-2</v>
      </c>
      <c r="K5" s="3">
        <v>0.125</v>
      </c>
    </row>
    <row r="6" spans="1:12" x14ac:dyDescent="0.35">
      <c r="A6" s="5">
        <v>0.441</v>
      </c>
      <c r="B6" s="3">
        <v>9.9000000000000005E-2</v>
      </c>
      <c r="C6" s="3">
        <v>0.12</v>
      </c>
      <c r="D6" s="3">
        <v>9.7000000000000003E-2</v>
      </c>
      <c r="E6" s="3">
        <v>9.6000000000000002E-2</v>
      </c>
      <c r="F6" s="3">
        <v>0.111</v>
      </c>
      <c r="G6" s="3">
        <v>0.105</v>
      </c>
      <c r="H6" s="3">
        <v>0.13500000000000001</v>
      </c>
      <c r="I6" s="3">
        <v>0.108</v>
      </c>
      <c r="J6" s="3">
        <v>8.3000000000000004E-2</v>
      </c>
      <c r="K6" s="3">
        <v>0.184</v>
      </c>
    </row>
    <row r="7" spans="1:12" x14ac:dyDescent="0.35">
      <c r="A7" s="5">
        <v>0.25700000000000001</v>
      </c>
      <c r="B7" s="3">
        <v>9.7000000000000003E-2</v>
      </c>
      <c r="C7" s="3">
        <v>0.124</v>
      </c>
      <c r="D7" s="3">
        <v>9.7000000000000003E-2</v>
      </c>
      <c r="E7" s="3">
        <v>0.12</v>
      </c>
      <c r="F7" s="3">
        <v>7.1000000000000008E-2</v>
      </c>
      <c r="G7" s="3">
        <v>0.09</v>
      </c>
      <c r="H7" s="3">
        <v>0.379</v>
      </c>
      <c r="I7" s="3">
        <v>0.10200000000000001</v>
      </c>
      <c r="J7" s="3">
        <v>0.221</v>
      </c>
      <c r="K7" s="3">
        <v>0.1</v>
      </c>
    </row>
    <row r="8" spans="1:12" x14ac:dyDescent="0.35">
      <c r="A8" s="5">
        <v>0.14599999999999999</v>
      </c>
      <c r="B8" s="3">
        <v>0.108</v>
      </c>
      <c r="C8" s="3">
        <v>0.125</v>
      </c>
      <c r="D8" s="3">
        <v>0.156</v>
      </c>
      <c r="E8" s="3">
        <v>8.3000000000000004E-2</v>
      </c>
      <c r="F8" s="3">
        <v>7.5999999999999998E-2</v>
      </c>
      <c r="G8" s="3">
        <v>0.14899999999999999</v>
      </c>
      <c r="H8" s="3">
        <v>9.1999999999999998E-2</v>
      </c>
      <c r="I8" s="3">
        <v>0.152</v>
      </c>
      <c r="J8" s="3">
        <v>7.0000000000000007E-2</v>
      </c>
      <c r="K8" s="3">
        <v>0.314</v>
      </c>
    </row>
    <row r="9" spans="1:12" x14ac:dyDescent="0.35">
      <c r="A9" s="4">
        <v>5.5E-2</v>
      </c>
      <c r="B9" s="3">
        <v>0.125</v>
      </c>
      <c r="C9" s="3">
        <v>0.2</v>
      </c>
      <c r="D9" s="3">
        <v>0.10200000000000001</v>
      </c>
      <c r="E9" s="3">
        <v>9.2999999999999999E-2</v>
      </c>
      <c r="F9" s="3">
        <v>8.7000000000000008E-2</v>
      </c>
      <c r="G9" s="3">
        <v>9.0999999999999998E-2</v>
      </c>
      <c r="H9" s="3">
        <v>0.105</v>
      </c>
      <c r="I9" s="3">
        <v>8.4000000000000005E-2</v>
      </c>
      <c r="J9" s="3">
        <v>6.8000000000000005E-2</v>
      </c>
      <c r="K9" s="3">
        <v>7.6999999999999999E-2</v>
      </c>
    </row>
    <row r="12" spans="1:12" x14ac:dyDescent="0.35">
      <c r="A12" t="s">
        <v>0</v>
      </c>
    </row>
    <row r="13" spans="1:12" x14ac:dyDescent="0.35">
      <c r="A13" t="s">
        <v>0</v>
      </c>
      <c r="B13" s="6" t="s">
        <v>1</v>
      </c>
      <c r="C13" s="6" t="s">
        <v>2</v>
      </c>
      <c r="D13" s="6" t="s">
        <v>3</v>
      </c>
      <c r="E13" s="6" t="s">
        <v>4</v>
      </c>
    </row>
    <row r="14" spans="1:12" x14ac:dyDescent="0.35">
      <c r="A14" t="s">
        <v>5</v>
      </c>
      <c r="B14" s="5">
        <v>2.4350000000000001</v>
      </c>
      <c r="C14" s="1">
        <f>B14-B21</f>
        <v>2.38</v>
      </c>
      <c r="D14" s="1">
        <v>20</v>
      </c>
      <c r="E14" s="7">
        <f>(2.4492*C14*C14)+(2.5141*C14)+(0.031)</f>
        <v>19.887806479999995</v>
      </c>
    </row>
    <row r="15" spans="1:12" x14ac:dyDescent="0.35">
      <c r="A15" t="s">
        <v>6</v>
      </c>
      <c r="B15" s="5">
        <v>1.6619999999999999</v>
      </c>
      <c r="C15" s="1">
        <f>B15-B21</f>
        <v>1.607</v>
      </c>
      <c r="D15" s="1">
        <v>10</v>
      </c>
      <c r="E15" s="7">
        <f t="shared" ref="E15:E21" si="0">(2.4492*C15*C15)+(2.5141*C15)+(0.031)</f>
        <v>10.396092790799999</v>
      </c>
    </row>
    <row r="16" spans="1:12" x14ac:dyDescent="0.35">
      <c r="A16" t="s">
        <v>7</v>
      </c>
      <c r="B16" s="5">
        <v>0.98399999999999999</v>
      </c>
      <c r="C16" s="1">
        <f>B16-B21</f>
        <v>0.92899999999999994</v>
      </c>
      <c r="D16" s="1">
        <v>5</v>
      </c>
      <c r="E16" s="7">
        <f t="shared" si="0"/>
        <v>4.4803589171999993</v>
      </c>
    </row>
    <row r="17" spans="1:12" x14ac:dyDescent="0.35">
      <c r="A17" t="s">
        <v>8</v>
      </c>
      <c r="B17" s="5">
        <v>0.68899999999999995</v>
      </c>
      <c r="C17" s="1">
        <f>B17-B21</f>
        <v>0.6339999999999999</v>
      </c>
      <c r="D17" s="1">
        <v>2.5</v>
      </c>
      <c r="E17" s="7">
        <f t="shared" si="0"/>
        <v>2.6094100351999994</v>
      </c>
    </row>
    <row r="18" spans="1:12" x14ac:dyDescent="0.35">
      <c r="A18" t="s">
        <v>9</v>
      </c>
      <c r="B18" s="5">
        <v>0.441</v>
      </c>
      <c r="C18" s="1">
        <f>B18-B21</f>
        <v>0.38600000000000001</v>
      </c>
      <c r="D18" s="1">
        <v>1.25</v>
      </c>
      <c r="E18" s="7">
        <f t="shared" si="0"/>
        <v>1.3663636031999999</v>
      </c>
    </row>
    <row r="19" spans="1:12" x14ac:dyDescent="0.35">
      <c r="A19" t="s">
        <v>10</v>
      </c>
      <c r="B19" s="5">
        <v>0.25700000000000001</v>
      </c>
      <c r="C19" s="1">
        <f>B19-B21</f>
        <v>0.20200000000000001</v>
      </c>
      <c r="D19" s="1">
        <v>0.63</v>
      </c>
      <c r="E19" s="7">
        <f t="shared" si="0"/>
        <v>0.63878535680000015</v>
      </c>
    </row>
    <row r="20" spans="1:12" x14ac:dyDescent="0.35">
      <c r="A20" t="s">
        <v>11</v>
      </c>
      <c r="B20" s="5">
        <v>0.14599999999999999</v>
      </c>
      <c r="C20" s="1">
        <f>B20-B21</f>
        <v>9.0999999999999998E-2</v>
      </c>
      <c r="D20" s="1">
        <v>0.31</v>
      </c>
      <c r="E20" s="7">
        <f t="shared" si="0"/>
        <v>0.28006492519999998</v>
      </c>
    </row>
    <row r="21" spans="1:12" x14ac:dyDescent="0.35">
      <c r="A21" t="s">
        <v>12</v>
      </c>
      <c r="B21" s="4">
        <v>5.5E-2</v>
      </c>
      <c r="C21" s="1">
        <f>B21-B21</f>
        <v>0</v>
      </c>
      <c r="D21" s="1">
        <v>0</v>
      </c>
      <c r="E21" s="7">
        <f t="shared" si="0"/>
        <v>3.1E-2</v>
      </c>
    </row>
    <row r="27" spans="1:12" x14ac:dyDescent="0.35">
      <c r="J27" s="8" t="s">
        <v>13</v>
      </c>
      <c r="K27" s="8"/>
      <c r="L27" s="8"/>
    </row>
    <row r="34" spans="1:5" x14ac:dyDescent="0.35">
      <c r="A34" s="9" t="s">
        <v>14</v>
      </c>
      <c r="B34" s="3" t="s">
        <v>15</v>
      </c>
      <c r="C34" s="10" t="s">
        <v>12</v>
      </c>
      <c r="D34" s="1" t="s">
        <v>2</v>
      </c>
      <c r="E34" s="11" t="s">
        <v>4</v>
      </c>
    </row>
    <row r="35" spans="1:5" x14ac:dyDescent="0.35">
      <c r="A35" s="9" t="s">
        <v>16</v>
      </c>
      <c r="B35" s="3">
        <v>0.10400000000000001</v>
      </c>
      <c r="C35" s="4">
        <v>5.5E-2</v>
      </c>
      <c r="D35" s="1">
        <f t="shared" ref="D35:D66" si="1">(B35-C35)</f>
        <v>4.9000000000000009E-2</v>
      </c>
      <c r="E35" s="7">
        <f t="shared" ref="E35:E66" si="2">(2.4492*D35*D35)+(2.5141*D35)+(0.031)</f>
        <v>0.16007142920000003</v>
      </c>
    </row>
    <row r="36" spans="1:5" x14ac:dyDescent="0.35">
      <c r="A36" s="9" t="s">
        <v>17</v>
      </c>
      <c r="B36" s="3">
        <v>7.8E-2</v>
      </c>
      <c r="C36" s="4">
        <v>5.5E-2</v>
      </c>
      <c r="D36" s="1">
        <f t="shared" si="1"/>
        <v>2.3E-2</v>
      </c>
      <c r="E36" s="7">
        <f t="shared" si="2"/>
        <v>9.01199268E-2</v>
      </c>
    </row>
    <row r="37" spans="1:5" x14ac:dyDescent="0.35">
      <c r="A37" s="9" t="s">
        <v>18</v>
      </c>
      <c r="B37" s="3">
        <v>9.5000000000000001E-2</v>
      </c>
      <c r="C37" s="4">
        <v>5.5E-2</v>
      </c>
      <c r="D37" s="1">
        <f t="shared" si="1"/>
        <v>0.04</v>
      </c>
      <c r="E37" s="7">
        <f t="shared" si="2"/>
        <v>0.13548272</v>
      </c>
    </row>
    <row r="38" spans="1:5" x14ac:dyDescent="0.35">
      <c r="A38" s="9" t="s">
        <v>19</v>
      </c>
      <c r="B38" s="3">
        <v>9.0999999999999998E-2</v>
      </c>
      <c r="C38" s="4">
        <v>5.5E-2</v>
      </c>
      <c r="D38" s="1">
        <f t="shared" si="1"/>
        <v>3.5999999999999997E-2</v>
      </c>
      <c r="E38" s="7">
        <f t="shared" si="2"/>
        <v>0.12468176319999999</v>
      </c>
    </row>
    <row r="39" spans="1:5" x14ac:dyDescent="0.35">
      <c r="A39" s="9" t="s">
        <v>20</v>
      </c>
      <c r="B39" s="3">
        <v>9.9000000000000005E-2</v>
      </c>
      <c r="C39" s="4">
        <v>5.5E-2</v>
      </c>
      <c r="D39" s="1">
        <f t="shared" si="1"/>
        <v>4.4000000000000004E-2</v>
      </c>
      <c r="E39" s="7">
        <f t="shared" si="2"/>
        <v>0.14636205120000001</v>
      </c>
    </row>
    <row r="40" spans="1:5" x14ac:dyDescent="0.35">
      <c r="A40" s="9" t="s">
        <v>21</v>
      </c>
      <c r="B40" s="3">
        <v>9.7000000000000003E-2</v>
      </c>
      <c r="C40" s="4">
        <v>5.5E-2</v>
      </c>
      <c r="D40" s="1">
        <f t="shared" si="1"/>
        <v>4.2000000000000003E-2</v>
      </c>
      <c r="E40" s="7">
        <f t="shared" si="2"/>
        <v>0.14091258880000002</v>
      </c>
    </row>
    <row r="41" spans="1:5" x14ac:dyDescent="0.35">
      <c r="A41" s="9" t="s">
        <v>22</v>
      </c>
      <c r="B41" s="3">
        <v>0.108</v>
      </c>
      <c r="C41" s="4">
        <v>5.5E-2</v>
      </c>
      <c r="D41" s="1">
        <f t="shared" si="1"/>
        <v>5.2999999999999999E-2</v>
      </c>
      <c r="E41" s="7">
        <f t="shared" si="2"/>
        <v>0.17112710279999999</v>
      </c>
    </row>
    <row r="42" spans="1:5" x14ac:dyDescent="0.35">
      <c r="A42" s="9" t="s">
        <v>23</v>
      </c>
      <c r="B42" s="3">
        <v>0.125</v>
      </c>
      <c r="C42" s="4">
        <v>5.5E-2</v>
      </c>
      <c r="D42" s="1">
        <f t="shared" si="1"/>
        <v>7.0000000000000007E-2</v>
      </c>
      <c r="E42" s="7">
        <f t="shared" si="2"/>
        <v>0.21898808</v>
      </c>
    </row>
    <row r="43" spans="1:5" x14ac:dyDescent="0.35">
      <c r="A43" s="9" t="s">
        <v>24</v>
      </c>
      <c r="B43" s="3">
        <v>0.10300000000000001</v>
      </c>
      <c r="C43" s="4">
        <v>5.5E-2</v>
      </c>
      <c r="D43" s="1">
        <f t="shared" si="1"/>
        <v>4.8000000000000008E-2</v>
      </c>
      <c r="E43" s="7">
        <f t="shared" si="2"/>
        <v>0.15731975680000002</v>
      </c>
    </row>
    <row r="44" spans="1:5" x14ac:dyDescent="0.35">
      <c r="A44" s="9" t="s">
        <v>25</v>
      </c>
      <c r="B44" s="3">
        <v>7.2999999999999995E-2</v>
      </c>
      <c r="C44" s="4">
        <v>5.5E-2</v>
      </c>
      <c r="D44" s="1">
        <f t="shared" si="1"/>
        <v>1.7999999999999995E-2</v>
      </c>
      <c r="E44" s="7">
        <f t="shared" si="2"/>
        <v>7.7047340799999989E-2</v>
      </c>
    </row>
    <row r="45" spans="1:5" x14ac:dyDescent="0.35">
      <c r="A45" s="9" t="s">
        <v>26</v>
      </c>
      <c r="B45" s="3">
        <v>0.13800000000000001</v>
      </c>
      <c r="C45" s="4">
        <v>5.5E-2</v>
      </c>
      <c r="D45" s="1">
        <f t="shared" si="1"/>
        <v>8.3000000000000018E-2</v>
      </c>
      <c r="E45" s="7">
        <f t="shared" si="2"/>
        <v>0.25654283880000006</v>
      </c>
    </row>
    <row r="46" spans="1:5" x14ac:dyDescent="0.35">
      <c r="A46" s="9" t="s">
        <v>27</v>
      </c>
      <c r="B46" s="3">
        <v>0.121</v>
      </c>
      <c r="C46" s="4">
        <v>5.5E-2</v>
      </c>
      <c r="D46" s="1">
        <f t="shared" si="1"/>
        <v>6.6000000000000003E-2</v>
      </c>
      <c r="E46" s="7">
        <f t="shared" si="2"/>
        <v>0.20759931520000002</v>
      </c>
    </row>
    <row r="47" spans="1:5" x14ac:dyDescent="0.35">
      <c r="A47" s="9" t="s">
        <v>28</v>
      </c>
      <c r="B47" s="3">
        <v>0.12</v>
      </c>
      <c r="C47" s="4">
        <v>5.5E-2</v>
      </c>
      <c r="D47" s="1">
        <f t="shared" si="1"/>
        <v>6.5000000000000002E-2</v>
      </c>
      <c r="E47" s="7">
        <f t="shared" si="2"/>
        <v>0.20476437</v>
      </c>
    </row>
    <row r="48" spans="1:5" x14ac:dyDescent="0.35">
      <c r="A48" s="9" t="s">
        <v>29</v>
      </c>
      <c r="B48" s="3">
        <v>0.124</v>
      </c>
      <c r="C48" s="4">
        <v>5.5E-2</v>
      </c>
      <c r="D48" s="1">
        <f t="shared" si="1"/>
        <v>6.9000000000000006E-2</v>
      </c>
      <c r="E48" s="7">
        <f t="shared" si="2"/>
        <v>0.2161335412</v>
      </c>
    </row>
    <row r="49" spans="1:5" x14ac:dyDescent="0.35">
      <c r="A49" s="9" t="s">
        <v>30</v>
      </c>
      <c r="B49" s="3">
        <v>0.125</v>
      </c>
      <c r="C49" s="4">
        <v>5.5E-2</v>
      </c>
      <c r="D49" s="1">
        <f t="shared" si="1"/>
        <v>7.0000000000000007E-2</v>
      </c>
      <c r="E49" s="7">
        <f t="shared" si="2"/>
        <v>0.21898808</v>
      </c>
    </row>
    <row r="50" spans="1:5" x14ac:dyDescent="0.35">
      <c r="A50" s="9" t="s">
        <v>31</v>
      </c>
      <c r="B50" s="3">
        <v>0.2</v>
      </c>
      <c r="C50" s="4">
        <v>5.5E-2</v>
      </c>
      <c r="D50" s="1">
        <f t="shared" si="1"/>
        <v>0.14500000000000002</v>
      </c>
      <c r="E50" s="7">
        <f t="shared" si="2"/>
        <v>0.44703893000000006</v>
      </c>
    </row>
    <row r="51" spans="1:5" x14ac:dyDescent="0.35">
      <c r="A51" s="9" t="s">
        <v>32</v>
      </c>
      <c r="B51" s="3">
        <v>8.5000000000000006E-2</v>
      </c>
      <c r="C51" s="4">
        <v>5.5E-2</v>
      </c>
      <c r="D51" s="1">
        <f t="shared" si="1"/>
        <v>3.0000000000000006E-2</v>
      </c>
      <c r="E51" s="7">
        <f t="shared" si="2"/>
        <v>0.10862728000000002</v>
      </c>
    </row>
    <row r="52" spans="1:5" x14ac:dyDescent="0.35">
      <c r="A52" s="9" t="s">
        <v>33</v>
      </c>
      <c r="B52" s="3">
        <v>8.5000000000000006E-2</v>
      </c>
      <c r="C52" s="4">
        <v>5.5E-2</v>
      </c>
      <c r="D52" s="1">
        <f t="shared" si="1"/>
        <v>3.0000000000000006E-2</v>
      </c>
      <c r="E52" s="7">
        <f t="shared" si="2"/>
        <v>0.10862728000000002</v>
      </c>
    </row>
    <row r="53" spans="1:5" x14ac:dyDescent="0.35">
      <c r="A53" s="9" t="s">
        <v>34</v>
      </c>
      <c r="B53" s="3">
        <v>8.8999999999999996E-2</v>
      </c>
      <c r="C53" s="4">
        <v>5.5E-2</v>
      </c>
      <c r="D53" s="1">
        <f t="shared" si="1"/>
        <v>3.3999999999999996E-2</v>
      </c>
      <c r="E53" s="7">
        <f t="shared" si="2"/>
        <v>0.11931067519999998</v>
      </c>
    </row>
    <row r="54" spans="1:5" x14ac:dyDescent="0.35">
      <c r="A54" s="9" t="s">
        <v>35</v>
      </c>
      <c r="B54" s="3">
        <v>9.6000000000000002E-2</v>
      </c>
      <c r="C54" s="4">
        <v>5.5E-2</v>
      </c>
      <c r="D54" s="1">
        <f t="shared" si="1"/>
        <v>4.1000000000000002E-2</v>
      </c>
      <c r="E54" s="7">
        <f t="shared" si="2"/>
        <v>0.1381952052</v>
      </c>
    </row>
    <row r="55" spans="1:5" x14ac:dyDescent="0.35">
      <c r="A55" s="9" t="s">
        <v>36</v>
      </c>
      <c r="B55" s="3">
        <v>9.7000000000000003E-2</v>
      </c>
      <c r="C55" s="4">
        <v>5.5E-2</v>
      </c>
      <c r="D55" s="1">
        <f t="shared" si="1"/>
        <v>4.2000000000000003E-2</v>
      </c>
      <c r="E55" s="7">
        <f t="shared" si="2"/>
        <v>0.14091258880000002</v>
      </c>
    </row>
    <row r="56" spans="1:5" x14ac:dyDescent="0.35">
      <c r="A56" s="9" t="s">
        <v>37</v>
      </c>
      <c r="B56" s="3">
        <v>9.7000000000000003E-2</v>
      </c>
      <c r="C56" s="4">
        <v>5.5E-2</v>
      </c>
      <c r="D56" s="1">
        <f t="shared" si="1"/>
        <v>4.2000000000000003E-2</v>
      </c>
      <c r="E56" s="7">
        <f t="shared" si="2"/>
        <v>0.14091258880000002</v>
      </c>
    </row>
    <row r="57" spans="1:5" x14ac:dyDescent="0.35">
      <c r="A57" s="9" t="s">
        <v>38</v>
      </c>
      <c r="B57" s="3">
        <v>0.156</v>
      </c>
      <c r="C57" s="4">
        <v>5.5E-2</v>
      </c>
      <c r="D57" s="1">
        <f t="shared" si="1"/>
        <v>0.10100000000000001</v>
      </c>
      <c r="E57" s="7">
        <f t="shared" si="2"/>
        <v>0.30990838920000008</v>
      </c>
    </row>
    <row r="58" spans="1:5" x14ac:dyDescent="0.35">
      <c r="A58" s="9" t="s">
        <v>39</v>
      </c>
      <c r="B58" s="3">
        <v>0.10200000000000001</v>
      </c>
      <c r="C58" s="4">
        <v>5.5E-2</v>
      </c>
      <c r="D58" s="1">
        <f t="shared" si="1"/>
        <v>4.7000000000000007E-2</v>
      </c>
      <c r="E58" s="7">
        <f t="shared" si="2"/>
        <v>0.15457298280000004</v>
      </c>
    </row>
    <row r="59" spans="1:5" x14ac:dyDescent="0.35">
      <c r="A59" s="9" t="s">
        <v>40</v>
      </c>
      <c r="B59" s="3">
        <v>0.28700000000000003</v>
      </c>
      <c r="C59" s="4">
        <v>5.5E-2</v>
      </c>
      <c r="D59" s="1">
        <f t="shared" si="1"/>
        <v>0.23200000000000004</v>
      </c>
      <c r="E59" s="7">
        <f t="shared" si="2"/>
        <v>0.74609694080000011</v>
      </c>
    </row>
    <row r="60" spans="1:5" x14ac:dyDescent="0.35">
      <c r="A60" s="9" t="s">
        <v>41</v>
      </c>
      <c r="B60" s="3">
        <v>0.16600000000000001</v>
      </c>
      <c r="C60" s="4">
        <v>5.5E-2</v>
      </c>
      <c r="D60" s="1">
        <f t="shared" si="1"/>
        <v>0.11100000000000002</v>
      </c>
      <c r="E60" s="7">
        <f t="shared" si="2"/>
        <v>0.34024169320000008</v>
      </c>
    </row>
    <row r="61" spans="1:5" x14ac:dyDescent="0.35">
      <c r="A61" s="9" t="s">
        <v>42</v>
      </c>
      <c r="B61" s="3">
        <v>0.109</v>
      </c>
      <c r="C61" s="4">
        <v>5.5E-2</v>
      </c>
      <c r="D61" s="1">
        <f t="shared" si="1"/>
        <v>5.3999999999999999E-2</v>
      </c>
      <c r="E61" s="7">
        <f t="shared" si="2"/>
        <v>0.17390326720000002</v>
      </c>
    </row>
    <row r="62" spans="1:5" x14ac:dyDescent="0.35">
      <c r="A62" s="9" t="s">
        <v>43</v>
      </c>
      <c r="B62" s="3">
        <v>0.1</v>
      </c>
      <c r="C62" s="4">
        <v>5.5E-2</v>
      </c>
      <c r="D62" s="1">
        <f t="shared" si="1"/>
        <v>4.5000000000000005E-2</v>
      </c>
      <c r="E62" s="7">
        <f t="shared" si="2"/>
        <v>0.14909413000000002</v>
      </c>
    </row>
    <row r="63" spans="1:5" x14ac:dyDescent="0.35">
      <c r="A63" s="9" t="s">
        <v>44</v>
      </c>
      <c r="B63" s="3">
        <v>9.6000000000000002E-2</v>
      </c>
      <c r="C63" s="4">
        <v>5.5E-2</v>
      </c>
      <c r="D63" s="1">
        <f t="shared" si="1"/>
        <v>4.1000000000000002E-2</v>
      </c>
      <c r="E63" s="7">
        <f t="shared" si="2"/>
        <v>0.1381952052</v>
      </c>
    </row>
    <row r="64" spans="1:5" x14ac:dyDescent="0.35">
      <c r="A64" s="9" t="s">
        <v>45</v>
      </c>
      <c r="B64" s="3">
        <v>0.12</v>
      </c>
      <c r="C64" s="4">
        <v>5.5E-2</v>
      </c>
      <c r="D64" s="1">
        <f t="shared" si="1"/>
        <v>6.5000000000000002E-2</v>
      </c>
      <c r="E64" s="7">
        <f t="shared" si="2"/>
        <v>0.20476437</v>
      </c>
    </row>
    <row r="65" spans="1:5" x14ac:dyDescent="0.35">
      <c r="A65" s="9" t="s">
        <v>46</v>
      </c>
      <c r="B65" s="3">
        <v>8.3000000000000004E-2</v>
      </c>
      <c r="C65" s="4">
        <v>5.5E-2</v>
      </c>
      <c r="D65" s="1">
        <f t="shared" si="1"/>
        <v>2.8000000000000004E-2</v>
      </c>
      <c r="E65" s="7">
        <f t="shared" si="2"/>
        <v>0.1033149728</v>
      </c>
    </row>
    <row r="66" spans="1:5" x14ac:dyDescent="0.35">
      <c r="A66" s="9" t="s">
        <v>47</v>
      </c>
      <c r="B66" s="3">
        <v>9.2999999999999999E-2</v>
      </c>
      <c r="C66" s="4">
        <v>5.5E-2</v>
      </c>
      <c r="D66" s="1">
        <f t="shared" si="1"/>
        <v>3.7999999999999999E-2</v>
      </c>
      <c r="E66" s="7">
        <f t="shared" si="2"/>
        <v>0.13007244480000002</v>
      </c>
    </row>
    <row r="67" spans="1:5" x14ac:dyDescent="0.35">
      <c r="A67" s="9" t="s">
        <v>48</v>
      </c>
      <c r="B67" s="3">
        <v>0.10200000000000001</v>
      </c>
      <c r="C67" s="4">
        <v>5.5E-2</v>
      </c>
      <c r="D67" s="1">
        <f t="shared" ref="D67:D98" si="3">(B67-C67)</f>
        <v>4.7000000000000007E-2</v>
      </c>
      <c r="E67" s="7">
        <f t="shared" ref="E67:E98" si="4">(2.4492*D67*D67)+(2.5141*D67)+(0.031)</f>
        <v>0.15457298280000004</v>
      </c>
    </row>
    <row r="68" spans="1:5" x14ac:dyDescent="0.35">
      <c r="A68" s="9" t="s">
        <v>49</v>
      </c>
      <c r="B68" s="3">
        <v>7.3999999999999996E-2</v>
      </c>
      <c r="C68" s="4">
        <v>5.5E-2</v>
      </c>
      <c r="D68" s="1">
        <f t="shared" si="3"/>
        <v>1.8999999999999996E-2</v>
      </c>
      <c r="E68" s="7">
        <f t="shared" si="4"/>
        <v>7.9652061199999985E-2</v>
      </c>
    </row>
    <row r="69" spans="1:5" x14ac:dyDescent="0.35">
      <c r="A69" s="9" t="s">
        <v>50</v>
      </c>
      <c r="B69" s="3">
        <v>7.1000000000000008E-2</v>
      </c>
      <c r="C69" s="4">
        <v>5.5E-2</v>
      </c>
      <c r="D69" s="1">
        <f t="shared" si="3"/>
        <v>1.6000000000000007E-2</v>
      </c>
      <c r="E69" s="7">
        <f t="shared" si="4"/>
        <v>7.1852595200000022E-2</v>
      </c>
    </row>
    <row r="70" spans="1:5" x14ac:dyDescent="0.35">
      <c r="A70" s="9" t="s">
        <v>51</v>
      </c>
      <c r="B70" s="3">
        <v>0.109</v>
      </c>
      <c r="C70" s="4">
        <v>5.5E-2</v>
      </c>
      <c r="D70" s="1">
        <f t="shared" si="3"/>
        <v>5.3999999999999999E-2</v>
      </c>
      <c r="E70" s="7">
        <f t="shared" si="4"/>
        <v>0.17390326720000002</v>
      </c>
    </row>
    <row r="71" spans="1:5" x14ac:dyDescent="0.35">
      <c r="A71" s="9" t="s">
        <v>52</v>
      </c>
      <c r="B71" s="3">
        <v>0.111</v>
      </c>
      <c r="C71" s="4">
        <v>5.5E-2</v>
      </c>
      <c r="D71" s="1">
        <f t="shared" si="3"/>
        <v>5.6000000000000001E-2</v>
      </c>
      <c r="E71" s="7">
        <f t="shared" si="4"/>
        <v>0.17947029120000002</v>
      </c>
    </row>
    <row r="72" spans="1:5" x14ac:dyDescent="0.35">
      <c r="A72" s="9" t="s">
        <v>53</v>
      </c>
      <c r="B72" s="3">
        <v>7.1000000000000008E-2</v>
      </c>
      <c r="C72" s="4">
        <v>5.5E-2</v>
      </c>
      <c r="D72" s="1">
        <f t="shared" si="3"/>
        <v>1.6000000000000007E-2</v>
      </c>
      <c r="E72" s="7">
        <f t="shared" si="4"/>
        <v>7.1852595200000022E-2</v>
      </c>
    </row>
    <row r="73" spans="1:5" x14ac:dyDescent="0.35">
      <c r="A73" s="9" t="s">
        <v>54</v>
      </c>
      <c r="B73" s="3">
        <v>7.5999999999999998E-2</v>
      </c>
      <c r="C73" s="4">
        <v>5.5E-2</v>
      </c>
      <c r="D73" s="1">
        <f t="shared" si="3"/>
        <v>2.0999999999999998E-2</v>
      </c>
      <c r="E73" s="7">
        <f t="shared" si="4"/>
        <v>8.4876197199999989E-2</v>
      </c>
    </row>
    <row r="74" spans="1:5" x14ac:dyDescent="0.35">
      <c r="A74" s="9" t="s">
        <v>55</v>
      </c>
      <c r="B74" s="3">
        <v>8.7000000000000008E-2</v>
      </c>
      <c r="C74" s="4">
        <v>5.5E-2</v>
      </c>
      <c r="D74" s="1">
        <f t="shared" si="3"/>
        <v>3.2000000000000008E-2</v>
      </c>
      <c r="E74" s="7">
        <f t="shared" si="4"/>
        <v>0.11395918080000002</v>
      </c>
    </row>
    <row r="75" spans="1:5" x14ac:dyDescent="0.35">
      <c r="A75" s="9" t="s">
        <v>56</v>
      </c>
      <c r="B75" s="3">
        <v>0.14200000000000002</v>
      </c>
      <c r="C75" s="4">
        <v>5.5E-2</v>
      </c>
      <c r="D75" s="1">
        <f t="shared" si="3"/>
        <v>8.7000000000000022E-2</v>
      </c>
      <c r="E75" s="7">
        <f t="shared" si="4"/>
        <v>0.26826469480000004</v>
      </c>
    </row>
    <row r="76" spans="1:5" x14ac:dyDescent="0.35">
      <c r="A76" s="9" t="s">
        <v>57</v>
      </c>
      <c r="B76" s="3">
        <v>0.08</v>
      </c>
      <c r="C76" s="4">
        <v>5.5E-2</v>
      </c>
      <c r="D76" s="1">
        <f t="shared" si="3"/>
        <v>2.5000000000000001E-2</v>
      </c>
      <c r="E76" s="7">
        <f t="shared" si="4"/>
        <v>9.5383250000000003E-2</v>
      </c>
    </row>
    <row r="77" spans="1:5" x14ac:dyDescent="0.35">
      <c r="A77" s="9" t="s">
        <v>58</v>
      </c>
      <c r="B77" s="3">
        <v>0.16200000000000001</v>
      </c>
      <c r="C77" s="4">
        <v>5.5E-2</v>
      </c>
      <c r="D77" s="1">
        <f t="shared" si="3"/>
        <v>0.10700000000000001</v>
      </c>
      <c r="E77" s="7">
        <f t="shared" si="4"/>
        <v>0.32804959080000007</v>
      </c>
    </row>
    <row r="78" spans="1:5" x14ac:dyDescent="0.35">
      <c r="A78" s="9" t="s">
        <v>59</v>
      </c>
      <c r="B78" s="3">
        <v>0.13900000000000001</v>
      </c>
      <c r="C78" s="4">
        <v>5.5E-2</v>
      </c>
      <c r="D78" s="1">
        <f t="shared" si="3"/>
        <v>8.4000000000000019E-2</v>
      </c>
      <c r="E78" s="7">
        <f t="shared" si="4"/>
        <v>0.25946595520000004</v>
      </c>
    </row>
    <row r="79" spans="1:5" x14ac:dyDescent="0.35">
      <c r="A79" s="9" t="s">
        <v>60</v>
      </c>
      <c r="B79" s="3">
        <v>0.105</v>
      </c>
      <c r="C79" s="4">
        <v>5.5E-2</v>
      </c>
      <c r="D79" s="1">
        <f t="shared" si="3"/>
        <v>4.9999999999999996E-2</v>
      </c>
      <c r="E79" s="7">
        <f t="shared" si="4"/>
        <v>0.16282799999999997</v>
      </c>
    </row>
    <row r="80" spans="1:5" x14ac:dyDescent="0.35">
      <c r="A80" s="9" t="s">
        <v>61</v>
      </c>
      <c r="B80" s="3">
        <v>0.09</v>
      </c>
      <c r="C80" s="4">
        <v>5.5E-2</v>
      </c>
      <c r="D80" s="1">
        <f t="shared" si="3"/>
        <v>3.4999999999999996E-2</v>
      </c>
      <c r="E80" s="7">
        <f t="shared" si="4"/>
        <v>0.12199376999999999</v>
      </c>
    </row>
    <row r="81" spans="1:5" x14ac:dyDescent="0.35">
      <c r="A81" s="9" t="s">
        <v>62</v>
      </c>
      <c r="B81" s="3">
        <v>0.14899999999999999</v>
      </c>
      <c r="C81" s="4">
        <v>5.5E-2</v>
      </c>
      <c r="D81" s="1">
        <f t="shared" si="3"/>
        <v>9.4E-2</v>
      </c>
      <c r="E81" s="7">
        <f t="shared" si="4"/>
        <v>0.28896653120000004</v>
      </c>
    </row>
    <row r="82" spans="1:5" x14ac:dyDescent="0.35">
      <c r="A82" s="9" t="s">
        <v>63</v>
      </c>
      <c r="B82" s="3">
        <v>9.0999999999999998E-2</v>
      </c>
      <c r="C82" s="4">
        <v>5.5E-2</v>
      </c>
      <c r="D82" s="1">
        <f t="shared" si="3"/>
        <v>3.5999999999999997E-2</v>
      </c>
      <c r="E82" s="7">
        <f t="shared" si="4"/>
        <v>0.12468176319999999</v>
      </c>
    </row>
    <row r="83" spans="1:5" x14ac:dyDescent="0.35">
      <c r="A83" s="9" t="s">
        <v>64</v>
      </c>
      <c r="B83" s="3">
        <v>0.155</v>
      </c>
      <c r="C83" s="4">
        <v>5.5E-2</v>
      </c>
      <c r="D83" s="1">
        <f t="shared" si="3"/>
        <v>0.1</v>
      </c>
      <c r="E83" s="7">
        <f t="shared" si="4"/>
        <v>0.30690200000000001</v>
      </c>
    </row>
    <row r="84" spans="1:5" x14ac:dyDescent="0.35">
      <c r="A84" s="9" t="s">
        <v>65</v>
      </c>
      <c r="B84" s="3">
        <v>0.11600000000000001</v>
      </c>
      <c r="C84" s="4">
        <v>5.5E-2</v>
      </c>
      <c r="D84" s="1">
        <f t="shared" si="3"/>
        <v>6.1000000000000006E-2</v>
      </c>
      <c r="E84" s="7">
        <f t="shared" si="4"/>
        <v>0.19347357320000003</v>
      </c>
    </row>
    <row r="85" spans="1:5" x14ac:dyDescent="0.35">
      <c r="A85" s="9" t="s">
        <v>66</v>
      </c>
      <c r="B85" s="3">
        <v>0.10400000000000001</v>
      </c>
      <c r="C85" s="4">
        <v>5.5E-2</v>
      </c>
      <c r="D85" s="1">
        <f t="shared" si="3"/>
        <v>4.9000000000000009E-2</v>
      </c>
      <c r="E85" s="7">
        <f t="shared" si="4"/>
        <v>0.16007142920000003</v>
      </c>
    </row>
    <row r="86" spans="1:5" x14ac:dyDescent="0.35">
      <c r="A86" s="9" t="s">
        <v>67</v>
      </c>
      <c r="B86" s="3">
        <v>0.505</v>
      </c>
      <c r="C86" s="4">
        <v>5.5E-2</v>
      </c>
      <c r="D86" s="1">
        <f t="shared" si="3"/>
        <v>0.45</v>
      </c>
      <c r="E86" s="7">
        <f t="shared" si="4"/>
        <v>1.6583079999999999</v>
      </c>
    </row>
    <row r="87" spans="1:5" x14ac:dyDescent="0.35">
      <c r="A87" s="9" t="s">
        <v>68</v>
      </c>
      <c r="B87" s="3">
        <v>0.13500000000000001</v>
      </c>
      <c r="C87" s="4">
        <v>5.5E-2</v>
      </c>
      <c r="D87" s="1">
        <f t="shared" si="3"/>
        <v>8.0000000000000016E-2</v>
      </c>
      <c r="E87" s="7">
        <f t="shared" si="4"/>
        <v>0.24780288000000003</v>
      </c>
    </row>
    <row r="88" spans="1:5" x14ac:dyDescent="0.35">
      <c r="A88" s="9" t="s">
        <v>69</v>
      </c>
      <c r="B88" s="3">
        <v>0.379</v>
      </c>
      <c r="C88" s="4">
        <v>5.5E-2</v>
      </c>
      <c r="D88" s="1">
        <f t="shared" si="3"/>
        <v>0.32400000000000001</v>
      </c>
      <c r="E88" s="7">
        <f t="shared" si="4"/>
        <v>1.1026756192</v>
      </c>
    </row>
    <row r="89" spans="1:5" x14ac:dyDescent="0.35">
      <c r="A89" s="9" t="s">
        <v>70</v>
      </c>
      <c r="B89" s="3">
        <v>9.1999999999999998E-2</v>
      </c>
      <c r="C89" s="4">
        <v>5.5E-2</v>
      </c>
      <c r="D89" s="1">
        <f t="shared" si="3"/>
        <v>3.6999999999999998E-2</v>
      </c>
      <c r="E89" s="7">
        <f t="shared" si="4"/>
        <v>0.12737465479999999</v>
      </c>
    </row>
    <row r="90" spans="1:5" x14ac:dyDescent="0.35">
      <c r="A90" s="9" t="s">
        <v>71</v>
      </c>
      <c r="B90" s="3">
        <v>0.105</v>
      </c>
      <c r="C90" s="4">
        <v>5.5E-2</v>
      </c>
      <c r="D90" s="1">
        <f t="shared" si="3"/>
        <v>4.9999999999999996E-2</v>
      </c>
      <c r="E90" s="7">
        <f t="shared" si="4"/>
        <v>0.16282799999999997</v>
      </c>
    </row>
    <row r="91" spans="1:5" x14ac:dyDescent="0.35">
      <c r="A91" s="9" t="s">
        <v>72</v>
      </c>
      <c r="B91" s="3">
        <v>9.7000000000000003E-2</v>
      </c>
      <c r="C91" s="4">
        <v>5.5E-2</v>
      </c>
      <c r="D91" s="1">
        <f t="shared" si="3"/>
        <v>4.2000000000000003E-2</v>
      </c>
      <c r="E91" s="7">
        <f t="shared" si="4"/>
        <v>0.14091258880000002</v>
      </c>
    </row>
    <row r="92" spans="1:5" x14ac:dyDescent="0.35">
      <c r="A92" s="9" t="s">
        <v>73</v>
      </c>
      <c r="B92" s="3">
        <v>0.13200000000000001</v>
      </c>
      <c r="C92" s="4">
        <v>5.5E-2</v>
      </c>
      <c r="D92" s="1">
        <f t="shared" si="3"/>
        <v>7.7000000000000013E-2</v>
      </c>
      <c r="E92" s="7">
        <f t="shared" si="4"/>
        <v>0.23910700680000002</v>
      </c>
    </row>
    <row r="93" spans="1:5" x14ac:dyDescent="0.35">
      <c r="A93" s="9" t="s">
        <v>74</v>
      </c>
      <c r="B93" s="3">
        <v>0.13</v>
      </c>
      <c r="C93" s="4">
        <v>5.5E-2</v>
      </c>
      <c r="D93" s="1">
        <f t="shared" si="3"/>
        <v>7.5000000000000011E-2</v>
      </c>
      <c r="E93" s="7">
        <f t="shared" si="4"/>
        <v>0.23333425000000002</v>
      </c>
    </row>
    <row r="94" spans="1:5" x14ac:dyDescent="0.35">
      <c r="A94" s="9" t="s">
        <v>75</v>
      </c>
      <c r="B94" s="3">
        <v>0.106</v>
      </c>
      <c r="C94" s="4">
        <v>5.5E-2</v>
      </c>
      <c r="D94" s="1">
        <f t="shared" si="3"/>
        <v>5.0999999999999997E-2</v>
      </c>
      <c r="E94" s="7">
        <f t="shared" si="4"/>
        <v>0.16558946920000001</v>
      </c>
    </row>
    <row r="95" spans="1:5" x14ac:dyDescent="0.35">
      <c r="A95" s="9" t="s">
        <v>76</v>
      </c>
      <c r="B95" s="3">
        <v>0.108</v>
      </c>
      <c r="C95" s="4">
        <v>5.5E-2</v>
      </c>
      <c r="D95" s="1">
        <f t="shared" si="3"/>
        <v>5.2999999999999999E-2</v>
      </c>
      <c r="E95" s="7">
        <f t="shared" si="4"/>
        <v>0.17112710279999999</v>
      </c>
    </row>
    <row r="96" spans="1:5" x14ac:dyDescent="0.35">
      <c r="A96" s="9" t="s">
        <v>77</v>
      </c>
      <c r="B96" s="3">
        <v>0.10200000000000001</v>
      </c>
      <c r="C96" s="4">
        <v>5.5E-2</v>
      </c>
      <c r="D96" s="1">
        <f t="shared" si="3"/>
        <v>4.7000000000000007E-2</v>
      </c>
      <c r="E96" s="7">
        <f t="shared" si="4"/>
        <v>0.15457298280000004</v>
      </c>
    </row>
    <row r="97" spans="1:5" x14ac:dyDescent="0.35">
      <c r="A97" s="9" t="s">
        <v>78</v>
      </c>
      <c r="B97" s="3">
        <v>0.152</v>
      </c>
      <c r="C97" s="4">
        <v>5.5E-2</v>
      </c>
      <c r="D97" s="1">
        <f t="shared" si="3"/>
        <v>9.7000000000000003E-2</v>
      </c>
      <c r="E97" s="7">
        <f t="shared" si="4"/>
        <v>0.29791222280000007</v>
      </c>
    </row>
    <row r="98" spans="1:5" x14ac:dyDescent="0.35">
      <c r="A98" s="9" t="s">
        <v>79</v>
      </c>
      <c r="B98" s="3">
        <v>8.4000000000000005E-2</v>
      </c>
      <c r="C98" s="4">
        <v>5.5E-2</v>
      </c>
      <c r="D98" s="1">
        <f t="shared" si="3"/>
        <v>2.9000000000000005E-2</v>
      </c>
      <c r="E98" s="7">
        <f t="shared" si="4"/>
        <v>0.10596867720000001</v>
      </c>
    </row>
    <row r="99" spans="1:5" x14ac:dyDescent="0.35">
      <c r="A99" s="9" t="s">
        <v>80</v>
      </c>
      <c r="B99" s="3">
        <v>8.1000000000000003E-2</v>
      </c>
      <c r="C99" s="4">
        <v>5.5E-2</v>
      </c>
      <c r="D99" s="1">
        <f t="shared" ref="D99:D117" si="5">(B99-C99)</f>
        <v>2.6000000000000002E-2</v>
      </c>
      <c r="E99" s="7">
        <f t="shared" ref="E99:E117" si="6">(2.4492*D99*D99)+(2.5141*D99)+(0.031)</f>
        <v>9.8022259200000017E-2</v>
      </c>
    </row>
    <row r="100" spans="1:5" x14ac:dyDescent="0.35">
      <c r="A100" s="9" t="s">
        <v>81</v>
      </c>
      <c r="B100" s="3">
        <v>7.2999999999999995E-2</v>
      </c>
      <c r="C100" s="4">
        <v>5.5E-2</v>
      </c>
      <c r="D100" s="1">
        <f t="shared" si="5"/>
        <v>1.7999999999999995E-2</v>
      </c>
      <c r="E100" s="7">
        <f t="shared" si="6"/>
        <v>7.7047340799999989E-2</v>
      </c>
    </row>
    <row r="101" spans="1:5" x14ac:dyDescent="0.35">
      <c r="A101" s="9" t="s">
        <v>82</v>
      </c>
      <c r="B101" s="3">
        <v>7.2999999999999995E-2</v>
      </c>
      <c r="C101" s="4">
        <v>5.5E-2</v>
      </c>
      <c r="D101" s="1">
        <f t="shared" si="5"/>
        <v>1.7999999999999995E-2</v>
      </c>
      <c r="E101" s="7">
        <f t="shared" si="6"/>
        <v>7.7047340799999989E-2</v>
      </c>
    </row>
    <row r="102" spans="1:5" x14ac:dyDescent="0.35">
      <c r="A102" s="9" t="s">
        <v>83</v>
      </c>
      <c r="B102" s="3">
        <v>6.5000000000000002E-2</v>
      </c>
      <c r="C102" s="4">
        <v>5.5E-2</v>
      </c>
      <c r="D102" s="1">
        <f t="shared" si="5"/>
        <v>1.0000000000000002E-2</v>
      </c>
      <c r="E102" s="7">
        <f t="shared" si="6"/>
        <v>5.6385920000000006E-2</v>
      </c>
    </row>
    <row r="103" spans="1:5" x14ac:dyDescent="0.35">
      <c r="A103" s="9" t="s">
        <v>84</v>
      </c>
      <c r="B103" s="3">
        <v>8.3000000000000004E-2</v>
      </c>
      <c r="C103" s="4">
        <v>5.5E-2</v>
      </c>
      <c r="D103" s="1">
        <f t="shared" si="5"/>
        <v>2.8000000000000004E-2</v>
      </c>
      <c r="E103" s="7">
        <f t="shared" si="6"/>
        <v>0.1033149728</v>
      </c>
    </row>
    <row r="104" spans="1:5" x14ac:dyDescent="0.35">
      <c r="A104" s="9" t="s">
        <v>85</v>
      </c>
      <c r="B104" s="3">
        <v>0.221</v>
      </c>
      <c r="C104" s="4">
        <v>5.5E-2</v>
      </c>
      <c r="D104" s="1">
        <f t="shared" si="5"/>
        <v>0.16600000000000001</v>
      </c>
      <c r="E104" s="7">
        <f t="shared" si="6"/>
        <v>0.51583075519999999</v>
      </c>
    </row>
    <row r="105" spans="1:5" x14ac:dyDescent="0.35">
      <c r="A105" s="9" t="s">
        <v>86</v>
      </c>
      <c r="B105" s="3">
        <v>7.0000000000000007E-2</v>
      </c>
      <c r="C105" s="4">
        <v>5.5E-2</v>
      </c>
      <c r="D105" s="1">
        <f t="shared" si="5"/>
        <v>1.5000000000000006E-2</v>
      </c>
      <c r="E105" s="7">
        <f t="shared" si="6"/>
        <v>6.9262570000000023E-2</v>
      </c>
    </row>
    <row r="106" spans="1:5" x14ac:dyDescent="0.35">
      <c r="A106" s="9" t="s">
        <v>87</v>
      </c>
      <c r="B106" s="3">
        <v>6.8000000000000005E-2</v>
      </c>
      <c r="C106" s="4">
        <v>5.5E-2</v>
      </c>
      <c r="D106" s="1">
        <f t="shared" si="5"/>
        <v>1.3000000000000005E-2</v>
      </c>
      <c r="E106" s="7">
        <f t="shared" si="6"/>
        <v>6.409721480000001E-2</v>
      </c>
    </row>
    <row r="107" spans="1:5" x14ac:dyDescent="0.35">
      <c r="A107" s="9" t="s">
        <v>88</v>
      </c>
      <c r="B107" s="3">
        <v>0.113</v>
      </c>
      <c r="C107" s="4">
        <v>5.5E-2</v>
      </c>
      <c r="D107" s="1">
        <f t="shared" si="5"/>
        <v>5.8000000000000003E-2</v>
      </c>
      <c r="E107" s="7">
        <f t="shared" si="6"/>
        <v>0.1850569088</v>
      </c>
    </row>
    <row r="108" spans="1:5" x14ac:dyDescent="0.35">
      <c r="A108" s="9" t="s">
        <v>89</v>
      </c>
      <c r="B108" s="3">
        <v>7.1000000000000008E-2</v>
      </c>
      <c r="C108" s="4">
        <v>5.5E-2</v>
      </c>
      <c r="D108" s="1">
        <f t="shared" si="5"/>
        <v>1.6000000000000007E-2</v>
      </c>
      <c r="E108" s="7">
        <f t="shared" si="6"/>
        <v>7.1852595200000022E-2</v>
      </c>
    </row>
    <row r="109" spans="1:5" x14ac:dyDescent="0.35">
      <c r="A109" s="9" t="s">
        <v>90</v>
      </c>
      <c r="B109" s="3">
        <v>8.4000000000000005E-2</v>
      </c>
      <c r="C109" s="4">
        <v>5.5E-2</v>
      </c>
      <c r="D109" s="1">
        <f t="shared" si="5"/>
        <v>2.9000000000000005E-2</v>
      </c>
      <c r="E109" s="7">
        <f t="shared" si="6"/>
        <v>0.10596867720000001</v>
      </c>
    </row>
    <row r="110" spans="1:5" x14ac:dyDescent="0.35">
      <c r="A110" s="9" t="s">
        <v>91</v>
      </c>
      <c r="B110" s="3">
        <v>0.125</v>
      </c>
      <c r="C110" s="4">
        <v>5.5E-2</v>
      </c>
      <c r="D110" s="1">
        <f t="shared" si="5"/>
        <v>7.0000000000000007E-2</v>
      </c>
      <c r="E110" s="7">
        <f t="shared" si="6"/>
        <v>0.21898808</v>
      </c>
    </row>
    <row r="111" spans="1:5" x14ac:dyDescent="0.35">
      <c r="A111" s="9" t="s">
        <v>92</v>
      </c>
      <c r="B111" s="3">
        <v>0.184</v>
      </c>
      <c r="C111" s="4">
        <v>5.5E-2</v>
      </c>
      <c r="D111" s="1">
        <f t="shared" si="5"/>
        <v>0.129</v>
      </c>
      <c r="E111" s="7">
        <f t="shared" si="6"/>
        <v>0.39607603720000006</v>
      </c>
    </row>
    <row r="112" spans="1:5" x14ac:dyDescent="0.35">
      <c r="A112" s="9" t="s">
        <v>93</v>
      </c>
      <c r="B112" s="3">
        <v>0.1</v>
      </c>
      <c r="C112" s="4">
        <v>5.5E-2</v>
      </c>
      <c r="D112" s="1">
        <f t="shared" si="5"/>
        <v>4.5000000000000005E-2</v>
      </c>
      <c r="E112" s="7">
        <f t="shared" si="6"/>
        <v>0.14909413000000002</v>
      </c>
    </row>
    <row r="113" spans="1:5" x14ac:dyDescent="0.35">
      <c r="A113" s="9" t="s">
        <v>94</v>
      </c>
      <c r="B113" s="3">
        <v>0.314</v>
      </c>
      <c r="C113" s="4">
        <v>5.5E-2</v>
      </c>
      <c r="D113" s="1">
        <f t="shared" si="5"/>
        <v>0.25900000000000001</v>
      </c>
      <c r="E113" s="7">
        <f t="shared" si="6"/>
        <v>0.84644668519999999</v>
      </c>
    </row>
    <row r="114" spans="1:5" x14ac:dyDescent="0.35">
      <c r="A114" s="9" t="s">
        <v>95</v>
      </c>
      <c r="B114" s="3">
        <v>7.6999999999999999E-2</v>
      </c>
      <c r="C114" s="4">
        <v>5.5E-2</v>
      </c>
      <c r="D114" s="1">
        <f t="shared" si="5"/>
        <v>2.1999999999999999E-2</v>
      </c>
      <c r="E114" s="7">
        <f t="shared" si="6"/>
        <v>8.7495612799999997E-2</v>
      </c>
    </row>
    <row r="115" spans="1:5" x14ac:dyDescent="0.35">
      <c r="A115" s="9" t="s">
        <v>96</v>
      </c>
      <c r="B115" s="3">
        <v>9.0999999999999998E-2</v>
      </c>
      <c r="C115" s="4">
        <v>5.5E-2</v>
      </c>
      <c r="D115" s="1">
        <f t="shared" si="5"/>
        <v>3.5999999999999997E-2</v>
      </c>
      <c r="E115" s="7">
        <f t="shared" si="6"/>
        <v>0.12468176319999999</v>
      </c>
    </row>
    <row r="116" spans="1:5" x14ac:dyDescent="0.35">
      <c r="A116" s="9" t="s">
        <v>97</v>
      </c>
      <c r="B116" s="3">
        <v>7.9000000000000001E-2</v>
      </c>
      <c r="C116" s="4">
        <v>5.5E-2</v>
      </c>
      <c r="D116" s="1">
        <f t="shared" si="5"/>
        <v>2.4E-2</v>
      </c>
      <c r="E116" s="7">
        <f t="shared" si="6"/>
        <v>9.2749139199999997E-2</v>
      </c>
    </row>
    <row r="117" spans="1:5" x14ac:dyDescent="0.35">
      <c r="A117" s="9" t="s">
        <v>98</v>
      </c>
      <c r="B117" s="3">
        <v>0.185</v>
      </c>
      <c r="C117" s="4">
        <v>5.5E-2</v>
      </c>
      <c r="D117" s="1">
        <f t="shared" si="5"/>
        <v>0.13</v>
      </c>
      <c r="E117" s="7">
        <f t="shared" si="6"/>
        <v>0.39922447999999999</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4"/>
  <sheetViews>
    <sheetView workbookViewId="0">
      <selection activeCell="M15" sqref="M15"/>
    </sheetView>
  </sheetViews>
  <sheetFormatPr defaultRowHeight="14.5" x14ac:dyDescent="0.35"/>
  <cols>
    <col min="1" max="1" width="16.54296875" customWidth="1"/>
    <col min="2" max="2" width="14.6328125" customWidth="1"/>
    <col min="3" max="3" width="14" customWidth="1"/>
    <col min="4" max="4" width="13.08984375" customWidth="1"/>
    <col min="5" max="5" width="11.90625" customWidth="1"/>
    <col min="6" max="6" width="14.1796875" customWidth="1"/>
    <col min="7" max="7" width="13.54296875" customWidth="1"/>
    <col min="8" max="8" width="12.08984375" customWidth="1"/>
    <col min="9" max="9" width="11.90625" customWidth="1"/>
    <col min="10" max="11" width="13.36328125" customWidth="1"/>
    <col min="12" max="12" width="16.36328125" customWidth="1"/>
  </cols>
  <sheetData>
    <row r="1" spans="1:12" x14ac:dyDescent="0.35">
      <c r="A1" s="6" t="s">
        <v>99</v>
      </c>
      <c r="B1" s="6" t="s">
        <v>101</v>
      </c>
      <c r="C1" s="6" t="s">
        <v>104</v>
      </c>
      <c r="D1" s="6" t="s">
        <v>100</v>
      </c>
      <c r="E1" s="6" t="s">
        <v>103</v>
      </c>
      <c r="F1" s="6" t="s">
        <v>102</v>
      </c>
      <c r="G1" s="6" t="s">
        <v>106</v>
      </c>
      <c r="H1" s="6" t="s">
        <v>107</v>
      </c>
      <c r="I1" s="6" t="s">
        <v>108</v>
      </c>
      <c r="J1" s="6" t="s">
        <v>109</v>
      </c>
      <c r="K1" s="6" t="s">
        <v>110</v>
      </c>
      <c r="L1" s="6" t="s">
        <v>105</v>
      </c>
    </row>
    <row r="2" spans="1:12" x14ac:dyDescent="0.35">
      <c r="A2" s="12" t="s">
        <v>16</v>
      </c>
      <c r="B2" s="2">
        <v>51</v>
      </c>
      <c r="C2" s="2">
        <v>44</v>
      </c>
      <c r="D2" s="2">
        <v>9</v>
      </c>
      <c r="E2" s="2">
        <v>119</v>
      </c>
      <c r="F2" s="2">
        <v>179</v>
      </c>
      <c r="G2" s="2">
        <v>550</v>
      </c>
      <c r="H2" s="2">
        <v>96.4</v>
      </c>
      <c r="I2" s="2">
        <v>44.2</v>
      </c>
      <c r="J2" s="2">
        <v>383</v>
      </c>
      <c r="K2" s="2">
        <v>502</v>
      </c>
      <c r="L2" s="10" t="s">
        <v>111</v>
      </c>
    </row>
    <row r="3" spans="1:12" x14ac:dyDescent="0.35">
      <c r="A3" s="12" t="s">
        <v>17</v>
      </c>
      <c r="B3" s="2">
        <v>63</v>
      </c>
      <c r="C3" s="2">
        <v>60.4</v>
      </c>
      <c r="D3" s="2">
        <v>13</v>
      </c>
      <c r="E3" s="2">
        <v>113</v>
      </c>
      <c r="F3" s="2">
        <v>272</v>
      </c>
      <c r="G3" s="2">
        <v>278</v>
      </c>
      <c r="H3" s="2">
        <v>87.8</v>
      </c>
      <c r="I3" s="2">
        <v>40.799999999999997</v>
      </c>
      <c r="J3" s="2">
        <v>563</v>
      </c>
      <c r="K3" s="2">
        <v>518</v>
      </c>
      <c r="L3" s="10"/>
    </row>
    <row r="4" spans="1:12" x14ac:dyDescent="0.35">
      <c r="A4" s="12" t="s">
        <v>18</v>
      </c>
      <c r="B4" s="2">
        <v>64</v>
      </c>
      <c r="C4" s="2">
        <v>56.7</v>
      </c>
      <c r="D4" s="2">
        <v>11</v>
      </c>
      <c r="E4" s="2">
        <v>131</v>
      </c>
      <c r="F4" s="2">
        <v>243</v>
      </c>
      <c r="G4" s="2">
        <v>254</v>
      </c>
      <c r="H4" s="2">
        <v>81.099999999999994</v>
      </c>
      <c r="I4" s="2">
        <v>41.6</v>
      </c>
      <c r="J4" s="2">
        <v>459</v>
      </c>
      <c r="K4" s="2">
        <v>562</v>
      </c>
      <c r="L4" s="10" t="s">
        <v>111</v>
      </c>
    </row>
    <row r="5" spans="1:12" x14ac:dyDescent="0.35">
      <c r="A5" s="12" t="s">
        <v>19</v>
      </c>
      <c r="B5" s="2">
        <v>51</v>
      </c>
      <c r="C5" s="2">
        <v>47</v>
      </c>
      <c r="D5" s="2">
        <v>7</v>
      </c>
      <c r="E5" s="2">
        <v>88</v>
      </c>
      <c r="F5" s="2">
        <v>222</v>
      </c>
      <c r="G5" s="2">
        <v>408</v>
      </c>
      <c r="H5" s="2">
        <v>91.7</v>
      </c>
      <c r="I5" s="2">
        <v>46.7</v>
      </c>
      <c r="J5" s="2">
        <v>563</v>
      </c>
      <c r="K5" s="2">
        <v>519</v>
      </c>
      <c r="L5" s="10" t="s">
        <v>111</v>
      </c>
    </row>
    <row r="6" spans="1:12" x14ac:dyDescent="0.35">
      <c r="A6" s="12" t="s">
        <v>20</v>
      </c>
      <c r="B6" s="2">
        <v>51</v>
      </c>
      <c r="C6" s="2">
        <v>39.200000000000003</v>
      </c>
      <c r="D6" s="2">
        <v>6</v>
      </c>
      <c r="E6" s="2">
        <v>184</v>
      </c>
      <c r="F6" s="2">
        <v>267</v>
      </c>
      <c r="G6" s="2">
        <v>413</v>
      </c>
      <c r="H6" s="2">
        <v>148.6</v>
      </c>
      <c r="I6" s="2">
        <v>67.8</v>
      </c>
      <c r="J6" s="2">
        <v>298</v>
      </c>
      <c r="K6" s="2">
        <v>525</v>
      </c>
      <c r="L6" s="10" t="s">
        <v>112</v>
      </c>
    </row>
    <row r="7" spans="1:12" x14ac:dyDescent="0.35">
      <c r="A7" s="12" t="s">
        <v>21</v>
      </c>
      <c r="B7" s="2">
        <v>56</v>
      </c>
      <c r="C7" s="2">
        <v>43.9</v>
      </c>
      <c r="D7" s="2">
        <v>8</v>
      </c>
      <c r="E7" s="2">
        <v>151</v>
      </c>
      <c r="F7" s="2">
        <v>280</v>
      </c>
      <c r="G7" s="2">
        <v>461</v>
      </c>
      <c r="H7" s="2">
        <v>116.2</v>
      </c>
      <c r="I7" s="2">
        <v>54.6</v>
      </c>
      <c r="J7" s="2">
        <v>559</v>
      </c>
      <c r="K7" s="2">
        <v>523</v>
      </c>
      <c r="L7" s="10" t="s">
        <v>112</v>
      </c>
    </row>
    <row r="8" spans="1:12" x14ac:dyDescent="0.35">
      <c r="A8" s="12" t="s">
        <v>22</v>
      </c>
      <c r="B8" s="2">
        <v>65</v>
      </c>
      <c r="C8" s="2">
        <v>60.4</v>
      </c>
      <c r="D8" s="2">
        <v>7</v>
      </c>
      <c r="E8" s="2">
        <v>148</v>
      </c>
      <c r="F8" s="2">
        <v>291</v>
      </c>
      <c r="G8" s="2">
        <v>273</v>
      </c>
      <c r="H8" s="2">
        <v>98.5</v>
      </c>
      <c r="I8" s="2">
        <v>36.5</v>
      </c>
      <c r="J8" s="2">
        <v>428</v>
      </c>
      <c r="K8" s="2">
        <v>515</v>
      </c>
      <c r="L8" s="10" t="s">
        <v>112</v>
      </c>
    </row>
    <row r="9" spans="1:12" x14ac:dyDescent="0.35">
      <c r="A9" s="12" t="s">
        <v>23</v>
      </c>
      <c r="B9" s="2">
        <v>49</v>
      </c>
      <c r="C9" s="2">
        <v>40.200000000000003</v>
      </c>
      <c r="D9" s="2">
        <v>6</v>
      </c>
      <c r="E9" s="2">
        <v>146</v>
      </c>
      <c r="F9" s="2">
        <v>301</v>
      </c>
      <c r="G9" s="2">
        <v>423</v>
      </c>
      <c r="H9" s="2">
        <v>73.7</v>
      </c>
      <c r="I9" s="2">
        <v>38.200000000000003</v>
      </c>
      <c r="J9" s="2">
        <v>243</v>
      </c>
      <c r="K9" s="2">
        <v>510</v>
      </c>
      <c r="L9" s="10"/>
    </row>
    <row r="10" spans="1:12" x14ac:dyDescent="0.35">
      <c r="A10" s="12" t="s">
        <v>24</v>
      </c>
      <c r="B10" s="2">
        <v>69</v>
      </c>
      <c r="C10" s="2">
        <v>56.7</v>
      </c>
      <c r="D10" s="2">
        <v>14</v>
      </c>
      <c r="E10" s="2">
        <v>395</v>
      </c>
      <c r="F10" s="2">
        <v>229</v>
      </c>
      <c r="G10" s="2">
        <v>232</v>
      </c>
      <c r="H10" s="2">
        <v>79.400000000000006</v>
      </c>
      <c r="I10" s="2">
        <v>25.3</v>
      </c>
      <c r="J10" s="2">
        <v>405</v>
      </c>
      <c r="K10" s="2">
        <v>494</v>
      </c>
      <c r="L10" s="10"/>
    </row>
    <row r="11" spans="1:12" x14ac:dyDescent="0.35">
      <c r="A11" s="12" t="s">
        <v>25</v>
      </c>
      <c r="B11" s="2">
        <v>52</v>
      </c>
      <c r="C11" s="2">
        <v>52</v>
      </c>
      <c r="D11" s="2">
        <v>7</v>
      </c>
      <c r="E11" s="2">
        <v>95</v>
      </c>
      <c r="F11" s="2">
        <v>280</v>
      </c>
      <c r="G11" s="2">
        <v>256</v>
      </c>
      <c r="H11" s="2">
        <v>70</v>
      </c>
      <c r="I11" s="2">
        <v>25.2</v>
      </c>
      <c r="J11" s="2">
        <v>517</v>
      </c>
      <c r="K11" s="2">
        <v>522</v>
      </c>
      <c r="L11" s="10"/>
    </row>
    <row r="12" spans="1:12" x14ac:dyDescent="0.35">
      <c r="A12" s="12" t="s">
        <v>26</v>
      </c>
      <c r="B12" s="2">
        <v>71</v>
      </c>
      <c r="C12" s="2">
        <v>53.2</v>
      </c>
      <c r="D12" s="2">
        <v>17</v>
      </c>
      <c r="E12" s="2">
        <v>473</v>
      </c>
      <c r="F12" s="2">
        <v>294</v>
      </c>
      <c r="G12" s="2">
        <v>436</v>
      </c>
      <c r="H12" s="2">
        <v>115.1</v>
      </c>
      <c r="I12" s="2">
        <v>28.6</v>
      </c>
      <c r="J12" s="2">
        <v>258</v>
      </c>
      <c r="K12" s="2">
        <v>506</v>
      </c>
      <c r="L12" s="10" t="s">
        <v>113</v>
      </c>
    </row>
    <row r="13" spans="1:12" x14ac:dyDescent="0.35">
      <c r="A13" s="12" t="s">
        <v>27</v>
      </c>
      <c r="B13" s="2">
        <v>66</v>
      </c>
      <c r="C13" s="2">
        <v>59.1</v>
      </c>
      <c r="D13" s="2">
        <v>10</v>
      </c>
      <c r="E13" s="2">
        <v>223</v>
      </c>
      <c r="F13" s="2">
        <v>337</v>
      </c>
      <c r="G13" s="2">
        <v>206</v>
      </c>
      <c r="H13" s="2">
        <v>59.6</v>
      </c>
      <c r="I13" s="2">
        <v>23</v>
      </c>
      <c r="J13" s="2">
        <v>167</v>
      </c>
      <c r="K13" s="2">
        <v>533</v>
      </c>
      <c r="L13" s="10"/>
    </row>
    <row r="14" spans="1:12" x14ac:dyDescent="0.35">
      <c r="A14" s="12" t="s">
        <v>28</v>
      </c>
      <c r="B14" s="2">
        <v>59</v>
      </c>
      <c r="C14" s="2">
        <v>51.4</v>
      </c>
      <c r="D14" s="2">
        <v>10</v>
      </c>
      <c r="E14" s="2">
        <v>245</v>
      </c>
      <c r="F14" s="2">
        <v>321</v>
      </c>
      <c r="G14" s="2">
        <v>228</v>
      </c>
      <c r="H14" s="2">
        <v>71.099999999999994</v>
      </c>
      <c r="I14" s="2">
        <v>29.3</v>
      </c>
      <c r="J14" s="2">
        <v>135</v>
      </c>
      <c r="K14" s="2">
        <v>503</v>
      </c>
      <c r="L14" s="10"/>
    </row>
    <row r="15" spans="1:12" x14ac:dyDescent="0.35">
      <c r="A15" s="12" t="s">
        <v>29</v>
      </c>
      <c r="B15" s="2">
        <v>54</v>
      </c>
      <c r="C15" s="2">
        <v>45.8</v>
      </c>
      <c r="D15" s="2">
        <v>7</v>
      </c>
      <c r="E15" s="2">
        <v>309</v>
      </c>
      <c r="F15" s="2">
        <v>364</v>
      </c>
      <c r="G15" s="2">
        <v>312</v>
      </c>
      <c r="H15" s="2">
        <v>75.099999999999994</v>
      </c>
      <c r="I15" s="2">
        <v>22.1</v>
      </c>
      <c r="J15" s="2">
        <v>239</v>
      </c>
      <c r="K15" s="2">
        <v>533</v>
      </c>
      <c r="L15" s="10" t="s">
        <v>111</v>
      </c>
    </row>
    <row r="16" spans="1:12" x14ac:dyDescent="0.35">
      <c r="A16" s="12" t="s">
        <v>30</v>
      </c>
      <c r="B16" s="2">
        <v>61</v>
      </c>
      <c r="C16" s="2">
        <v>52.6</v>
      </c>
      <c r="D16" s="2">
        <v>10</v>
      </c>
      <c r="E16" s="2">
        <v>330</v>
      </c>
      <c r="F16" s="2">
        <v>361</v>
      </c>
      <c r="G16" s="2">
        <v>211</v>
      </c>
      <c r="H16" s="2">
        <v>77.2</v>
      </c>
      <c r="I16" s="2">
        <v>25.1</v>
      </c>
      <c r="J16" s="2">
        <v>156</v>
      </c>
      <c r="K16" s="2">
        <v>499</v>
      </c>
      <c r="L16" s="10" t="s">
        <v>113</v>
      </c>
    </row>
    <row r="17" spans="1:12" x14ac:dyDescent="0.35">
      <c r="A17" s="12" t="s">
        <v>31</v>
      </c>
      <c r="B17" s="2">
        <v>91</v>
      </c>
      <c r="C17" s="2">
        <v>71.400000000000006</v>
      </c>
      <c r="D17" s="2">
        <v>13</v>
      </c>
      <c r="E17" s="2">
        <v>377</v>
      </c>
      <c r="F17" s="2">
        <v>435</v>
      </c>
      <c r="G17" s="2">
        <v>247</v>
      </c>
      <c r="H17" s="2">
        <v>126</v>
      </c>
      <c r="I17" s="2">
        <v>40.799999999999997</v>
      </c>
      <c r="J17" s="2">
        <v>152</v>
      </c>
      <c r="K17" s="2">
        <v>516</v>
      </c>
      <c r="L17" s="10" t="s">
        <v>112</v>
      </c>
    </row>
    <row r="18" spans="1:12" x14ac:dyDescent="0.35">
      <c r="A18" s="12" t="s">
        <v>32</v>
      </c>
      <c r="B18" s="2">
        <v>78</v>
      </c>
      <c r="C18" s="2">
        <v>75</v>
      </c>
      <c r="D18" s="2">
        <v>12</v>
      </c>
      <c r="E18" s="2">
        <v>79</v>
      </c>
      <c r="F18" s="2">
        <v>247</v>
      </c>
      <c r="G18" s="2">
        <v>161</v>
      </c>
      <c r="H18" s="2">
        <v>73.5</v>
      </c>
      <c r="I18" s="2">
        <v>25.8</v>
      </c>
      <c r="J18" s="2">
        <v>454</v>
      </c>
      <c r="K18" s="2">
        <v>515</v>
      </c>
      <c r="L18" s="10" t="s">
        <v>111</v>
      </c>
    </row>
    <row r="19" spans="1:12" x14ac:dyDescent="0.35">
      <c r="A19" s="12" t="s">
        <v>33</v>
      </c>
      <c r="B19" s="2">
        <v>74</v>
      </c>
      <c r="C19" s="2">
        <v>70.7</v>
      </c>
      <c r="D19" s="2">
        <v>11</v>
      </c>
      <c r="E19" s="2">
        <v>100</v>
      </c>
      <c r="F19" s="2">
        <v>267</v>
      </c>
      <c r="G19" s="2">
        <v>227</v>
      </c>
      <c r="H19" s="2">
        <v>108.7</v>
      </c>
      <c r="I19" s="2">
        <v>32</v>
      </c>
      <c r="J19" s="2">
        <v>457</v>
      </c>
      <c r="K19" s="2">
        <v>517</v>
      </c>
      <c r="L19" s="10" t="s">
        <v>111</v>
      </c>
    </row>
    <row r="20" spans="1:12" x14ac:dyDescent="0.35">
      <c r="A20" s="12" t="s">
        <v>34</v>
      </c>
      <c r="B20" s="2">
        <v>75</v>
      </c>
      <c r="C20" s="2">
        <v>71.7</v>
      </c>
      <c r="D20" s="2">
        <v>11</v>
      </c>
      <c r="E20" s="2">
        <v>149</v>
      </c>
      <c r="F20" s="2">
        <v>301</v>
      </c>
      <c r="G20" s="2">
        <v>282</v>
      </c>
      <c r="H20" s="2">
        <v>92.4</v>
      </c>
      <c r="I20" s="2">
        <v>42.1</v>
      </c>
      <c r="J20" s="2">
        <v>233</v>
      </c>
      <c r="K20" s="2">
        <v>517</v>
      </c>
      <c r="L20" s="10"/>
    </row>
    <row r="21" spans="1:12" x14ac:dyDescent="0.35">
      <c r="A21" s="12" t="s">
        <v>35</v>
      </c>
      <c r="B21" s="2">
        <v>62</v>
      </c>
      <c r="C21" s="2">
        <v>61.5</v>
      </c>
      <c r="D21" s="2">
        <v>9</v>
      </c>
      <c r="E21" s="2">
        <v>112</v>
      </c>
      <c r="F21" s="2">
        <v>334</v>
      </c>
      <c r="G21" s="2">
        <v>312</v>
      </c>
      <c r="H21" s="2">
        <v>65</v>
      </c>
      <c r="I21" s="2">
        <v>25.5</v>
      </c>
      <c r="J21" s="2">
        <v>377</v>
      </c>
      <c r="K21" s="2">
        <v>505</v>
      </c>
      <c r="L21" s="10"/>
    </row>
    <row r="22" spans="1:12" x14ac:dyDescent="0.35">
      <c r="A22" s="12" t="s">
        <v>36</v>
      </c>
      <c r="B22" s="2">
        <v>72</v>
      </c>
      <c r="C22" s="2">
        <v>65</v>
      </c>
      <c r="D22" s="2">
        <v>10</v>
      </c>
      <c r="E22" s="2">
        <v>117</v>
      </c>
      <c r="F22" s="2">
        <v>358</v>
      </c>
      <c r="G22" s="2">
        <v>251</v>
      </c>
      <c r="H22" s="2">
        <v>89.1</v>
      </c>
      <c r="I22" s="2">
        <v>34.1</v>
      </c>
      <c r="J22" s="2">
        <v>360</v>
      </c>
      <c r="K22" s="2">
        <v>525</v>
      </c>
      <c r="L22" s="10" t="s">
        <v>112</v>
      </c>
    </row>
    <row r="23" spans="1:12" x14ac:dyDescent="0.35">
      <c r="A23" s="12" t="s">
        <v>37</v>
      </c>
      <c r="B23" s="2">
        <v>51</v>
      </c>
      <c r="C23" s="2">
        <v>40.799999999999997</v>
      </c>
      <c r="D23" s="2">
        <v>9</v>
      </c>
      <c r="E23" s="2">
        <v>326</v>
      </c>
      <c r="F23" s="2">
        <v>207</v>
      </c>
      <c r="G23" s="2">
        <v>182</v>
      </c>
      <c r="H23" s="2">
        <v>75.2</v>
      </c>
      <c r="I23" s="2">
        <v>22</v>
      </c>
      <c r="J23" s="2">
        <v>176</v>
      </c>
      <c r="K23" s="2">
        <v>517</v>
      </c>
      <c r="L23" s="10"/>
    </row>
    <row r="24" spans="1:12" x14ac:dyDescent="0.35">
      <c r="A24" s="12" t="s">
        <v>38</v>
      </c>
      <c r="B24" s="2">
        <v>51</v>
      </c>
      <c r="C24" s="2">
        <v>45</v>
      </c>
      <c r="D24" s="2">
        <v>10</v>
      </c>
      <c r="E24" s="2">
        <v>191</v>
      </c>
      <c r="F24" s="2">
        <v>208</v>
      </c>
      <c r="G24" s="2">
        <v>336</v>
      </c>
      <c r="H24" s="2">
        <v>82.9</v>
      </c>
      <c r="I24" s="2">
        <v>32.700000000000003</v>
      </c>
      <c r="J24" s="2">
        <v>146</v>
      </c>
      <c r="K24" s="2">
        <v>503</v>
      </c>
      <c r="L24" s="10"/>
    </row>
    <row r="25" spans="1:12" x14ac:dyDescent="0.35">
      <c r="A25" s="12" t="s">
        <v>39</v>
      </c>
      <c r="B25" s="2">
        <v>71</v>
      </c>
      <c r="C25" s="2">
        <v>67.599999999999994</v>
      </c>
      <c r="D25" s="2">
        <v>9</v>
      </c>
      <c r="E25" s="2">
        <v>109</v>
      </c>
      <c r="F25" s="2">
        <v>255</v>
      </c>
      <c r="G25" s="2">
        <v>223</v>
      </c>
      <c r="H25" s="2">
        <v>65.7</v>
      </c>
      <c r="I25" s="2">
        <v>25.7</v>
      </c>
      <c r="J25" s="2">
        <v>416</v>
      </c>
      <c r="K25" s="2">
        <v>523</v>
      </c>
      <c r="L25" s="10"/>
    </row>
    <row r="26" spans="1:12" x14ac:dyDescent="0.35">
      <c r="A26" s="12" t="s">
        <v>40</v>
      </c>
      <c r="B26" s="2">
        <v>48</v>
      </c>
      <c r="C26" s="2">
        <v>38.4</v>
      </c>
      <c r="D26" s="2">
        <v>10</v>
      </c>
      <c r="E26" s="2">
        <v>204</v>
      </c>
      <c r="F26" s="2">
        <v>245</v>
      </c>
      <c r="G26" s="2">
        <v>309</v>
      </c>
      <c r="H26" s="2">
        <v>79.099999999999994</v>
      </c>
      <c r="I26" s="2">
        <v>26.8</v>
      </c>
      <c r="J26" s="2">
        <v>178</v>
      </c>
      <c r="K26" s="2">
        <v>504</v>
      </c>
      <c r="L26" s="10" t="s">
        <v>111</v>
      </c>
    </row>
    <row r="27" spans="1:12" x14ac:dyDescent="0.35">
      <c r="A27" s="12" t="s">
        <v>41</v>
      </c>
      <c r="B27" s="2">
        <v>48</v>
      </c>
      <c r="C27" s="2">
        <v>41.5</v>
      </c>
      <c r="D27" s="2">
        <v>9</v>
      </c>
      <c r="E27" s="2">
        <v>167</v>
      </c>
      <c r="F27" s="2">
        <v>274</v>
      </c>
      <c r="G27" s="2">
        <v>265</v>
      </c>
      <c r="H27" s="2">
        <v>72.099999999999994</v>
      </c>
      <c r="I27" s="2">
        <v>21.6</v>
      </c>
      <c r="J27" s="2">
        <v>320</v>
      </c>
      <c r="K27" s="2">
        <v>506</v>
      </c>
      <c r="L27" s="10"/>
    </row>
    <row r="28" spans="1:12" x14ac:dyDescent="0.35">
      <c r="A28" s="12" t="s">
        <v>42</v>
      </c>
      <c r="B28" s="2">
        <v>59</v>
      </c>
      <c r="C28" s="2">
        <v>54.4</v>
      </c>
      <c r="D28" s="2">
        <v>12</v>
      </c>
      <c r="E28" s="2">
        <v>139</v>
      </c>
      <c r="F28" s="2">
        <v>284</v>
      </c>
      <c r="G28" s="2">
        <v>341</v>
      </c>
      <c r="H28" s="2">
        <v>77.7</v>
      </c>
      <c r="I28" s="2">
        <v>35.5</v>
      </c>
      <c r="J28" s="2">
        <v>380</v>
      </c>
      <c r="K28" s="2">
        <v>507</v>
      </c>
      <c r="L28" s="10"/>
    </row>
    <row r="29" spans="1:12" x14ac:dyDescent="0.35">
      <c r="A29" s="12" t="s">
        <v>43</v>
      </c>
      <c r="B29" s="2">
        <v>55</v>
      </c>
      <c r="C29" s="2">
        <v>52.5</v>
      </c>
      <c r="D29" s="2">
        <v>7</v>
      </c>
      <c r="E29" s="2">
        <v>95</v>
      </c>
      <c r="F29" s="2">
        <v>365</v>
      </c>
      <c r="G29" s="2">
        <v>242</v>
      </c>
      <c r="H29" s="2">
        <v>105.1</v>
      </c>
      <c r="I29" s="2">
        <v>44.1</v>
      </c>
      <c r="J29" s="2">
        <v>517</v>
      </c>
      <c r="K29" s="2">
        <v>501</v>
      </c>
      <c r="L29" s="10" t="s">
        <v>111</v>
      </c>
    </row>
    <row r="30" spans="1:12" x14ac:dyDescent="0.35">
      <c r="A30" s="12" t="s">
        <v>44</v>
      </c>
      <c r="B30" s="2">
        <v>52</v>
      </c>
      <c r="C30" s="2">
        <v>45.6</v>
      </c>
      <c r="D30" s="2">
        <v>7</v>
      </c>
      <c r="E30" s="2">
        <v>230</v>
      </c>
      <c r="F30" s="2">
        <v>364</v>
      </c>
      <c r="G30" s="2">
        <v>288</v>
      </c>
      <c r="H30" s="2">
        <v>70.099999999999994</v>
      </c>
      <c r="I30" s="2">
        <v>23.5</v>
      </c>
      <c r="J30" s="2">
        <v>307</v>
      </c>
      <c r="K30" s="2">
        <v>501</v>
      </c>
      <c r="L30" s="10"/>
    </row>
    <row r="31" spans="1:12" x14ac:dyDescent="0.35">
      <c r="A31" s="12" t="s">
        <v>45</v>
      </c>
      <c r="B31" s="2">
        <v>79</v>
      </c>
      <c r="C31" s="2">
        <v>52.3</v>
      </c>
      <c r="D31" s="2">
        <v>22</v>
      </c>
      <c r="E31" s="2">
        <v>574</v>
      </c>
      <c r="F31" s="2">
        <v>168</v>
      </c>
      <c r="G31" s="2">
        <v>352</v>
      </c>
      <c r="H31" s="2">
        <v>101</v>
      </c>
      <c r="I31" s="2">
        <v>37.5</v>
      </c>
      <c r="J31" s="2">
        <v>169</v>
      </c>
      <c r="K31" s="2">
        <v>465</v>
      </c>
      <c r="L31" s="10" t="s">
        <v>113</v>
      </c>
    </row>
    <row r="32" spans="1:12" x14ac:dyDescent="0.35">
      <c r="A32" s="12" t="s">
        <v>46</v>
      </c>
      <c r="B32" s="2">
        <v>70</v>
      </c>
      <c r="C32" s="2">
        <v>67.599999999999994</v>
      </c>
      <c r="D32" s="2">
        <v>10</v>
      </c>
      <c r="E32" s="2">
        <v>113</v>
      </c>
      <c r="F32" s="2">
        <v>268</v>
      </c>
      <c r="G32" s="2">
        <v>191</v>
      </c>
      <c r="H32" s="2">
        <v>72.2</v>
      </c>
      <c r="I32" s="2">
        <v>32.9</v>
      </c>
      <c r="J32" s="2">
        <v>481</v>
      </c>
      <c r="K32" s="2">
        <v>505</v>
      </c>
      <c r="L32" s="10"/>
    </row>
    <row r="33" spans="1:12" x14ac:dyDescent="0.35">
      <c r="A33" s="12" t="s">
        <v>47</v>
      </c>
      <c r="B33" s="2">
        <v>87</v>
      </c>
      <c r="C33" s="2">
        <v>64.8</v>
      </c>
      <c r="D33" s="2">
        <v>21</v>
      </c>
      <c r="E33" s="2">
        <v>744</v>
      </c>
      <c r="F33" s="2">
        <v>256</v>
      </c>
      <c r="G33" s="2">
        <v>225</v>
      </c>
      <c r="H33" s="2">
        <v>109.1</v>
      </c>
      <c r="I33" s="2">
        <v>45.6</v>
      </c>
      <c r="J33" s="2">
        <v>443</v>
      </c>
      <c r="K33" s="2">
        <v>449</v>
      </c>
      <c r="L33" s="10" t="s">
        <v>113</v>
      </c>
    </row>
    <row r="34" spans="1:12" x14ac:dyDescent="0.35">
      <c r="A34" s="12" t="s">
        <v>48</v>
      </c>
      <c r="B34" s="2">
        <v>114</v>
      </c>
      <c r="C34" s="2">
        <v>89.1</v>
      </c>
      <c r="D34" s="2">
        <v>27</v>
      </c>
      <c r="E34" s="2">
        <v>375</v>
      </c>
      <c r="F34" s="2">
        <v>303</v>
      </c>
      <c r="G34" s="2">
        <v>210</v>
      </c>
      <c r="H34" s="2">
        <v>106.1</v>
      </c>
      <c r="I34" s="2">
        <v>41</v>
      </c>
      <c r="J34" s="2">
        <v>134</v>
      </c>
      <c r="K34" s="2">
        <v>488</v>
      </c>
      <c r="L34" s="10"/>
    </row>
    <row r="35" spans="1:12" x14ac:dyDescent="0.35">
      <c r="A35" s="12" t="s">
        <v>49</v>
      </c>
      <c r="B35" s="2">
        <v>55</v>
      </c>
      <c r="C35" s="2">
        <v>55.9</v>
      </c>
      <c r="D35" s="2">
        <v>8</v>
      </c>
      <c r="E35" s="2">
        <v>57</v>
      </c>
      <c r="F35" s="2">
        <v>319</v>
      </c>
      <c r="G35" s="2">
        <v>166</v>
      </c>
      <c r="H35" s="2">
        <v>72.599999999999994</v>
      </c>
      <c r="I35" s="2">
        <v>30.7</v>
      </c>
      <c r="J35" s="2">
        <v>609</v>
      </c>
      <c r="K35" s="2">
        <v>489</v>
      </c>
      <c r="L35" s="10"/>
    </row>
    <row r="36" spans="1:12" x14ac:dyDescent="0.35">
      <c r="A36" s="12" t="s">
        <v>50</v>
      </c>
      <c r="B36" s="2">
        <v>62</v>
      </c>
      <c r="C36" s="2">
        <v>56.7</v>
      </c>
      <c r="D36" s="2">
        <v>11</v>
      </c>
      <c r="E36" s="2">
        <v>109</v>
      </c>
      <c r="F36" s="2">
        <v>296</v>
      </c>
      <c r="G36" s="2">
        <v>201</v>
      </c>
      <c r="H36" s="2">
        <v>83</v>
      </c>
      <c r="I36" s="2">
        <v>38.5</v>
      </c>
      <c r="J36" s="2">
        <v>418</v>
      </c>
      <c r="K36" s="2">
        <v>494</v>
      </c>
      <c r="L36" s="10"/>
    </row>
    <row r="37" spans="1:12" x14ac:dyDescent="0.35">
      <c r="A37" s="12" t="s">
        <v>51</v>
      </c>
      <c r="B37" s="2">
        <v>68</v>
      </c>
      <c r="C37" s="2">
        <v>68.400000000000006</v>
      </c>
      <c r="D37" s="2">
        <v>9</v>
      </c>
      <c r="E37" s="2">
        <v>139</v>
      </c>
      <c r="F37" s="2">
        <v>330</v>
      </c>
      <c r="G37" s="2">
        <v>165</v>
      </c>
      <c r="H37" s="2">
        <v>62.1</v>
      </c>
      <c r="I37" s="2">
        <v>32.5</v>
      </c>
      <c r="J37" s="2">
        <v>254</v>
      </c>
      <c r="K37" s="2">
        <v>497</v>
      </c>
      <c r="L37" s="10"/>
    </row>
    <row r="38" spans="1:12" x14ac:dyDescent="0.35">
      <c r="A38" s="12" t="s">
        <v>52</v>
      </c>
      <c r="B38" s="2">
        <v>86</v>
      </c>
      <c r="C38" s="2">
        <v>70.8</v>
      </c>
      <c r="D38" s="2">
        <v>20</v>
      </c>
      <c r="E38" s="2">
        <v>166</v>
      </c>
      <c r="F38" s="2">
        <v>359</v>
      </c>
      <c r="G38" s="2">
        <v>165</v>
      </c>
      <c r="H38" s="2">
        <v>91.3</v>
      </c>
      <c r="I38" s="2">
        <v>42.7</v>
      </c>
      <c r="J38" s="2">
        <v>221</v>
      </c>
      <c r="K38" s="2">
        <v>458</v>
      </c>
      <c r="L38" s="10" t="s">
        <v>111</v>
      </c>
    </row>
    <row r="39" spans="1:12" x14ac:dyDescent="0.35">
      <c r="A39" s="12" t="s">
        <v>53</v>
      </c>
      <c r="B39" s="2">
        <v>58</v>
      </c>
      <c r="C39" s="2">
        <v>56.1</v>
      </c>
      <c r="D39" s="2">
        <v>8</v>
      </c>
      <c r="E39" s="2">
        <v>100</v>
      </c>
      <c r="F39" s="2">
        <v>215</v>
      </c>
      <c r="G39" s="2">
        <v>253</v>
      </c>
      <c r="H39" s="2">
        <v>64.5</v>
      </c>
      <c r="I39" s="2">
        <v>34.799999999999997</v>
      </c>
      <c r="J39" s="2">
        <v>566</v>
      </c>
      <c r="K39" s="2">
        <v>504</v>
      </c>
      <c r="L39" s="10"/>
    </row>
    <row r="40" spans="1:12" x14ac:dyDescent="0.35">
      <c r="A40" s="12" t="s">
        <v>54</v>
      </c>
      <c r="B40" s="2">
        <v>55</v>
      </c>
      <c r="C40" s="2">
        <v>49.7</v>
      </c>
      <c r="D40" s="2">
        <v>12</v>
      </c>
      <c r="E40" s="2">
        <v>94</v>
      </c>
      <c r="F40" s="2">
        <v>241</v>
      </c>
      <c r="G40" s="2">
        <v>167</v>
      </c>
      <c r="H40" s="2">
        <v>75.3</v>
      </c>
      <c r="I40" s="2">
        <v>31.2</v>
      </c>
      <c r="J40" s="2">
        <v>537</v>
      </c>
      <c r="K40" s="2">
        <v>486</v>
      </c>
      <c r="L40" s="10"/>
    </row>
    <row r="41" spans="1:12" x14ac:dyDescent="0.35">
      <c r="A41" s="12" t="s">
        <v>55</v>
      </c>
      <c r="B41" s="2">
        <v>61</v>
      </c>
      <c r="C41" s="2">
        <v>54.3</v>
      </c>
      <c r="D41" s="2">
        <v>11</v>
      </c>
      <c r="E41" s="2">
        <v>172</v>
      </c>
      <c r="F41" s="2">
        <v>288</v>
      </c>
      <c r="G41" s="2">
        <v>151</v>
      </c>
      <c r="H41" s="2">
        <v>77</v>
      </c>
      <c r="I41" s="2">
        <v>32.6</v>
      </c>
      <c r="J41" s="2">
        <v>358</v>
      </c>
      <c r="K41" s="2">
        <v>486</v>
      </c>
      <c r="L41" s="10"/>
    </row>
    <row r="42" spans="1:12" x14ac:dyDescent="0.35">
      <c r="A42" s="12" t="s">
        <v>56</v>
      </c>
      <c r="B42" s="2">
        <v>107</v>
      </c>
      <c r="C42" s="2">
        <v>67.7</v>
      </c>
      <c r="D42" s="2">
        <v>36</v>
      </c>
      <c r="E42" s="2">
        <v>991</v>
      </c>
      <c r="F42" s="2">
        <v>379</v>
      </c>
      <c r="G42" s="2">
        <v>354</v>
      </c>
      <c r="H42" s="2">
        <v>124.8</v>
      </c>
      <c r="I42" s="2">
        <v>37.6</v>
      </c>
      <c r="J42" s="2">
        <v>597</v>
      </c>
      <c r="K42" s="2">
        <v>495</v>
      </c>
      <c r="L42" s="10" t="s">
        <v>113</v>
      </c>
    </row>
    <row r="43" spans="1:12" x14ac:dyDescent="0.35">
      <c r="A43" s="12" t="s">
        <v>57</v>
      </c>
      <c r="B43" s="2">
        <v>59</v>
      </c>
      <c r="C43" s="2">
        <v>56.8</v>
      </c>
      <c r="D43" s="2">
        <v>9</v>
      </c>
      <c r="E43" s="2">
        <v>85</v>
      </c>
      <c r="F43" s="2">
        <v>323</v>
      </c>
      <c r="G43" s="2">
        <v>191</v>
      </c>
      <c r="H43" s="2">
        <v>92.8</v>
      </c>
      <c r="I43" s="2">
        <v>36.799999999999997</v>
      </c>
      <c r="J43" s="2">
        <v>510</v>
      </c>
      <c r="K43" s="2">
        <v>528</v>
      </c>
      <c r="L43" s="10" t="s">
        <v>111</v>
      </c>
    </row>
    <row r="44" spans="1:12" x14ac:dyDescent="0.35">
      <c r="A44" s="12" t="s">
        <v>58</v>
      </c>
      <c r="B44" s="2">
        <v>71</v>
      </c>
      <c r="C44" s="2">
        <v>62.5</v>
      </c>
      <c r="D44" s="2">
        <v>9</v>
      </c>
      <c r="E44" s="2">
        <v>258</v>
      </c>
      <c r="F44" s="2">
        <v>566</v>
      </c>
      <c r="G44" s="2">
        <v>171</v>
      </c>
      <c r="H44" s="2">
        <v>131.69999999999999</v>
      </c>
      <c r="I44" s="2">
        <v>35.1</v>
      </c>
      <c r="J44" s="2">
        <v>134</v>
      </c>
      <c r="K44" s="2">
        <v>492</v>
      </c>
      <c r="L44" s="10" t="s">
        <v>111</v>
      </c>
    </row>
    <row r="45" spans="1:12" x14ac:dyDescent="0.35">
      <c r="A45" s="12" t="s">
        <v>59</v>
      </c>
      <c r="B45" s="2">
        <v>77</v>
      </c>
      <c r="C45" s="2">
        <v>73.5</v>
      </c>
      <c r="D45" s="2">
        <v>11</v>
      </c>
      <c r="E45" s="2">
        <v>233</v>
      </c>
      <c r="F45" s="2">
        <v>395</v>
      </c>
      <c r="G45" s="2">
        <v>188</v>
      </c>
      <c r="H45" s="2">
        <v>66.099999999999994</v>
      </c>
      <c r="I45" s="2">
        <v>33</v>
      </c>
      <c r="J45" s="2">
        <v>623</v>
      </c>
      <c r="K45" s="2">
        <v>493</v>
      </c>
      <c r="L45" s="10"/>
    </row>
    <row r="46" spans="1:12" x14ac:dyDescent="0.35">
      <c r="A46" s="12" t="s">
        <v>60</v>
      </c>
      <c r="B46" s="2">
        <v>82</v>
      </c>
      <c r="C46" s="2">
        <v>68.8</v>
      </c>
      <c r="D46" s="2">
        <v>16</v>
      </c>
      <c r="E46" s="2">
        <v>237</v>
      </c>
      <c r="F46" s="2">
        <v>360</v>
      </c>
      <c r="G46" s="2">
        <v>220</v>
      </c>
      <c r="H46" s="2">
        <v>77.2</v>
      </c>
      <c r="I46" s="2">
        <v>46</v>
      </c>
      <c r="J46" s="2">
        <v>157</v>
      </c>
      <c r="K46" s="2">
        <v>467</v>
      </c>
      <c r="L46" s="10"/>
    </row>
    <row r="47" spans="1:12" x14ac:dyDescent="0.35">
      <c r="A47" s="12" t="s">
        <v>61</v>
      </c>
      <c r="B47" s="2">
        <v>82</v>
      </c>
      <c r="C47" s="2">
        <v>82.7</v>
      </c>
      <c r="D47" s="2">
        <v>9</v>
      </c>
      <c r="E47" s="2">
        <v>97</v>
      </c>
      <c r="F47" s="2">
        <v>313</v>
      </c>
      <c r="G47" s="2">
        <v>170</v>
      </c>
      <c r="H47" s="2">
        <v>70</v>
      </c>
      <c r="I47" s="2">
        <v>35.299999999999997</v>
      </c>
      <c r="J47" s="2">
        <v>1047</v>
      </c>
      <c r="K47" s="2">
        <v>478</v>
      </c>
      <c r="L47" s="10" t="s">
        <v>111</v>
      </c>
    </row>
    <row r="48" spans="1:12" x14ac:dyDescent="0.35">
      <c r="A48" s="12" t="s">
        <v>62</v>
      </c>
      <c r="B48" s="2">
        <v>66</v>
      </c>
      <c r="C48" s="2">
        <v>69</v>
      </c>
      <c r="D48" s="2">
        <v>7</v>
      </c>
      <c r="E48" s="2">
        <v>102</v>
      </c>
      <c r="F48" s="2">
        <v>286</v>
      </c>
      <c r="G48" s="2">
        <v>186</v>
      </c>
      <c r="H48" s="2">
        <v>61.7</v>
      </c>
      <c r="I48" s="2">
        <v>31</v>
      </c>
      <c r="J48" s="2">
        <v>661</v>
      </c>
      <c r="K48" s="2">
        <v>487</v>
      </c>
      <c r="L48" s="10"/>
    </row>
    <row r="49" spans="1:12" x14ac:dyDescent="0.35">
      <c r="A49" s="12" t="s">
        <v>63</v>
      </c>
      <c r="B49" s="2">
        <v>92</v>
      </c>
      <c r="C49" s="2">
        <v>87.4</v>
      </c>
      <c r="D49" s="2">
        <v>11</v>
      </c>
      <c r="E49" s="2">
        <v>246</v>
      </c>
      <c r="F49" s="2">
        <v>325</v>
      </c>
      <c r="G49" s="2">
        <v>191</v>
      </c>
      <c r="H49" s="2">
        <v>50.7</v>
      </c>
      <c r="I49" s="2">
        <v>48</v>
      </c>
      <c r="J49" s="2">
        <v>221</v>
      </c>
      <c r="K49" s="2">
        <v>493</v>
      </c>
      <c r="L49" s="10"/>
    </row>
    <row r="50" spans="1:12" x14ac:dyDescent="0.35">
      <c r="A50" s="12" t="s">
        <v>64</v>
      </c>
      <c r="B50" s="2">
        <v>51</v>
      </c>
      <c r="C50" s="2">
        <v>45.7</v>
      </c>
      <c r="D50" s="2">
        <v>9</v>
      </c>
      <c r="E50" s="2">
        <v>101</v>
      </c>
      <c r="F50" s="2">
        <v>265</v>
      </c>
      <c r="G50" s="2">
        <v>151</v>
      </c>
      <c r="H50" s="2">
        <v>90.3</v>
      </c>
      <c r="I50" s="2">
        <v>27.7</v>
      </c>
      <c r="J50" s="2">
        <v>588</v>
      </c>
      <c r="K50" s="2">
        <v>497</v>
      </c>
      <c r="L50" s="10" t="s">
        <v>111</v>
      </c>
    </row>
    <row r="51" spans="1:12" x14ac:dyDescent="0.35">
      <c r="A51" s="12" t="s">
        <v>65</v>
      </c>
      <c r="B51" s="2">
        <v>91</v>
      </c>
      <c r="C51" s="2">
        <v>88.2</v>
      </c>
      <c r="D51" s="2">
        <v>13</v>
      </c>
      <c r="E51" s="2">
        <v>134</v>
      </c>
      <c r="F51" s="2">
        <v>325</v>
      </c>
      <c r="G51" s="2">
        <v>168</v>
      </c>
      <c r="H51" s="2">
        <v>80.599999999999994</v>
      </c>
      <c r="I51" s="2">
        <v>29.2</v>
      </c>
      <c r="J51" s="2">
        <v>380</v>
      </c>
      <c r="K51" s="2">
        <v>504</v>
      </c>
      <c r="L51" s="10"/>
    </row>
    <row r="52" spans="1:12" x14ac:dyDescent="0.35">
      <c r="A52" s="12" t="s">
        <v>66</v>
      </c>
      <c r="B52" s="2">
        <v>79</v>
      </c>
      <c r="C52" s="2">
        <v>78.2</v>
      </c>
      <c r="D52" s="2">
        <v>11</v>
      </c>
      <c r="E52" s="2">
        <v>172</v>
      </c>
      <c r="F52" s="2">
        <v>352</v>
      </c>
      <c r="G52" s="2">
        <v>190</v>
      </c>
      <c r="H52" s="2">
        <v>71</v>
      </c>
      <c r="I52" s="2">
        <v>42.8</v>
      </c>
      <c r="J52" s="2">
        <v>305</v>
      </c>
      <c r="K52" s="2">
        <v>505</v>
      </c>
      <c r="L52" s="10"/>
    </row>
    <row r="53" spans="1:12" x14ac:dyDescent="0.35">
      <c r="A53" s="12" t="s">
        <v>67</v>
      </c>
      <c r="B53" s="2">
        <v>165</v>
      </c>
      <c r="C53" s="2">
        <v>73.400000000000006</v>
      </c>
      <c r="D53" s="2">
        <v>7</v>
      </c>
      <c r="E53" s="2">
        <v>1432</v>
      </c>
      <c r="F53" s="2">
        <v>519</v>
      </c>
      <c r="G53" s="2">
        <v>276</v>
      </c>
      <c r="H53" s="2">
        <v>598</v>
      </c>
      <c r="I53" s="2">
        <v>44</v>
      </c>
      <c r="J53" s="2">
        <v>193</v>
      </c>
      <c r="K53" s="2">
        <v>335</v>
      </c>
      <c r="L53" s="10" t="s">
        <v>113</v>
      </c>
    </row>
    <row r="54" spans="1:12" x14ac:dyDescent="0.35">
      <c r="A54" s="12" t="s">
        <v>68</v>
      </c>
      <c r="B54" s="2">
        <v>65</v>
      </c>
      <c r="C54" s="2">
        <v>51</v>
      </c>
      <c r="D54" s="2">
        <v>10</v>
      </c>
      <c r="E54" s="2">
        <v>327</v>
      </c>
      <c r="F54" s="2">
        <v>364</v>
      </c>
      <c r="G54" s="2">
        <v>382</v>
      </c>
      <c r="H54" s="2">
        <v>95</v>
      </c>
      <c r="I54" s="2">
        <v>39.700000000000003</v>
      </c>
      <c r="J54" s="2">
        <v>110</v>
      </c>
      <c r="K54" s="2">
        <v>474</v>
      </c>
      <c r="L54" s="10"/>
    </row>
    <row r="55" spans="1:12" x14ac:dyDescent="0.35">
      <c r="A55" s="12" t="s">
        <v>69</v>
      </c>
      <c r="B55" s="2">
        <v>89</v>
      </c>
      <c r="C55" s="2">
        <v>69.400000000000006</v>
      </c>
      <c r="D55" s="2">
        <v>14</v>
      </c>
      <c r="E55" s="2">
        <v>367</v>
      </c>
      <c r="F55" s="2">
        <v>389</v>
      </c>
      <c r="G55" s="2">
        <v>277</v>
      </c>
      <c r="H55" s="2">
        <v>62.4</v>
      </c>
      <c r="I55" s="2">
        <v>37.1</v>
      </c>
      <c r="J55" s="2">
        <v>235</v>
      </c>
      <c r="K55" s="2">
        <v>476</v>
      </c>
      <c r="L55" s="10" t="s">
        <v>113</v>
      </c>
    </row>
    <row r="56" spans="1:12" x14ac:dyDescent="0.35">
      <c r="A56" s="12" t="s">
        <v>70</v>
      </c>
      <c r="B56" s="2">
        <v>56</v>
      </c>
      <c r="C56" s="2">
        <v>54.2</v>
      </c>
      <c r="D56" s="2">
        <v>9</v>
      </c>
      <c r="E56" s="2">
        <v>61</v>
      </c>
      <c r="F56" s="2">
        <v>368</v>
      </c>
      <c r="G56" s="2">
        <v>283</v>
      </c>
      <c r="H56" s="2">
        <v>72</v>
      </c>
      <c r="I56" s="2">
        <v>41</v>
      </c>
      <c r="J56" s="2">
        <v>851</v>
      </c>
      <c r="K56" s="2">
        <v>483</v>
      </c>
      <c r="L56" s="10"/>
    </row>
    <row r="57" spans="1:12" x14ac:dyDescent="0.35">
      <c r="A57" s="12" t="s">
        <v>71</v>
      </c>
      <c r="B57" s="2">
        <v>73</v>
      </c>
      <c r="C57" s="2">
        <v>63.8</v>
      </c>
      <c r="D57" s="2">
        <v>8</v>
      </c>
      <c r="E57" s="2">
        <v>169</v>
      </c>
      <c r="F57" s="2">
        <v>403</v>
      </c>
      <c r="G57" s="2">
        <v>192</v>
      </c>
      <c r="H57" s="2">
        <v>70.5</v>
      </c>
      <c r="I57" s="2">
        <v>29</v>
      </c>
      <c r="J57" s="2">
        <v>412</v>
      </c>
      <c r="K57" s="2">
        <v>505</v>
      </c>
      <c r="L57" s="10" t="s">
        <v>111</v>
      </c>
    </row>
    <row r="58" spans="1:12" x14ac:dyDescent="0.35">
      <c r="A58" s="12" t="s">
        <v>72</v>
      </c>
      <c r="B58" s="2">
        <v>80</v>
      </c>
      <c r="C58" s="2">
        <v>81.599999999999994</v>
      </c>
      <c r="D58" s="2">
        <v>12</v>
      </c>
      <c r="E58" s="2">
        <v>116</v>
      </c>
      <c r="F58" s="2">
        <v>399</v>
      </c>
      <c r="G58" s="2">
        <v>129</v>
      </c>
      <c r="H58" s="2">
        <v>56.4</v>
      </c>
      <c r="I58" s="2">
        <v>24.1</v>
      </c>
      <c r="J58" s="2">
        <v>525</v>
      </c>
      <c r="K58" s="2">
        <v>484</v>
      </c>
      <c r="L58" s="10"/>
    </row>
    <row r="59" spans="1:12" x14ac:dyDescent="0.35">
      <c r="A59" s="12" t="s">
        <v>73</v>
      </c>
      <c r="B59" s="2">
        <v>83</v>
      </c>
      <c r="C59" s="2">
        <v>62.8</v>
      </c>
      <c r="D59" s="2">
        <v>19</v>
      </c>
      <c r="E59" s="2">
        <v>421</v>
      </c>
      <c r="F59" s="2">
        <v>453</v>
      </c>
      <c r="G59" s="2">
        <v>226</v>
      </c>
      <c r="H59" s="2">
        <v>73.400000000000006</v>
      </c>
      <c r="I59" s="2">
        <v>50</v>
      </c>
      <c r="J59" s="2">
        <v>167</v>
      </c>
      <c r="K59" s="2">
        <v>421</v>
      </c>
      <c r="L59" s="10" t="s">
        <v>111</v>
      </c>
    </row>
    <row r="60" spans="1:12" x14ac:dyDescent="0.35">
      <c r="A60" s="12" t="s">
        <v>74</v>
      </c>
      <c r="B60" s="2">
        <v>94</v>
      </c>
      <c r="C60" s="2">
        <v>71.599999999999994</v>
      </c>
      <c r="D60" s="2">
        <v>21</v>
      </c>
      <c r="E60" s="2">
        <v>806</v>
      </c>
      <c r="F60" s="2">
        <v>506</v>
      </c>
      <c r="G60" s="2">
        <v>257</v>
      </c>
      <c r="H60" s="2">
        <v>53</v>
      </c>
      <c r="I60" s="2">
        <v>49.5</v>
      </c>
      <c r="J60" s="2">
        <v>129</v>
      </c>
      <c r="K60" s="2">
        <v>517</v>
      </c>
      <c r="L60" s="10" t="s">
        <v>113</v>
      </c>
    </row>
    <row r="61" spans="1:12" x14ac:dyDescent="0.35">
      <c r="A61" s="12" t="s">
        <v>75</v>
      </c>
      <c r="B61" s="2">
        <v>88</v>
      </c>
      <c r="C61" s="2">
        <v>85.3</v>
      </c>
      <c r="D61" s="2">
        <v>11</v>
      </c>
      <c r="E61" s="2">
        <v>147</v>
      </c>
      <c r="F61" s="2">
        <v>309</v>
      </c>
      <c r="G61" s="2">
        <v>181</v>
      </c>
      <c r="H61" s="2">
        <v>79</v>
      </c>
      <c r="I61" s="2">
        <v>36.799999999999997</v>
      </c>
      <c r="J61" s="2">
        <v>626</v>
      </c>
      <c r="K61" s="2">
        <v>451</v>
      </c>
      <c r="L61" s="10" t="s">
        <v>112</v>
      </c>
    </row>
    <row r="62" spans="1:12" x14ac:dyDescent="0.35">
      <c r="A62" s="12" t="s">
        <v>76</v>
      </c>
      <c r="B62" s="2">
        <v>72</v>
      </c>
      <c r="C62" s="2">
        <v>71.599999999999994</v>
      </c>
      <c r="D62" s="2">
        <v>10</v>
      </c>
      <c r="E62" s="2">
        <v>103</v>
      </c>
      <c r="F62" s="2">
        <v>356</v>
      </c>
      <c r="G62" s="2">
        <v>135</v>
      </c>
      <c r="H62" s="2">
        <v>62</v>
      </c>
      <c r="I62" s="2">
        <v>30.1</v>
      </c>
      <c r="J62" s="2">
        <v>176</v>
      </c>
      <c r="K62" s="2">
        <v>444</v>
      </c>
      <c r="L62" s="10"/>
    </row>
    <row r="63" spans="1:12" x14ac:dyDescent="0.35">
      <c r="A63" s="12" t="s">
        <v>77</v>
      </c>
      <c r="B63" s="2">
        <v>106</v>
      </c>
      <c r="C63" s="2">
        <v>99.2</v>
      </c>
      <c r="D63" s="2">
        <v>15</v>
      </c>
      <c r="E63" s="2">
        <v>187</v>
      </c>
      <c r="F63" s="2">
        <v>393</v>
      </c>
      <c r="G63" s="2">
        <v>154</v>
      </c>
      <c r="H63" s="2">
        <v>64.7</v>
      </c>
      <c r="I63" s="2">
        <v>38</v>
      </c>
      <c r="J63" s="2">
        <v>822</v>
      </c>
      <c r="K63" s="2">
        <v>464</v>
      </c>
      <c r="L63" s="10" t="s">
        <v>111</v>
      </c>
    </row>
    <row r="64" spans="1:12" x14ac:dyDescent="0.35">
      <c r="A64" s="12" t="s">
        <v>78</v>
      </c>
      <c r="B64" s="2">
        <v>88</v>
      </c>
      <c r="C64" s="2">
        <v>74.099999999999994</v>
      </c>
      <c r="D64" s="2">
        <v>15</v>
      </c>
      <c r="E64" s="2">
        <v>189</v>
      </c>
      <c r="F64" s="2">
        <v>388</v>
      </c>
      <c r="G64" s="2">
        <v>321</v>
      </c>
      <c r="H64" s="2">
        <v>89.6</v>
      </c>
      <c r="I64" s="2">
        <v>43.3</v>
      </c>
      <c r="J64" s="2">
        <v>394</v>
      </c>
      <c r="K64" s="2">
        <v>474</v>
      </c>
      <c r="L64" s="10" t="s">
        <v>111</v>
      </c>
    </row>
    <row r="65" spans="1:12" x14ac:dyDescent="0.35">
      <c r="A65" s="12" t="s">
        <v>79</v>
      </c>
      <c r="B65" s="2">
        <v>90</v>
      </c>
      <c r="C65" s="2">
        <v>74</v>
      </c>
      <c r="D65" s="2">
        <v>14</v>
      </c>
      <c r="E65" s="2">
        <v>85</v>
      </c>
      <c r="F65" s="2">
        <v>227</v>
      </c>
      <c r="G65" s="2">
        <v>174</v>
      </c>
      <c r="H65" s="2">
        <v>71.3</v>
      </c>
      <c r="I65" s="2">
        <v>39.1</v>
      </c>
      <c r="J65" s="2">
        <v>696</v>
      </c>
      <c r="K65" s="2">
        <v>456</v>
      </c>
      <c r="L65" s="10"/>
    </row>
    <row r="66" spans="1:12" x14ac:dyDescent="0.35">
      <c r="A66" s="12" t="s">
        <v>80</v>
      </c>
      <c r="B66" s="2">
        <v>105</v>
      </c>
      <c r="C66" s="2">
        <v>107</v>
      </c>
      <c r="D66" s="2">
        <v>15</v>
      </c>
      <c r="E66" s="2">
        <v>137</v>
      </c>
      <c r="F66" s="2">
        <v>272</v>
      </c>
      <c r="G66" s="2">
        <v>151</v>
      </c>
      <c r="H66" s="2">
        <v>69.8</v>
      </c>
      <c r="I66" s="2">
        <v>43.48</v>
      </c>
      <c r="J66" s="2">
        <v>450</v>
      </c>
      <c r="K66" s="2">
        <v>401</v>
      </c>
      <c r="L66" s="10"/>
    </row>
    <row r="67" spans="1:12" x14ac:dyDescent="0.35">
      <c r="A67" s="12" t="s">
        <v>81</v>
      </c>
      <c r="B67" s="2">
        <v>99</v>
      </c>
      <c r="C67" s="2">
        <v>102.3</v>
      </c>
      <c r="D67" s="2">
        <v>12</v>
      </c>
      <c r="E67" s="2">
        <v>163</v>
      </c>
      <c r="F67" s="2">
        <v>329</v>
      </c>
      <c r="G67" s="2">
        <v>180</v>
      </c>
      <c r="H67" s="2">
        <v>83</v>
      </c>
      <c r="I67" s="2">
        <v>32</v>
      </c>
      <c r="J67" s="2">
        <v>674</v>
      </c>
      <c r="K67" s="2">
        <v>443</v>
      </c>
      <c r="L67" s="10"/>
    </row>
    <row r="68" spans="1:12" x14ac:dyDescent="0.35">
      <c r="A68" s="12" t="s">
        <v>82</v>
      </c>
      <c r="B68" s="2">
        <v>77</v>
      </c>
      <c r="C68" s="2">
        <v>80.2</v>
      </c>
      <c r="D68" s="2">
        <v>12</v>
      </c>
      <c r="E68" s="2">
        <v>99</v>
      </c>
      <c r="F68" s="2">
        <v>288</v>
      </c>
      <c r="G68" s="2">
        <v>172</v>
      </c>
      <c r="H68" s="2">
        <v>75</v>
      </c>
      <c r="I68" s="2">
        <v>39.4</v>
      </c>
      <c r="J68" s="2">
        <v>665</v>
      </c>
      <c r="K68" s="2">
        <v>436</v>
      </c>
      <c r="L68" s="10"/>
    </row>
    <row r="69" spans="1:12" x14ac:dyDescent="0.35">
      <c r="A69" s="12" t="s">
        <v>83</v>
      </c>
      <c r="B69" s="2">
        <v>71</v>
      </c>
      <c r="C69" s="2">
        <v>62.1</v>
      </c>
      <c r="D69" s="2">
        <v>16</v>
      </c>
      <c r="E69" s="2">
        <v>80</v>
      </c>
      <c r="F69" s="2">
        <v>243</v>
      </c>
      <c r="G69" s="2">
        <v>175</v>
      </c>
      <c r="H69" s="2">
        <v>81.099999999999994</v>
      </c>
      <c r="I69" s="2">
        <v>28.5</v>
      </c>
      <c r="J69" s="2">
        <v>607</v>
      </c>
      <c r="K69" s="2">
        <v>382</v>
      </c>
      <c r="L69" s="10"/>
    </row>
    <row r="70" spans="1:12" x14ac:dyDescent="0.35">
      <c r="A70" s="12" t="s">
        <v>84</v>
      </c>
      <c r="B70" s="2">
        <v>85</v>
      </c>
      <c r="C70" s="2">
        <v>86.6</v>
      </c>
      <c r="D70" s="2">
        <v>6</v>
      </c>
      <c r="E70" s="2">
        <v>90</v>
      </c>
      <c r="F70" s="2">
        <v>313</v>
      </c>
      <c r="G70" s="2">
        <v>165</v>
      </c>
      <c r="H70" s="2">
        <v>72.599999999999994</v>
      </c>
      <c r="I70" s="2">
        <v>34.6</v>
      </c>
      <c r="J70" s="2">
        <v>469</v>
      </c>
      <c r="K70" s="2">
        <v>476</v>
      </c>
      <c r="L70" s="10"/>
    </row>
    <row r="71" spans="1:12" x14ac:dyDescent="0.35">
      <c r="A71" s="12" t="s">
        <v>85</v>
      </c>
      <c r="B71" s="2">
        <v>86</v>
      </c>
      <c r="C71" s="2">
        <v>90.8</v>
      </c>
      <c r="D71" s="2">
        <v>11</v>
      </c>
      <c r="E71" s="2">
        <v>82</v>
      </c>
      <c r="F71" s="2">
        <v>313</v>
      </c>
      <c r="G71" s="2">
        <v>131</v>
      </c>
      <c r="H71" s="2">
        <v>69.2</v>
      </c>
      <c r="I71" s="2">
        <v>33.200000000000003</v>
      </c>
      <c r="J71" s="2">
        <v>684</v>
      </c>
      <c r="K71" s="2">
        <v>452</v>
      </c>
      <c r="L71" s="10"/>
    </row>
    <row r="72" spans="1:12" x14ac:dyDescent="0.35">
      <c r="A72" s="12" t="s">
        <v>86</v>
      </c>
      <c r="B72" s="2">
        <v>119</v>
      </c>
      <c r="C72" s="2">
        <v>118.1</v>
      </c>
      <c r="D72" s="2">
        <v>18</v>
      </c>
      <c r="E72" s="2">
        <v>72</v>
      </c>
      <c r="F72" s="2">
        <v>365</v>
      </c>
      <c r="G72" s="2">
        <v>135</v>
      </c>
      <c r="H72" s="2">
        <v>72</v>
      </c>
      <c r="I72" s="2">
        <v>30.4</v>
      </c>
      <c r="J72" s="2">
        <v>617</v>
      </c>
      <c r="K72" s="2">
        <v>474</v>
      </c>
      <c r="L72" s="10"/>
    </row>
    <row r="73" spans="1:12" x14ac:dyDescent="0.35">
      <c r="A73" s="12" t="s">
        <v>87</v>
      </c>
      <c r="B73" s="2">
        <v>83</v>
      </c>
      <c r="C73" s="2">
        <v>83</v>
      </c>
      <c r="D73" s="2">
        <v>9</v>
      </c>
      <c r="E73" s="2">
        <v>124</v>
      </c>
      <c r="F73" s="2">
        <v>389</v>
      </c>
      <c r="G73" s="2">
        <v>177</v>
      </c>
      <c r="H73" s="2">
        <v>91.1</v>
      </c>
      <c r="I73" s="2">
        <v>33.6</v>
      </c>
      <c r="J73" s="2">
        <v>463</v>
      </c>
      <c r="K73" s="2">
        <v>465</v>
      </c>
      <c r="L73" s="10"/>
    </row>
    <row r="74" spans="1:12" x14ac:dyDescent="0.35">
      <c r="A74" s="12" t="s">
        <v>88</v>
      </c>
      <c r="B74" s="2">
        <v>82</v>
      </c>
      <c r="C74" s="2">
        <v>83.3</v>
      </c>
      <c r="D74" s="2">
        <v>9</v>
      </c>
      <c r="E74" s="2">
        <v>117</v>
      </c>
      <c r="F74" s="2">
        <v>443</v>
      </c>
      <c r="G74" s="2">
        <v>202</v>
      </c>
      <c r="H74" s="2">
        <v>89.5</v>
      </c>
      <c r="I74" s="2">
        <v>33</v>
      </c>
      <c r="J74" s="2">
        <v>484</v>
      </c>
      <c r="K74" s="2">
        <v>457</v>
      </c>
      <c r="L74" s="10" t="s">
        <v>111</v>
      </c>
    </row>
    <row r="75" spans="1:12" x14ac:dyDescent="0.35">
      <c r="A75" s="12" t="s">
        <v>89</v>
      </c>
      <c r="B75" s="2">
        <v>77</v>
      </c>
      <c r="C75" s="2">
        <v>71.5</v>
      </c>
      <c r="D75" s="2">
        <v>13</v>
      </c>
      <c r="E75" s="2">
        <v>156</v>
      </c>
      <c r="F75" s="2">
        <v>377</v>
      </c>
      <c r="G75" s="2">
        <v>140</v>
      </c>
      <c r="H75" s="2">
        <v>83.1</v>
      </c>
      <c r="I75" s="2">
        <v>21.1</v>
      </c>
      <c r="J75" s="2">
        <v>420</v>
      </c>
      <c r="K75" s="2">
        <v>452</v>
      </c>
      <c r="L75" s="10" t="s">
        <v>111</v>
      </c>
    </row>
    <row r="76" spans="1:12" x14ac:dyDescent="0.35">
      <c r="A76" s="12" t="s">
        <v>90</v>
      </c>
      <c r="B76" s="2">
        <v>90</v>
      </c>
      <c r="C76" s="2">
        <v>95.6</v>
      </c>
      <c r="D76" s="2">
        <v>9</v>
      </c>
      <c r="E76" s="2">
        <v>116</v>
      </c>
      <c r="F76" s="2">
        <v>292</v>
      </c>
      <c r="G76" s="2">
        <v>128</v>
      </c>
      <c r="H76" s="2">
        <v>64.2</v>
      </c>
      <c r="I76" s="2">
        <v>28</v>
      </c>
      <c r="J76" s="2">
        <v>533</v>
      </c>
      <c r="K76" s="2">
        <v>437</v>
      </c>
      <c r="L76" s="10"/>
    </row>
    <row r="77" spans="1:12" x14ac:dyDescent="0.35">
      <c r="A77" s="12" t="s">
        <v>91</v>
      </c>
      <c r="B77" s="2">
        <v>57</v>
      </c>
      <c r="C77" s="2">
        <v>57.4</v>
      </c>
      <c r="D77" s="2">
        <v>7</v>
      </c>
      <c r="E77" s="2">
        <v>152</v>
      </c>
      <c r="F77" s="2">
        <v>353</v>
      </c>
      <c r="G77" s="2">
        <v>138</v>
      </c>
      <c r="H77" s="2">
        <v>66.3</v>
      </c>
      <c r="I77" s="2">
        <v>32.4</v>
      </c>
      <c r="J77" s="2">
        <v>363</v>
      </c>
      <c r="K77" s="2">
        <v>469</v>
      </c>
      <c r="L77" s="10"/>
    </row>
    <row r="78" spans="1:12" x14ac:dyDescent="0.35">
      <c r="A78" s="12" t="s">
        <v>92</v>
      </c>
      <c r="B78" s="2">
        <v>79</v>
      </c>
      <c r="C78" s="2">
        <v>61.6</v>
      </c>
      <c r="D78" s="2">
        <v>15</v>
      </c>
      <c r="E78" s="2">
        <v>607</v>
      </c>
      <c r="F78" s="2">
        <v>378</v>
      </c>
      <c r="G78" s="2">
        <v>174</v>
      </c>
      <c r="H78" s="2">
        <v>118.2</v>
      </c>
      <c r="I78" s="2">
        <v>37</v>
      </c>
      <c r="J78" s="2">
        <v>260</v>
      </c>
      <c r="K78" s="2">
        <v>452</v>
      </c>
      <c r="L78" s="10" t="s">
        <v>113</v>
      </c>
    </row>
    <row r="79" spans="1:12" x14ac:dyDescent="0.35">
      <c r="A79" s="12" t="s">
        <v>93</v>
      </c>
      <c r="B79" s="2">
        <v>82</v>
      </c>
      <c r="C79" s="2">
        <v>81.400000000000006</v>
      </c>
      <c r="D79" s="2">
        <v>14</v>
      </c>
      <c r="E79" s="2">
        <v>145</v>
      </c>
      <c r="F79" s="2">
        <v>396</v>
      </c>
      <c r="G79" s="2">
        <v>193</v>
      </c>
      <c r="H79" s="2">
        <v>66.7</v>
      </c>
      <c r="I79" s="2">
        <v>36.799999999999997</v>
      </c>
      <c r="J79" s="2">
        <v>377</v>
      </c>
      <c r="K79" s="2">
        <v>460</v>
      </c>
      <c r="L79" s="10"/>
    </row>
    <row r="80" spans="1:12" x14ac:dyDescent="0.35">
      <c r="A80" s="12" t="s">
        <v>94</v>
      </c>
      <c r="B80" s="2">
        <v>82</v>
      </c>
      <c r="C80" s="2">
        <v>75</v>
      </c>
      <c r="D80" s="2">
        <v>11</v>
      </c>
      <c r="E80" s="2">
        <v>162</v>
      </c>
      <c r="F80" s="2">
        <v>358</v>
      </c>
      <c r="G80" s="2">
        <v>146</v>
      </c>
      <c r="H80" s="2">
        <v>86</v>
      </c>
      <c r="I80" s="2">
        <v>24.1</v>
      </c>
      <c r="J80" s="2">
        <v>248</v>
      </c>
      <c r="K80" s="2">
        <v>446</v>
      </c>
      <c r="L80" s="10" t="s">
        <v>112</v>
      </c>
    </row>
    <row r="81" spans="1:12" x14ac:dyDescent="0.35">
      <c r="A81" s="12" t="s">
        <v>95</v>
      </c>
      <c r="B81" s="2">
        <v>102</v>
      </c>
      <c r="C81" s="2">
        <v>97.4</v>
      </c>
      <c r="D81" s="2">
        <v>14</v>
      </c>
      <c r="E81" s="2">
        <v>197</v>
      </c>
      <c r="F81" s="2">
        <v>393</v>
      </c>
      <c r="G81" s="2">
        <v>134</v>
      </c>
      <c r="H81" s="2">
        <v>74.8</v>
      </c>
      <c r="I81" s="2">
        <v>38.4</v>
      </c>
      <c r="J81" s="2">
        <v>293</v>
      </c>
      <c r="K81" s="2">
        <v>488</v>
      </c>
      <c r="L81" s="10" t="s">
        <v>111</v>
      </c>
    </row>
    <row r="82" spans="1:12" x14ac:dyDescent="0.35">
      <c r="A82" s="12" t="s">
        <v>96</v>
      </c>
      <c r="B82" s="2">
        <v>77</v>
      </c>
      <c r="C82" s="2">
        <v>56.6</v>
      </c>
      <c r="D82" s="2">
        <v>18</v>
      </c>
      <c r="E82" s="2">
        <v>477</v>
      </c>
      <c r="F82" s="2">
        <v>409</v>
      </c>
      <c r="G82" s="2">
        <v>240</v>
      </c>
      <c r="H82" s="2">
        <v>99.2</v>
      </c>
      <c r="I82" s="2">
        <v>26.2</v>
      </c>
      <c r="J82" s="2">
        <v>156</v>
      </c>
      <c r="K82" s="2">
        <v>432</v>
      </c>
      <c r="L82" s="10" t="s">
        <v>113</v>
      </c>
    </row>
    <row r="83" spans="1:12" x14ac:dyDescent="0.35">
      <c r="A83" s="12" t="s">
        <v>97</v>
      </c>
      <c r="B83" s="2">
        <v>81</v>
      </c>
      <c r="C83" s="2">
        <v>75.099999999999994</v>
      </c>
      <c r="D83" s="2">
        <v>8</v>
      </c>
      <c r="E83" s="2">
        <v>307</v>
      </c>
      <c r="F83" s="2">
        <v>484</v>
      </c>
      <c r="G83" s="2">
        <v>211</v>
      </c>
      <c r="H83" s="2">
        <v>74.400000000000006</v>
      </c>
      <c r="I83" s="2">
        <v>31.3</v>
      </c>
      <c r="J83" s="2">
        <v>137</v>
      </c>
      <c r="K83" s="2">
        <v>465</v>
      </c>
      <c r="L83" s="10" t="s">
        <v>112</v>
      </c>
    </row>
    <row r="84" spans="1:12" x14ac:dyDescent="0.35">
      <c r="A84" s="12" t="s">
        <v>98</v>
      </c>
      <c r="B84" s="2">
        <v>109</v>
      </c>
      <c r="C84" s="2">
        <v>74.400000000000006</v>
      </c>
      <c r="D84" s="2">
        <v>31</v>
      </c>
      <c r="E84" s="2">
        <v>1098</v>
      </c>
      <c r="F84" s="2">
        <v>522</v>
      </c>
      <c r="G84" s="2">
        <v>183</v>
      </c>
      <c r="H84" s="2">
        <v>112</v>
      </c>
      <c r="I84" s="2">
        <v>34.5</v>
      </c>
      <c r="J84" s="2">
        <v>197</v>
      </c>
      <c r="K84" s="2">
        <v>304</v>
      </c>
      <c r="L84" s="10"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103"/>
  <sheetViews>
    <sheetView workbookViewId="0">
      <selection activeCell="I26" sqref="I26"/>
    </sheetView>
  </sheetViews>
  <sheetFormatPr defaultRowHeight="14.5" x14ac:dyDescent="0.35"/>
  <cols>
    <col min="1" max="1" width="18" customWidth="1"/>
    <col min="2" max="2" width="11.6328125" customWidth="1"/>
    <col min="3" max="3" width="10.08984375" customWidth="1"/>
    <col min="4" max="4" width="10.1796875" customWidth="1"/>
    <col min="5" max="5" width="11.36328125" customWidth="1"/>
  </cols>
  <sheetData>
    <row r="2" spans="1:12" x14ac:dyDescent="0.35">
      <c r="B2" s="6" t="s">
        <v>15</v>
      </c>
      <c r="C2" s="6" t="s">
        <v>2</v>
      </c>
      <c r="D2" s="6" t="s">
        <v>3</v>
      </c>
      <c r="E2" s="6" t="s">
        <v>4</v>
      </c>
    </row>
    <row r="3" spans="1:12" x14ac:dyDescent="0.35">
      <c r="A3" t="s">
        <v>5</v>
      </c>
      <c r="B3" s="1">
        <v>2.5110000000000001</v>
      </c>
      <c r="C3" s="1">
        <f>B3-B9</f>
        <v>2.4810000000000003</v>
      </c>
      <c r="D3" s="1">
        <v>100</v>
      </c>
      <c r="E3" s="14">
        <f>(11.04*C3*C3)+(11.948*C3)+(1.5134)</f>
        <v>99.111573440000015</v>
      </c>
    </row>
    <row r="4" spans="1:12" x14ac:dyDescent="0.35">
      <c r="A4" t="s">
        <v>6</v>
      </c>
      <c r="B4" s="1">
        <v>1.7030000000000001</v>
      </c>
      <c r="C4" s="1">
        <f>B4-B9</f>
        <v>1.673</v>
      </c>
      <c r="D4" s="1">
        <v>50</v>
      </c>
      <c r="E4" s="14">
        <f t="shared" ref="E4:E9" si="0">(11.04*C4*C4)+(11.948*C4)+(1.5134)</f>
        <v>52.402580159999992</v>
      </c>
    </row>
    <row r="5" spans="1:12" x14ac:dyDescent="0.35">
      <c r="A5" t="s">
        <v>7</v>
      </c>
      <c r="B5" s="1">
        <v>1.024</v>
      </c>
      <c r="C5" s="1">
        <f>B5-B9</f>
        <v>0.99399999999999999</v>
      </c>
      <c r="D5" s="1">
        <v>25</v>
      </c>
      <c r="E5" s="14">
        <f t="shared" si="0"/>
        <v>24.297629439999998</v>
      </c>
    </row>
    <row r="6" spans="1:12" x14ac:dyDescent="0.35">
      <c r="A6" t="s">
        <v>8</v>
      </c>
      <c r="B6" s="1">
        <v>0.54300000000000004</v>
      </c>
      <c r="C6" s="1">
        <f>B6-B9</f>
        <v>0.51300000000000001</v>
      </c>
      <c r="D6" s="1">
        <v>12.5</v>
      </c>
      <c r="E6" s="14">
        <f t="shared" si="0"/>
        <v>10.548109760000001</v>
      </c>
    </row>
    <row r="7" spans="1:12" x14ac:dyDescent="0.35">
      <c r="A7" t="s">
        <v>9</v>
      </c>
      <c r="B7" s="1">
        <v>0.318</v>
      </c>
      <c r="C7" s="1">
        <f>B7-B9</f>
        <v>0.28800000000000003</v>
      </c>
      <c r="D7" s="1">
        <v>6.25</v>
      </c>
      <c r="E7" s="14">
        <f t="shared" si="0"/>
        <v>5.8701257600000005</v>
      </c>
    </row>
    <row r="8" spans="1:12" x14ac:dyDescent="0.35">
      <c r="A8" t="s">
        <v>10</v>
      </c>
      <c r="B8" s="1">
        <v>0.152</v>
      </c>
      <c r="C8" s="1">
        <f>B8-B9</f>
        <v>0.122</v>
      </c>
      <c r="D8" s="1">
        <v>3.125</v>
      </c>
      <c r="E8" s="14">
        <f t="shared" si="0"/>
        <v>3.1353753600000003</v>
      </c>
    </row>
    <row r="9" spans="1:12" x14ac:dyDescent="0.35">
      <c r="A9" t="s">
        <v>12</v>
      </c>
      <c r="B9" s="1">
        <v>0.03</v>
      </c>
      <c r="C9" s="1">
        <f>B9-B9</f>
        <v>0</v>
      </c>
      <c r="D9" s="1">
        <v>0</v>
      </c>
      <c r="E9" s="14">
        <f t="shared" si="0"/>
        <v>1.5134000000000001</v>
      </c>
    </row>
    <row r="10" spans="1:12" x14ac:dyDescent="0.35">
      <c r="E10" s="13"/>
    </row>
    <row r="11" spans="1:12" x14ac:dyDescent="0.35">
      <c r="E11" s="13"/>
    </row>
    <row r="12" spans="1:12" x14ac:dyDescent="0.35">
      <c r="E12" s="13"/>
    </row>
    <row r="13" spans="1:12" x14ac:dyDescent="0.35">
      <c r="E13" s="13"/>
    </row>
    <row r="14" spans="1:12" x14ac:dyDescent="0.35">
      <c r="E14" s="13"/>
    </row>
    <row r="15" spans="1:12" x14ac:dyDescent="0.35">
      <c r="E15" s="13"/>
      <c r="J15" s="8" t="s">
        <v>114</v>
      </c>
      <c r="K15" s="8"/>
      <c r="L15" s="8"/>
    </row>
    <row r="16" spans="1:12" x14ac:dyDescent="0.35">
      <c r="E16" s="13"/>
    </row>
    <row r="17" spans="1:5" x14ac:dyDescent="0.35">
      <c r="E17" s="13"/>
    </row>
    <row r="18" spans="1:5" x14ac:dyDescent="0.35">
      <c r="E18" s="13"/>
    </row>
    <row r="19" spans="1:5" x14ac:dyDescent="0.35">
      <c r="E19" s="13"/>
    </row>
    <row r="20" spans="1:5" x14ac:dyDescent="0.35">
      <c r="A20" s="6" t="s">
        <v>14</v>
      </c>
      <c r="B20" s="6" t="s">
        <v>15</v>
      </c>
      <c r="C20" s="6" t="s">
        <v>12</v>
      </c>
      <c r="D20" s="6" t="s">
        <v>2</v>
      </c>
      <c r="E20" s="6" t="s">
        <v>4</v>
      </c>
    </row>
    <row r="21" spans="1:5" x14ac:dyDescent="0.35">
      <c r="A21" s="12" t="s">
        <v>16</v>
      </c>
      <c r="B21" s="1">
        <v>1.115</v>
      </c>
      <c r="C21" s="1">
        <v>0.03</v>
      </c>
      <c r="D21" s="1">
        <f t="shared" ref="D21:D52" si="1">(B21-C21)</f>
        <v>1.085</v>
      </c>
      <c r="E21" s="7">
        <f t="shared" ref="E21:E52" si="2">(11.04*D21*D21)+(11.948*D21)+(1.5134)</f>
        <v>27.473544</v>
      </c>
    </row>
    <row r="22" spans="1:5" x14ac:dyDescent="0.35">
      <c r="A22" s="12" t="s">
        <v>17</v>
      </c>
      <c r="B22" s="1">
        <v>0.88400000000000001</v>
      </c>
      <c r="C22" s="1">
        <v>0.03</v>
      </c>
      <c r="D22" s="1">
        <f t="shared" si="1"/>
        <v>0.85399999999999998</v>
      </c>
      <c r="E22" s="7">
        <f t="shared" si="2"/>
        <v>19.768640639999997</v>
      </c>
    </row>
    <row r="23" spans="1:5" x14ac:dyDescent="0.35">
      <c r="A23" s="12" t="s">
        <v>18</v>
      </c>
      <c r="B23" s="1">
        <v>0.34200000000000003</v>
      </c>
      <c r="C23" s="1">
        <v>0.03</v>
      </c>
      <c r="D23" s="1">
        <f t="shared" si="1"/>
        <v>0.31200000000000006</v>
      </c>
      <c r="E23" s="7">
        <f t="shared" si="2"/>
        <v>6.3158537600000013</v>
      </c>
    </row>
    <row r="24" spans="1:5" x14ac:dyDescent="0.35">
      <c r="A24" s="12" t="s">
        <v>19</v>
      </c>
      <c r="B24" s="1">
        <v>0.35799999999999998</v>
      </c>
      <c r="C24" s="1">
        <v>0.03</v>
      </c>
      <c r="D24" s="1">
        <f t="shared" si="1"/>
        <v>0.32799999999999996</v>
      </c>
      <c r="E24" s="7">
        <f t="shared" si="2"/>
        <v>6.620071359999999</v>
      </c>
    </row>
    <row r="25" spans="1:5" x14ac:dyDescent="0.35">
      <c r="A25" s="12" t="s">
        <v>20</v>
      </c>
      <c r="B25" s="1">
        <v>0.68799999999999994</v>
      </c>
      <c r="C25" s="1">
        <v>0.03</v>
      </c>
      <c r="D25" s="1">
        <f t="shared" si="1"/>
        <v>0.65799999999999992</v>
      </c>
      <c r="E25" s="7">
        <f t="shared" si="2"/>
        <v>14.155106559999998</v>
      </c>
    </row>
    <row r="26" spans="1:5" x14ac:dyDescent="0.35">
      <c r="A26" s="12" t="s">
        <v>21</v>
      </c>
      <c r="B26" s="1">
        <v>0.66300000000000003</v>
      </c>
      <c r="C26" s="1">
        <v>0.03</v>
      </c>
      <c r="D26" s="1">
        <f t="shared" si="1"/>
        <v>0.63300000000000001</v>
      </c>
      <c r="E26" s="7">
        <f t="shared" si="2"/>
        <v>13.50009056</v>
      </c>
    </row>
    <row r="27" spans="1:5" x14ac:dyDescent="0.35">
      <c r="A27" s="12" t="s">
        <v>22</v>
      </c>
      <c r="B27" s="1">
        <v>0.66900000000000004</v>
      </c>
      <c r="C27" s="1">
        <v>0.03</v>
      </c>
      <c r="D27" s="1">
        <f t="shared" si="1"/>
        <v>0.63900000000000001</v>
      </c>
      <c r="E27" s="7">
        <f t="shared" si="2"/>
        <v>13.656035840000001</v>
      </c>
    </row>
    <row r="28" spans="1:5" x14ac:dyDescent="0.35">
      <c r="A28" s="12" t="s">
        <v>23</v>
      </c>
      <c r="B28" s="1">
        <v>0.52200000000000002</v>
      </c>
      <c r="C28" s="1">
        <v>0.03</v>
      </c>
      <c r="D28" s="1">
        <f t="shared" si="1"/>
        <v>0.49199999999999999</v>
      </c>
      <c r="E28" s="7">
        <f t="shared" si="2"/>
        <v>10.064202560000002</v>
      </c>
    </row>
    <row r="29" spans="1:5" x14ac:dyDescent="0.35">
      <c r="A29" s="12" t="s">
        <v>24</v>
      </c>
      <c r="B29" s="1">
        <v>0.997</v>
      </c>
      <c r="C29" s="1">
        <v>0.03</v>
      </c>
      <c r="D29" s="1">
        <f t="shared" si="1"/>
        <v>0.96699999999999997</v>
      </c>
      <c r="E29" s="7">
        <f t="shared" si="2"/>
        <v>23.390498559999997</v>
      </c>
    </row>
    <row r="30" spans="1:5" x14ac:dyDescent="0.35">
      <c r="A30" s="12" t="s">
        <v>25</v>
      </c>
      <c r="B30" s="1">
        <v>0.57099999999999995</v>
      </c>
      <c r="C30" s="1">
        <v>0.03</v>
      </c>
      <c r="D30" s="1">
        <f t="shared" si="1"/>
        <v>0.54099999999999993</v>
      </c>
      <c r="E30" s="7">
        <f t="shared" si="2"/>
        <v>11.20846624</v>
      </c>
    </row>
    <row r="31" spans="1:5" x14ac:dyDescent="0.35">
      <c r="A31" s="12" t="s">
        <v>26</v>
      </c>
      <c r="B31" s="1">
        <v>0.68500000000000005</v>
      </c>
      <c r="C31" s="1">
        <v>0.03</v>
      </c>
      <c r="D31" s="1">
        <f t="shared" si="1"/>
        <v>0.65500000000000003</v>
      </c>
      <c r="E31" s="7">
        <f t="shared" si="2"/>
        <v>14.075776000000001</v>
      </c>
    </row>
    <row r="32" spans="1:5" x14ac:dyDescent="0.35">
      <c r="A32" s="12" t="s">
        <v>27</v>
      </c>
      <c r="B32" s="1">
        <v>1.02</v>
      </c>
      <c r="C32" s="1">
        <v>0.03</v>
      </c>
      <c r="D32" s="1">
        <f t="shared" si="1"/>
        <v>0.99</v>
      </c>
      <c r="E32" s="7">
        <f t="shared" si="2"/>
        <v>24.162223999999998</v>
      </c>
    </row>
    <row r="33" spans="1:5" x14ac:dyDescent="0.35">
      <c r="A33" s="12" t="s">
        <v>28</v>
      </c>
      <c r="B33" s="1">
        <v>0.94199999999999995</v>
      </c>
      <c r="C33" s="1">
        <v>0.03</v>
      </c>
      <c r="D33" s="1">
        <f t="shared" si="1"/>
        <v>0.91199999999999992</v>
      </c>
      <c r="E33" s="7">
        <f t="shared" si="2"/>
        <v>21.592429759999998</v>
      </c>
    </row>
    <row r="34" spans="1:5" x14ac:dyDescent="0.35">
      <c r="A34" s="12" t="s">
        <v>29</v>
      </c>
      <c r="B34" s="1">
        <v>1.1839999999999999</v>
      </c>
      <c r="C34" s="1">
        <v>0.03</v>
      </c>
      <c r="D34" s="1">
        <f t="shared" si="1"/>
        <v>1.1539999999999999</v>
      </c>
      <c r="E34" s="7">
        <f t="shared" si="2"/>
        <v>30.003536639999997</v>
      </c>
    </row>
    <row r="35" spans="1:5" x14ac:dyDescent="0.35">
      <c r="A35" s="12" t="s">
        <v>30</v>
      </c>
      <c r="B35" s="1">
        <v>0.27500000000000002</v>
      </c>
      <c r="C35" s="1">
        <v>0.03</v>
      </c>
      <c r="D35" s="1">
        <f t="shared" si="1"/>
        <v>0.24500000000000002</v>
      </c>
      <c r="E35" s="7">
        <f t="shared" si="2"/>
        <v>5.1033360000000005</v>
      </c>
    </row>
    <row r="36" spans="1:5" x14ac:dyDescent="0.35">
      <c r="A36" s="12" t="s">
        <v>31</v>
      </c>
      <c r="B36" s="1">
        <v>1.522</v>
      </c>
      <c r="C36" s="1">
        <v>0.03</v>
      </c>
      <c r="D36" s="1">
        <f t="shared" si="1"/>
        <v>1.492</v>
      </c>
      <c r="E36" s="7">
        <f t="shared" si="2"/>
        <v>43.915562559999998</v>
      </c>
    </row>
    <row r="37" spans="1:5" x14ac:dyDescent="0.35">
      <c r="A37" s="12" t="s">
        <v>32</v>
      </c>
      <c r="B37" s="1">
        <v>0.59699999999999998</v>
      </c>
      <c r="C37" s="1">
        <v>0.03</v>
      </c>
      <c r="D37" s="1">
        <f t="shared" si="1"/>
        <v>0.56699999999999995</v>
      </c>
      <c r="E37" s="7">
        <f t="shared" si="2"/>
        <v>11.837154559999998</v>
      </c>
    </row>
    <row r="38" spans="1:5" x14ac:dyDescent="0.35">
      <c r="A38" s="12" t="s">
        <v>33</v>
      </c>
      <c r="B38" s="1">
        <v>0.57699999999999996</v>
      </c>
      <c r="C38" s="1">
        <v>0.03</v>
      </c>
      <c r="D38" s="1">
        <f t="shared" si="1"/>
        <v>0.54699999999999993</v>
      </c>
      <c r="E38" s="7">
        <f t="shared" si="2"/>
        <v>11.35222336</v>
      </c>
    </row>
    <row r="39" spans="1:5" x14ac:dyDescent="0.35">
      <c r="A39" s="12" t="s">
        <v>34</v>
      </c>
      <c r="B39" s="1">
        <v>0.53600000000000003</v>
      </c>
      <c r="C39" s="1">
        <v>0.03</v>
      </c>
      <c r="D39" s="1">
        <f t="shared" si="1"/>
        <v>0.50600000000000001</v>
      </c>
      <c r="E39" s="7">
        <f t="shared" si="2"/>
        <v>10.385725440000002</v>
      </c>
    </row>
    <row r="40" spans="1:5" x14ac:dyDescent="0.35">
      <c r="A40" s="12" t="s">
        <v>35</v>
      </c>
      <c r="B40" s="1">
        <v>0.621</v>
      </c>
      <c r="C40" s="1">
        <v>0.03</v>
      </c>
      <c r="D40" s="1">
        <f t="shared" si="1"/>
        <v>0.59099999999999997</v>
      </c>
      <c r="E40" s="7">
        <f t="shared" si="2"/>
        <v>12.430730239999999</v>
      </c>
    </row>
    <row r="41" spans="1:5" x14ac:dyDescent="0.35">
      <c r="A41" s="12" t="s">
        <v>36</v>
      </c>
      <c r="B41" s="1">
        <v>0.60299999999999998</v>
      </c>
      <c r="C41" s="1">
        <v>0.03</v>
      </c>
      <c r="D41" s="1">
        <f t="shared" si="1"/>
        <v>0.57299999999999995</v>
      </c>
      <c r="E41" s="7">
        <f t="shared" si="2"/>
        <v>11.984356159999999</v>
      </c>
    </row>
    <row r="42" spans="1:5" x14ac:dyDescent="0.35">
      <c r="A42" s="12" t="s">
        <v>37</v>
      </c>
      <c r="B42" s="1">
        <v>0.69899999999999995</v>
      </c>
      <c r="C42" s="1">
        <v>0.03</v>
      </c>
      <c r="D42" s="1">
        <f t="shared" si="1"/>
        <v>0.66899999999999993</v>
      </c>
      <c r="E42" s="7">
        <f t="shared" si="2"/>
        <v>14.447685439999999</v>
      </c>
    </row>
    <row r="43" spans="1:5" x14ac:dyDescent="0.35">
      <c r="A43" s="12" t="s">
        <v>38</v>
      </c>
      <c r="B43" s="1">
        <v>0.53600000000000003</v>
      </c>
      <c r="C43" s="1">
        <v>0.03</v>
      </c>
      <c r="D43" s="1">
        <f t="shared" si="1"/>
        <v>0.50600000000000001</v>
      </c>
      <c r="E43" s="7">
        <f t="shared" si="2"/>
        <v>10.385725440000002</v>
      </c>
    </row>
    <row r="44" spans="1:5" x14ac:dyDescent="0.35">
      <c r="A44" s="12" t="s">
        <v>39</v>
      </c>
      <c r="B44" s="1">
        <v>0.55100000000000005</v>
      </c>
      <c r="C44" s="1">
        <v>0.03</v>
      </c>
      <c r="D44" s="1">
        <f t="shared" si="1"/>
        <v>0.52100000000000002</v>
      </c>
      <c r="E44" s="7">
        <f t="shared" si="2"/>
        <v>10.735016640000001</v>
      </c>
    </row>
    <row r="45" spans="1:5" x14ac:dyDescent="0.35">
      <c r="A45" s="12" t="s">
        <v>40</v>
      </c>
      <c r="B45" s="1">
        <v>0.60699999999999998</v>
      </c>
      <c r="C45" s="1">
        <v>0.03</v>
      </c>
      <c r="D45" s="1">
        <f t="shared" si="1"/>
        <v>0.57699999999999996</v>
      </c>
      <c r="E45" s="7">
        <f t="shared" si="2"/>
        <v>12.082932159999999</v>
      </c>
    </row>
    <row r="46" spans="1:5" x14ac:dyDescent="0.35">
      <c r="A46" s="12" t="s">
        <v>41</v>
      </c>
      <c r="B46" s="1">
        <v>0.55900000000000005</v>
      </c>
      <c r="C46" s="1">
        <v>0.03</v>
      </c>
      <c r="D46" s="1">
        <f t="shared" si="1"/>
        <v>0.52900000000000003</v>
      </c>
      <c r="E46" s="7">
        <f t="shared" si="2"/>
        <v>10.923336640000002</v>
      </c>
    </row>
    <row r="47" spans="1:5" x14ac:dyDescent="0.35">
      <c r="A47" s="12" t="s">
        <v>42</v>
      </c>
      <c r="B47" s="1">
        <v>0.65300000000000002</v>
      </c>
      <c r="C47" s="1">
        <v>0.03</v>
      </c>
      <c r="D47" s="1">
        <f t="shared" si="1"/>
        <v>0.623</v>
      </c>
      <c r="E47" s="7">
        <f t="shared" si="2"/>
        <v>13.24194816</v>
      </c>
    </row>
    <row r="48" spans="1:5" x14ac:dyDescent="0.35">
      <c r="A48" s="12" t="s">
        <v>43</v>
      </c>
      <c r="B48" s="1">
        <v>0.45</v>
      </c>
      <c r="C48" s="1">
        <v>0.03</v>
      </c>
      <c r="D48" s="1">
        <f t="shared" si="1"/>
        <v>0.42000000000000004</v>
      </c>
      <c r="E48" s="7">
        <f t="shared" si="2"/>
        <v>8.4790160000000014</v>
      </c>
    </row>
    <row r="49" spans="1:5" x14ac:dyDescent="0.35">
      <c r="A49" s="12" t="s">
        <v>44</v>
      </c>
      <c r="B49" s="1">
        <v>1.323</v>
      </c>
      <c r="C49" s="1">
        <v>0.03</v>
      </c>
      <c r="D49" s="1">
        <f t="shared" si="1"/>
        <v>1.2929999999999999</v>
      </c>
      <c r="E49" s="7">
        <f t="shared" si="2"/>
        <v>35.419376959999994</v>
      </c>
    </row>
    <row r="50" spans="1:5" x14ac:dyDescent="0.35">
      <c r="A50" s="12" t="s">
        <v>45</v>
      </c>
      <c r="B50" s="1">
        <v>2.09</v>
      </c>
      <c r="C50" s="1">
        <v>0.03</v>
      </c>
      <c r="D50" s="1">
        <f t="shared" si="1"/>
        <v>2.06</v>
      </c>
      <c r="E50" s="7">
        <f t="shared" si="2"/>
        <v>72.97562400000001</v>
      </c>
    </row>
    <row r="51" spans="1:5" x14ac:dyDescent="0.35">
      <c r="A51" s="12" t="s">
        <v>46</v>
      </c>
      <c r="B51" s="1">
        <v>0.55100000000000005</v>
      </c>
      <c r="C51" s="1">
        <v>0.03</v>
      </c>
      <c r="D51" s="1">
        <f t="shared" si="1"/>
        <v>0.52100000000000002</v>
      </c>
      <c r="E51" s="7">
        <f t="shared" si="2"/>
        <v>10.735016640000001</v>
      </c>
    </row>
    <row r="52" spans="1:5" x14ac:dyDescent="0.35">
      <c r="A52" s="12" t="s">
        <v>47</v>
      </c>
      <c r="B52" s="1">
        <v>1.7</v>
      </c>
      <c r="C52" s="1">
        <v>0.03</v>
      </c>
      <c r="D52" s="1">
        <f t="shared" si="1"/>
        <v>1.67</v>
      </c>
      <c r="E52" s="7">
        <f t="shared" si="2"/>
        <v>52.256015999999995</v>
      </c>
    </row>
    <row r="53" spans="1:5" x14ac:dyDescent="0.35">
      <c r="A53" s="12" t="s">
        <v>48</v>
      </c>
      <c r="B53" s="1">
        <v>1.167</v>
      </c>
      <c r="C53" s="1">
        <v>0.03</v>
      </c>
      <c r="D53" s="1">
        <f t="shared" ref="D53:D84" si="3">(B53-C53)</f>
        <v>1.137</v>
      </c>
      <c r="E53" s="7">
        <f t="shared" ref="E53:E84" si="4">(11.04*D53*D53)+(11.948*D53)+(1.5134)</f>
        <v>29.370445759999999</v>
      </c>
    </row>
    <row r="54" spans="1:5" x14ac:dyDescent="0.35">
      <c r="A54" s="12" t="s">
        <v>49</v>
      </c>
      <c r="B54" s="1">
        <v>1.0900000000000001</v>
      </c>
      <c r="C54" s="1">
        <v>0.03</v>
      </c>
      <c r="D54" s="1">
        <f t="shared" si="3"/>
        <v>1.06</v>
      </c>
      <c r="E54" s="7">
        <f t="shared" si="4"/>
        <v>26.582824000000002</v>
      </c>
    </row>
    <row r="55" spans="1:5" x14ac:dyDescent="0.35">
      <c r="A55" s="12" t="s">
        <v>50</v>
      </c>
      <c r="B55" s="1">
        <v>0.81899999999999995</v>
      </c>
      <c r="C55" s="1">
        <v>0.03</v>
      </c>
      <c r="D55" s="1">
        <f t="shared" si="3"/>
        <v>0.78899999999999992</v>
      </c>
      <c r="E55" s="7">
        <f t="shared" si="4"/>
        <v>17.813003839999997</v>
      </c>
    </row>
    <row r="56" spans="1:5" x14ac:dyDescent="0.35">
      <c r="A56" s="12" t="s">
        <v>51</v>
      </c>
      <c r="B56" s="1">
        <v>0.68100000000000005</v>
      </c>
      <c r="C56" s="1">
        <v>0.03</v>
      </c>
      <c r="D56" s="1">
        <f t="shared" si="3"/>
        <v>0.65100000000000002</v>
      </c>
      <c r="E56" s="7">
        <f t="shared" si="4"/>
        <v>13.970311040000002</v>
      </c>
    </row>
    <row r="57" spans="1:5" x14ac:dyDescent="0.35">
      <c r="A57" s="12" t="s">
        <v>52</v>
      </c>
      <c r="B57" s="1">
        <v>1.107</v>
      </c>
      <c r="C57" s="1">
        <v>0.03</v>
      </c>
      <c r="D57" s="1">
        <f t="shared" si="3"/>
        <v>1.077</v>
      </c>
      <c r="E57" s="7">
        <f t="shared" si="4"/>
        <v>27.187012159999998</v>
      </c>
    </row>
    <row r="58" spans="1:5" x14ac:dyDescent="0.35">
      <c r="A58" s="12" t="s">
        <v>53</v>
      </c>
      <c r="B58" s="1">
        <v>0.33</v>
      </c>
      <c r="C58" s="1">
        <v>0.03</v>
      </c>
      <c r="D58" s="1">
        <f t="shared" si="3"/>
        <v>0.30000000000000004</v>
      </c>
      <c r="E58" s="7">
        <f t="shared" si="4"/>
        <v>6.091400000000001</v>
      </c>
    </row>
    <row r="59" spans="1:5" x14ac:dyDescent="0.35">
      <c r="A59" s="12" t="s">
        <v>54</v>
      </c>
      <c r="B59" s="1">
        <v>0.315</v>
      </c>
      <c r="C59" s="1">
        <v>0.03</v>
      </c>
      <c r="D59" s="1">
        <f t="shared" si="3"/>
        <v>0.28500000000000003</v>
      </c>
      <c r="E59" s="7">
        <f t="shared" si="4"/>
        <v>5.8153040000000003</v>
      </c>
    </row>
    <row r="60" spans="1:5" x14ac:dyDescent="0.35">
      <c r="A60" s="12" t="s">
        <v>55</v>
      </c>
      <c r="B60" s="1">
        <v>0.53700000000000003</v>
      </c>
      <c r="C60" s="1">
        <v>0.03</v>
      </c>
      <c r="D60" s="1">
        <f t="shared" si="3"/>
        <v>0.50700000000000001</v>
      </c>
      <c r="E60" s="7">
        <f t="shared" si="4"/>
        <v>10.408856960000001</v>
      </c>
    </row>
    <row r="61" spans="1:5" x14ac:dyDescent="0.35">
      <c r="A61" s="12" t="s">
        <v>56</v>
      </c>
      <c r="B61" s="1">
        <v>1.728</v>
      </c>
      <c r="C61" s="1">
        <v>0.03</v>
      </c>
      <c r="D61" s="1">
        <f t="shared" si="3"/>
        <v>1.698</v>
      </c>
      <c r="E61" s="7">
        <f t="shared" si="4"/>
        <v>53.631676159999991</v>
      </c>
    </row>
    <row r="62" spans="1:5" x14ac:dyDescent="0.35">
      <c r="A62" s="12" t="s">
        <v>57</v>
      </c>
      <c r="B62" s="1">
        <v>0.57099999999999995</v>
      </c>
      <c r="C62" s="1">
        <v>0.03</v>
      </c>
      <c r="D62" s="1">
        <f t="shared" si="3"/>
        <v>0.54099999999999993</v>
      </c>
      <c r="E62" s="7">
        <f t="shared" si="4"/>
        <v>11.20846624</v>
      </c>
    </row>
    <row r="63" spans="1:5" x14ac:dyDescent="0.35">
      <c r="A63" s="12" t="s">
        <v>58</v>
      </c>
      <c r="B63" s="1">
        <v>0.81399999999999995</v>
      </c>
      <c r="C63" s="1">
        <v>0.03</v>
      </c>
      <c r="D63" s="1">
        <f t="shared" si="3"/>
        <v>0.78399999999999992</v>
      </c>
      <c r="E63" s="7">
        <f t="shared" si="4"/>
        <v>17.666434239999997</v>
      </c>
    </row>
    <row r="64" spans="1:5" x14ac:dyDescent="0.35">
      <c r="A64" s="12" t="s">
        <v>59</v>
      </c>
      <c r="B64" s="1">
        <v>0.88300000000000001</v>
      </c>
      <c r="C64" s="1">
        <v>0.03</v>
      </c>
      <c r="D64" s="1">
        <f t="shared" si="3"/>
        <v>0.85299999999999998</v>
      </c>
      <c r="E64" s="7">
        <f t="shared" si="4"/>
        <v>19.73784736</v>
      </c>
    </row>
    <row r="65" spans="1:5" x14ac:dyDescent="0.35">
      <c r="A65" s="12" t="s">
        <v>60</v>
      </c>
      <c r="B65" s="1">
        <v>0.221</v>
      </c>
      <c r="C65" s="1">
        <v>0.03</v>
      </c>
      <c r="D65" s="1">
        <f t="shared" si="3"/>
        <v>0.191</v>
      </c>
      <c r="E65" s="7">
        <f t="shared" si="4"/>
        <v>4.1982182400000001</v>
      </c>
    </row>
    <row r="66" spans="1:5" x14ac:dyDescent="0.35">
      <c r="A66" s="12" t="s">
        <v>61</v>
      </c>
      <c r="B66" s="1">
        <v>0.88500000000000001</v>
      </c>
      <c r="C66" s="1">
        <v>0.03</v>
      </c>
      <c r="D66" s="1">
        <f t="shared" si="3"/>
        <v>0.85499999999999998</v>
      </c>
      <c r="E66" s="7">
        <f t="shared" si="4"/>
        <v>19.799456000000003</v>
      </c>
    </row>
    <row r="67" spans="1:5" x14ac:dyDescent="0.35">
      <c r="A67" s="12" t="s">
        <v>62</v>
      </c>
      <c r="B67" s="1">
        <v>0.78900000000000003</v>
      </c>
      <c r="C67" s="1">
        <v>0.03</v>
      </c>
      <c r="D67" s="1">
        <f t="shared" si="3"/>
        <v>0.75900000000000001</v>
      </c>
      <c r="E67" s="7">
        <f t="shared" si="4"/>
        <v>16.941866240000003</v>
      </c>
    </row>
    <row r="68" spans="1:5" x14ac:dyDescent="0.35">
      <c r="A68" s="12" t="s">
        <v>63</v>
      </c>
      <c r="B68" s="1">
        <v>1.619</v>
      </c>
      <c r="C68" s="1">
        <v>0.03</v>
      </c>
      <c r="D68" s="1">
        <f t="shared" si="3"/>
        <v>1.589</v>
      </c>
      <c r="E68" s="7">
        <f t="shared" si="4"/>
        <v>48.37389984</v>
      </c>
    </row>
    <row r="69" spans="1:5" x14ac:dyDescent="0.35">
      <c r="A69" s="12" t="s">
        <v>64</v>
      </c>
      <c r="B69" s="1">
        <v>0.749</v>
      </c>
      <c r="C69" s="1">
        <v>0.03</v>
      </c>
      <c r="D69" s="1">
        <f t="shared" si="3"/>
        <v>0.71899999999999997</v>
      </c>
      <c r="E69" s="7">
        <f t="shared" si="4"/>
        <v>15.811261439999999</v>
      </c>
    </row>
    <row r="70" spans="1:5" x14ac:dyDescent="0.35">
      <c r="A70" s="12" t="s">
        <v>65</v>
      </c>
      <c r="B70" s="1">
        <v>0.90400000000000003</v>
      </c>
      <c r="C70" s="1">
        <v>0.03</v>
      </c>
      <c r="D70" s="1">
        <f t="shared" si="3"/>
        <v>0.874</v>
      </c>
      <c r="E70" s="7">
        <f t="shared" si="4"/>
        <v>20.38914304</v>
      </c>
    </row>
    <row r="71" spans="1:5" x14ac:dyDescent="0.35">
      <c r="A71" s="12" t="s">
        <v>66</v>
      </c>
      <c r="B71" s="1">
        <v>1.028</v>
      </c>
      <c r="C71" s="1">
        <v>0.03</v>
      </c>
      <c r="D71" s="1">
        <f t="shared" si="3"/>
        <v>0.998</v>
      </c>
      <c r="E71" s="7">
        <f t="shared" si="4"/>
        <v>24.43338816</v>
      </c>
    </row>
    <row r="72" spans="1:5" x14ac:dyDescent="0.35">
      <c r="A72" s="12" t="s">
        <v>67</v>
      </c>
      <c r="B72" s="1">
        <v>2.2839999999999998</v>
      </c>
      <c r="C72" s="1">
        <v>0.03</v>
      </c>
      <c r="D72" s="1">
        <f t="shared" si="3"/>
        <v>2.254</v>
      </c>
      <c r="E72" s="7">
        <f t="shared" si="4"/>
        <v>84.533088640000003</v>
      </c>
    </row>
    <row r="73" spans="1:5" x14ac:dyDescent="0.35">
      <c r="A73" s="12" t="s">
        <v>68</v>
      </c>
      <c r="B73" s="1">
        <v>0.96399999999999997</v>
      </c>
      <c r="C73" s="1">
        <v>0.03</v>
      </c>
      <c r="D73" s="1">
        <f t="shared" si="3"/>
        <v>0.93399999999999994</v>
      </c>
      <c r="E73" s="7">
        <f t="shared" si="4"/>
        <v>22.303642239999999</v>
      </c>
    </row>
    <row r="74" spans="1:5" x14ac:dyDescent="0.35">
      <c r="A74" s="12" t="s">
        <v>69</v>
      </c>
      <c r="B74" s="1">
        <v>1.05</v>
      </c>
      <c r="C74" s="1">
        <v>0.03</v>
      </c>
      <c r="D74" s="1">
        <f t="shared" si="3"/>
        <v>1.02</v>
      </c>
      <c r="E74" s="7">
        <f t="shared" si="4"/>
        <v>25.186375999999999</v>
      </c>
    </row>
    <row r="75" spans="1:5" x14ac:dyDescent="0.35">
      <c r="A75" s="12" t="s">
        <v>70</v>
      </c>
      <c r="B75" s="1">
        <v>0.48399999999999999</v>
      </c>
      <c r="C75" s="1">
        <v>0.03</v>
      </c>
      <c r="D75" s="1">
        <f t="shared" si="3"/>
        <v>0.45399999999999996</v>
      </c>
      <c r="E75" s="7">
        <f t="shared" si="4"/>
        <v>9.2133126399999998</v>
      </c>
    </row>
    <row r="76" spans="1:5" x14ac:dyDescent="0.35">
      <c r="A76" s="12" t="s">
        <v>71</v>
      </c>
      <c r="B76" s="1">
        <v>0.66100000000000003</v>
      </c>
      <c r="C76" s="1">
        <v>0.03</v>
      </c>
      <c r="D76" s="1">
        <f t="shared" si="3"/>
        <v>0.63100000000000001</v>
      </c>
      <c r="E76" s="7">
        <f t="shared" si="4"/>
        <v>13.448285439999999</v>
      </c>
    </row>
    <row r="77" spans="1:5" x14ac:dyDescent="0.35">
      <c r="A77" s="12" t="s">
        <v>72</v>
      </c>
      <c r="B77" s="1"/>
      <c r="C77" s="1">
        <v>0.03</v>
      </c>
      <c r="D77" s="1">
        <f t="shared" si="3"/>
        <v>-0.03</v>
      </c>
      <c r="E77" s="7">
        <f t="shared" si="4"/>
        <v>1.1648960000000002</v>
      </c>
    </row>
    <row r="78" spans="1:5" x14ac:dyDescent="0.35">
      <c r="A78" s="12" t="s">
        <v>73</v>
      </c>
      <c r="B78" s="1">
        <v>0.61899999999999999</v>
      </c>
      <c r="C78" s="1">
        <v>0.03</v>
      </c>
      <c r="D78" s="1">
        <f t="shared" si="3"/>
        <v>0.58899999999999997</v>
      </c>
      <c r="E78" s="7">
        <f t="shared" si="4"/>
        <v>12.380779839999999</v>
      </c>
    </row>
    <row r="79" spans="1:5" x14ac:dyDescent="0.35">
      <c r="A79" s="12" t="s">
        <v>74</v>
      </c>
      <c r="B79" s="1">
        <v>1.1319999999999999</v>
      </c>
      <c r="C79" s="1">
        <v>0.03</v>
      </c>
      <c r="D79" s="1">
        <f t="shared" si="3"/>
        <v>1.1019999999999999</v>
      </c>
      <c r="E79" s="7">
        <f t="shared" si="4"/>
        <v>28.087116159999994</v>
      </c>
    </row>
    <row r="80" spans="1:5" x14ac:dyDescent="0.35">
      <c r="A80" s="12" t="s">
        <v>75</v>
      </c>
      <c r="B80" s="1">
        <v>1.9350000000000001</v>
      </c>
      <c r="C80" s="1">
        <v>0.03</v>
      </c>
      <c r="D80" s="1">
        <f t="shared" si="3"/>
        <v>1.905</v>
      </c>
      <c r="E80" s="7">
        <f t="shared" si="4"/>
        <v>64.33877600000001</v>
      </c>
    </row>
    <row r="81" spans="1:5" x14ac:dyDescent="0.35">
      <c r="A81" s="12" t="s">
        <v>76</v>
      </c>
      <c r="B81" s="1">
        <v>1.6870000000000001</v>
      </c>
      <c r="C81" s="1">
        <v>0.03</v>
      </c>
      <c r="D81" s="1">
        <f t="shared" si="3"/>
        <v>1.657</v>
      </c>
      <c r="E81" s="7">
        <f t="shared" si="4"/>
        <v>51.623200959999998</v>
      </c>
    </row>
    <row r="82" spans="1:5" x14ac:dyDescent="0.35">
      <c r="A82" s="12" t="s">
        <v>77</v>
      </c>
      <c r="B82" s="1">
        <v>0.77700000000000002</v>
      </c>
      <c r="C82" s="1">
        <v>0.03</v>
      </c>
      <c r="D82" s="1">
        <f t="shared" si="3"/>
        <v>0.747</v>
      </c>
      <c r="E82" s="7">
        <f t="shared" si="4"/>
        <v>16.598975360000001</v>
      </c>
    </row>
    <row r="83" spans="1:5" x14ac:dyDescent="0.35">
      <c r="A83" s="12" t="s">
        <v>78</v>
      </c>
      <c r="B83" s="1">
        <v>1.0249999999999999</v>
      </c>
      <c r="C83" s="1">
        <v>0.03</v>
      </c>
      <c r="D83" s="1">
        <f t="shared" si="3"/>
        <v>0.99499999999999988</v>
      </c>
      <c r="E83" s="7">
        <f t="shared" si="4"/>
        <v>24.331535999999996</v>
      </c>
    </row>
    <row r="84" spans="1:5" x14ac:dyDescent="0.35">
      <c r="A84" s="12" t="s">
        <v>79</v>
      </c>
      <c r="B84" s="1">
        <v>1.0429999999999999</v>
      </c>
      <c r="C84" s="1">
        <v>0.03</v>
      </c>
      <c r="D84" s="1">
        <f t="shared" si="3"/>
        <v>1.0129999999999999</v>
      </c>
      <c r="E84" s="7">
        <f t="shared" si="4"/>
        <v>24.945629759999996</v>
      </c>
    </row>
    <row r="85" spans="1:5" x14ac:dyDescent="0.35">
      <c r="A85" s="12" t="s">
        <v>80</v>
      </c>
      <c r="B85" s="1">
        <v>0.504</v>
      </c>
      <c r="C85" s="1">
        <v>0.03</v>
      </c>
      <c r="D85" s="1">
        <f t="shared" ref="D85:D103" si="5">(B85-C85)</f>
        <v>0.47399999999999998</v>
      </c>
      <c r="E85" s="7">
        <f t="shared" ref="E85:E103" si="6">(11.04*D85*D85)+(11.948*D85)+(1.5134)</f>
        <v>9.6571750400000003</v>
      </c>
    </row>
    <row r="86" spans="1:5" x14ac:dyDescent="0.35">
      <c r="A86" s="12" t="s">
        <v>81</v>
      </c>
      <c r="B86" s="1">
        <v>0.61699999999999999</v>
      </c>
      <c r="C86" s="1">
        <v>0.03</v>
      </c>
      <c r="D86" s="1">
        <f t="shared" si="5"/>
        <v>0.58699999999999997</v>
      </c>
      <c r="E86" s="7">
        <f t="shared" si="6"/>
        <v>12.33091776</v>
      </c>
    </row>
    <row r="87" spans="1:5" x14ac:dyDescent="0.35">
      <c r="A87" s="12" t="s">
        <v>82</v>
      </c>
      <c r="B87" s="1">
        <v>0.45300000000000001</v>
      </c>
      <c r="C87" s="1">
        <v>0.03</v>
      </c>
      <c r="D87" s="1">
        <f t="shared" si="5"/>
        <v>0.42300000000000004</v>
      </c>
      <c r="E87" s="7">
        <f t="shared" si="6"/>
        <v>8.5427801600000013</v>
      </c>
    </row>
    <row r="88" spans="1:5" x14ac:dyDescent="0.35">
      <c r="A88" s="12" t="s">
        <v>83</v>
      </c>
      <c r="B88" s="1">
        <v>0.42399999999999999</v>
      </c>
      <c r="C88" s="1">
        <v>0.03</v>
      </c>
      <c r="D88" s="1">
        <f t="shared" si="5"/>
        <v>0.39400000000000002</v>
      </c>
      <c r="E88" s="7">
        <f t="shared" si="6"/>
        <v>7.93471744</v>
      </c>
    </row>
    <row r="89" spans="1:5" x14ac:dyDescent="0.35">
      <c r="A89" s="12" t="s">
        <v>84</v>
      </c>
      <c r="B89" s="1">
        <v>0.58299999999999996</v>
      </c>
      <c r="C89" s="1">
        <v>0.03</v>
      </c>
      <c r="D89" s="1">
        <f t="shared" si="5"/>
        <v>0.55299999999999994</v>
      </c>
      <c r="E89" s="7">
        <f t="shared" si="6"/>
        <v>11.496775359999999</v>
      </c>
    </row>
    <row r="90" spans="1:5" x14ac:dyDescent="0.35">
      <c r="A90" s="12" t="s">
        <v>85</v>
      </c>
      <c r="B90" s="1">
        <v>0.4</v>
      </c>
      <c r="C90" s="1">
        <v>0.03</v>
      </c>
      <c r="D90" s="1">
        <f t="shared" si="5"/>
        <v>0.37</v>
      </c>
      <c r="E90" s="7">
        <f t="shared" si="6"/>
        <v>7.4455359999999997</v>
      </c>
    </row>
    <row r="91" spans="1:5" x14ac:dyDescent="0.35">
      <c r="A91" s="12" t="s">
        <v>86</v>
      </c>
      <c r="B91" s="1">
        <v>0.39</v>
      </c>
      <c r="C91" s="1">
        <v>0.03</v>
      </c>
      <c r="D91" s="1">
        <f t="shared" si="5"/>
        <v>0.36</v>
      </c>
      <c r="E91" s="7">
        <f t="shared" si="6"/>
        <v>7.2454640000000001</v>
      </c>
    </row>
    <row r="92" spans="1:5" x14ac:dyDescent="0.35">
      <c r="A92" s="12" t="s">
        <v>87</v>
      </c>
      <c r="B92" s="1">
        <v>0.53800000000000003</v>
      </c>
      <c r="C92" s="1">
        <v>0.03</v>
      </c>
      <c r="D92" s="1">
        <f t="shared" si="5"/>
        <v>0.50800000000000001</v>
      </c>
      <c r="E92" s="7">
        <f t="shared" si="6"/>
        <v>10.43201056</v>
      </c>
    </row>
    <row r="93" spans="1:5" x14ac:dyDescent="0.35">
      <c r="A93" s="12" t="s">
        <v>88</v>
      </c>
      <c r="B93" s="1">
        <v>0.61899999999999999</v>
      </c>
      <c r="C93" s="1">
        <v>0.03</v>
      </c>
      <c r="D93" s="1">
        <f t="shared" si="5"/>
        <v>0.58899999999999997</v>
      </c>
      <c r="E93" s="7">
        <f t="shared" si="6"/>
        <v>12.380779839999999</v>
      </c>
    </row>
    <row r="94" spans="1:5" x14ac:dyDescent="0.35">
      <c r="A94" s="12" t="s">
        <v>89</v>
      </c>
      <c r="B94" s="1">
        <v>0.66700000000000004</v>
      </c>
      <c r="C94" s="1">
        <v>0.03</v>
      </c>
      <c r="D94" s="1">
        <f t="shared" si="5"/>
        <v>0.63700000000000001</v>
      </c>
      <c r="E94" s="7">
        <f t="shared" si="6"/>
        <v>13.603965760000001</v>
      </c>
    </row>
    <row r="95" spans="1:5" x14ac:dyDescent="0.35">
      <c r="A95" s="12" t="s">
        <v>90</v>
      </c>
      <c r="B95" s="1">
        <v>1.079</v>
      </c>
      <c r="C95" s="1">
        <v>0.03</v>
      </c>
      <c r="D95" s="1">
        <f t="shared" si="5"/>
        <v>1.0489999999999999</v>
      </c>
      <c r="E95" s="7">
        <f t="shared" si="6"/>
        <v>26.195279039999999</v>
      </c>
    </row>
    <row r="96" spans="1:5" x14ac:dyDescent="0.35">
      <c r="A96" s="12" t="s">
        <v>91</v>
      </c>
      <c r="B96" s="1">
        <v>1.4370000000000001</v>
      </c>
      <c r="C96" s="1">
        <v>0.03</v>
      </c>
      <c r="D96" s="1">
        <f t="shared" si="5"/>
        <v>1.407</v>
      </c>
      <c r="E96" s="7">
        <f t="shared" si="6"/>
        <v>40.179560959999996</v>
      </c>
    </row>
    <row r="97" spans="1:5" x14ac:dyDescent="0.35">
      <c r="A97" s="12" t="s">
        <v>92</v>
      </c>
      <c r="B97" s="1">
        <v>0.70299999999999996</v>
      </c>
      <c r="C97" s="1">
        <v>0.03</v>
      </c>
      <c r="D97" s="1">
        <f t="shared" si="5"/>
        <v>0.67299999999999993</v>
      </c>
      <c r="E97" s="7">
        <f t="shared" si="6"/>
        <v>14.554740159999998</v>
      </c>
    </row>
    <row r="98" spans="1:5" x14ac:dyDescent="0.35">
      <c r="A98" s="12" t="s">
        <v>93</v>
      </c>
      <c r="B98" s="1">
        <v>1.97</v>
      </c>
      <c r="C98" s="1">
        <v>0.03</v>
      </c>
      <c r="D98" s="1">
        <f t="shared" si="5"/>
        <v>1.94</v>
      </c>
      <c r="E98" s="7">
        <f t="shared" si="6"/>
        <v>66.242663999999991</v>
      </c>
    </row>
    <row r="99" spans="1:5" x14ac:dyDescent="0.35">
      <c r="A99" s="12" t="s">
        <v>94</v>
      </c>
      <c r="B99" s="1">
        <v>0.69199999999999995</v>
      </c>
      <c r="C99" s="1">
        <v>0.03</v>
      </c>
      <c r="D99" s="1">
        <f t="shared" si="5"/>
        <v>0.66199999999999992</v>
      </c>
      <c r="E99" s="7">
        <f t="shared" si="6"/>
        <v>14.261189759999999</v>
      </c>
    </row>
    <row r="100" spans="1:5" x14ac:dyDescent="0.35">
      <c r="A100" s="12" t="s">
        <v>95</v>
      </c>
      <c r="B100" s="1">
        <v>0.88700000000000001</v>
      </c>
      <c r="C100" s="1">
        <v>0.03</v>
      </c>
      <c r="D100" s="1">
        <f t="shared" si="5"/>
        <v>0.85699999999999998</v>
      </c>
      <c r="E100" s="7">
        <f t="shared" si="6"/>
        <v>19.861152959999998</v>
      </c>
    </row>
    <row r="101" spans="1:5" x14ac:dyDescent="0.35">
      <c r="A101" s="12" t="s">
        <v>96</v>
      </c>
      <c r="B101" s="1">
        <v>0.77800000000000002</v>
      </c>
      <c r="C101" s="1">
        <v>0.03</v>
      </c>
      <c r="D101" s="1">
        <f t="shared" si="5"/>
        <v>0.748</v>
      </c>
      <c r="E101" s="7">
        <f t="shared" si="6"/>
        <v>16.627428159999997</v>
      </c>
    </row>
    <row r="102" spans="1:5" x14ac:dyDescent="0.35">
      <c r="A102" s="12" t="s">
        <v>97</v>
      </c>
      <c r="B102" s="1">
        <v>1.1020000000000001</v>
      </c>
      <c r="C102" s="1">
        <v>0.03</v>
      </c>
      <c r="D102" s="1">
        <f t="shared" si="5"/>
        <v>1.0720000000000001</v>
      </c>
      <c r="E102" s="7">
        <f t="shared" si="6"/>
        <v>27.008647360000001</v>
      </c>
    </row>
    <row r="103" spans="1:5" x14ac:dyDescent="0.35">
      <c r="A103" s="12" t="s">
        <v>98</v>
      </c>
      <c r="B103" s="1">
        <v>1.8120000000000001</v>
      </c>
      <c r="C103" s="1">
        <v>0.03</v>
      </c>
      <c r="D103" s="1">
        <f t="shared" si="5"/>
        <v>1.782</v>
      </c>
      <c r="E103" s="7">
        <f t="shared" si="6"/>
        <v>57.862520959999998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4"/>
  <sheetViews>
    <sheetView topLeftCell="A61" workbookViewId="0">
      <selection activeCell="G70" sqref="G70"/>
    </sheetView>
  </sheetViews>
  <sheetFormatPr defaultRowHeight="14.5" x14ac:dyDescent="0.35"/>
  <cols>
    <col min="1" max="1" width="17.1796875" customWidth="1"/>
    <col min="2" max="2" width="14.08984375" customWidth="1"/>
    <col min="3" max="3" width="13.08984375" customWidth="1"/>
    <col min="4" max="4" width="14.36328125" customWidth="1"/>
  </cols>
  <sheetData>
    <row r="1" spans="1:4" x14ac:dyDescent="0.35">
      <c r="A1" s="6" t="s">
        <v>99</v>
      </c>
      <c r="B1" s="6" t="s">
        <v>103</v>
      </c>
      <c r="C1" s="6" t="s">
        <v>109</v>
      </c>
      <c r="D1" s="6" t="s">
        <v>110</v>
      </c>
    </row>
    <row r="2" spans="1:4" x14ac:dyDescent="0.35">
      <c r="A2" s="12" t="s">
        <v>16</v>
      </c>
      <c r="B2" s="2">
        <v>190</v>
      </c>
      <c r="C2" s="2">
        <v>203</v>
      </c>
      <c r="D2" s="2">
        <v>504</v>
      </c>
    </row>
    <row r="3" spans="1:4" x14ac:dyDescent="0.35">
      <c r="A3" s="12" t="s">
        <v>17</v>
      </c>
      <c r="B3" s="2">
        <v>206</v>
      </c>
      <c r="C3" s="2">
        <v>223</v>
      </c>
      <c r="D3" s="2">
        <v>496</v>
      </c>
    </row>
    <row r="4" spans="1:4" x14ac:dyDescent="0.35">
      <c r="A4" s="12" t="s">
        <v>18</v>
      </c>
      <c r="B4" s="2">
        <v>206</v>
      </c>
      <c r="C4" s="2">
        <v>246</v>
      </c>
      <c r="D4" s="2">
        <v>500</v>
      </c>
    </row>
    <row r="5" spans="1:4" x14ac:dyDescent="0.35">
      <c r="A5" s="12" t="s">
        <v>19</v>
      </c>
      <c r="B5" s="2">
        <v>191</v>
      </c>
      <c r="C5" s="2">
        <v>184</v>
      </c>
      <c r="D5" s="2">
        <v>498</v>
      </c>
    </row>
    <row r="6" spans="1:4" x14ac:dyDescent="0.35">
      <c r="A6" s="12" t="s">
        <v>20</v>
      </c>
      <c r="B6" s="2">
        <v>147</v>
      </c>
      <c r="C6" s="2">
        <v>182</v>
      </c>
      <c r="D6" s="2">
        <v>497</v>
      </c>
    </row>
    <row r="7" spans="1:4" x14ac:dyDescent="0.35">
      <c r="A7" s="12" t="s">
        <v>21</v>
      </c>
      <c r="B7" s="2">
        <v>159</v>
      </c>
      <c r="C7" s="2">
        <v>170</v>
      </c>
      <c r="D7" s="2">
        <v>494</v>
      </c>
    </row>
    <row r="8" spans="1:4" x14ac:dyDescent="0.35">
      <c r="A8" s="12" t="s">
        <v>22</v>
      </c>
      <c r="B8" s="2">
        <v>156</v>
      </c>
      <c r="C8" s="2">
        <v>195</v>
      </c>
      <c r="D8" s="2">
        <v>501</v>
      </c>
    </row>
    <row r="9" spans="1:4" x14ac:dyDescent="0.35">
      <c r="A9" s="12" t="s">
        <v>23</v>
      </c>
      <c r="B9" s="2">
        <v>146</v>
      </c>
      <c r="C9" s="2">
        <v>182</v>
      </c>
      <c r="D9" s="2">
        <v>496</v>
      </c>
    </row>
    <row r="10" spans="1:4" x14ac:dyDescent="0.35">
      <c r="A10" s="12" t="s">
        <v>24</v>
      </c>
      <c r="B10" s="2">
        <v>216</v>
      </c>
      <c r="C10" s="2">
        <v>242</v>
      </c>
      <c r="D10" s="2">
        <v>492</v>
      </c>
    </row>
    <row r="11" spans="1:4" x14ac:dyDescent="0.35">
      <c r="A11" s="12" t="s">
        <v>25</v>
      </c>
      <c r="B11" s="2">
        <v>254</v>
      </c>
      <c r="C11" s="2">
        <v>225</v>
      </c>
      <c r="D11" s="2">
        <v>499</v>
      </c>
    </row>
    <row r="12" spans="1:4" x14ac:dyDescent="0.35">
      <c r="A12" s="12" t="s">
        <v>26</v>
      </c>
      <c r="B12" s="2">
        <v>233</v>
      </c>
      <c r="C12" s="2">
        <v>316</v>
      </c>
      <c r="D12" s="2">
        <v>500</v>
      </c>
    </row>
    <row r="13" spans="1:4" x14ac:dyDescent="0.35">
      <c r="A13" s="12" t="s">
        <v>27</v>
      </c>
      <c r="B13" s="2">
        <v>265</v>
      </c>
      <c r="C13" s="2">
        <v>253</v>
      </c>
      <c r="D13" s="2">
        <v>498</v>
      </c>
    </row>
    <row r="14" spans="1:4" x14ac:dyDescent="0.35">
      <c r="A14" s="12" t="s">
        <v>28</v>
      </c>
      <c r="B14" s="2">
        <v>218</v>
      </c>
      <c r="C14" s="2">
        <v>221</v>
      </c>
      <c r="D14" s="2">
        <v>505</v>
      </c>
    </row>
    <row r="15" spans="1:4" x14ac:dyDescent="0.35">
      <c r="A15" s="12" t="s">
        <v>29</v>
      </c>
      <c r="B15" s="2">
        <v>227</v>
      </c>
      <c r="C15" s="2">
        <v>196</v>
      </c>
      <c r="D15" s="2">
        <v>504</v>
      </c>
    </row>
    <row r="16" spans="1:4" x14ac:dyDescent="0.35">
      <c r="A16" s="12" t="s">
        <v>30</v>
      </c>
      <c r="B16" s="2">
        <v>233</v>
      </c>
      <c r="C16" s="2">
        <v>229</v>
      </c>
      <c r="D16" s="2">
        <v>499</v>
      </c>
    </row>
    <row r="17" spans="1:4" x14ac:dyDescent="0.35">
      <c r="A17" s="12" t="s">
        <v>31</v>
      </c>
      <c r="B17" s="2">
        <v>207</v>
      </c>
      <c r="C17" s="2">
        <v>229</v>
      </c>
      <c r="D17" s="2">
        <v>503</v>
      </c>
    </row>
    <row r="18" spans="1:4" x14ac:dyDescent="0.35">
      <c r="A18" s="12" t="s">
        <v>32</v>
      </c>
      <c r="B18" s="2">
        <v>225</v>
      </c>
      <c r="C18" s="2">
        <v>281</v>
      </c>
      <c r="D18" s="2">
        <v>502</v>
      </c>
    </row>
    <row r="19" spans="1:4" x14ac:dyDescent="0.35">
      <c r="A19" s="12" t="s">
        <v>33</v>
      </c>
      <c r="B19" s="2">
        <v>230</v>
      </c>
      <c r="C19" s="2">
        <v>276</v>
      </c>
      <c r="D19" s="2">
        <v>498</v>
      </c>
    </row>
    <row r="20" spans="1:4" x14ac:dyDescent="0.35">
      <c r="A20" s="12" t="s">
        <v>34</v>
      </c>
      <c r="B20" s="2">
        <v>322</v>
      </c>
      <c r="C20" s="2">
        <v>259</v>
      </c>
      <c r="D20" s="2">
        <v>511</v>
      </c>
    </row>
    <row r="21" spans="1:4" x14ac:dyDescent="0.35">
      <c r="A21" s="12" t="s">
        <v>35</v>
      </c>
      <c r="B21" s="2">
        <v>266</v>
      </c>
      <c r="C21" s="2">
        <v>285</v>
      </c>
      <c r="D21" s="2">
        <v>505</v>
      </c>
    </row>
    <row r="22" spans="1:4" x14ac:dyDescent="0.35">
      <c r="A22" s="12" t="s">
        <v>36</v>
      </c>
      <c r="B22" s="2">
        <v>227</v>
      </c>
      <c r="C22" s="2">
        <v>259</v>
      </c>
      <c r="D22" s="2">
        <v>512</v>
      </c>
    </row>
    <row r="23" spans="1:4" x14ac:dyDescent="0.35">
      <c r="A23" s="12" t="s">
        <v>37</v>
      </c>
      <c r="B23" s="2">
        <v>274</v>
      </c>
      <c r="C23" s="2">
        <v>155</v>
      </c>
      <c r="D23" s="2">
        <v>501</v>
      </c>
    </row>
    <row r="24" spans="1:4" x14ac:dyDescent="0.35">
      <c r="A24" s="12" t="s">
        <v>38</v>
      </c>
      <c r="B24" s="2">
        <v>301</v>
      </c>
      <c r="C24" s="2">
        <v>273</v>
      </c>
      <c r="D24" s="2">
        <v>542</v>
      </c>
    </row>
    <row r="25" spans="1:4" x14ac:dyDescent="0.35">
      <c r="A25" s="12" t="s">
        <v>39</v>
      </c>
      <c r="B25" s="2">
        <v>228</v>
      </c>
      <c r="C25" s="2">
        <v>267</v>
      </c>
      <c r="D25" s="2">
        <v>502</v>
      </c>
    </row>
    <row r="26" spans="1:4" x14ac:dyDescent="0.35">
      <c r="A26" s="12" t="s">
        <v>40</v>
      </c>
      <c r="B26" s="2">
        <v>224</v>
      </c>
      <c r="C26" s="2">
        <v>262</v>
      </c>
      <c r="D26" s="2">
        <v>496</v>
      </c>
    </row>
    <row r="27" spans="1:4" x14ac:dyDescent="0.35">
      <c r="A27" s="12" t="s">
        <v>41</v>
      </c>
      <c r="B27" s="2">
        <v>215</v>
      </c>
      <c r="C27" s="2">
        <v>222</v>
      </c>
      <c r="D27" s="2">
        <v>497</v>
      </c>
    </row>
    <row r="28" spans="1:4" x14ac:dyDescent="0.35">
      <c r="A28" s="12" t="s">
        <v>42</v>
      </c>
      <c r="B28" s="2">
        <v>260</v>
      </c>
      <c r="C28" s="2">
        <v>243</v>
      </c>
      <c r="D28" s="2">
        <v>500</v>
      </c>
    </row>
    <row r="29" spans="1:4" x14ac:dyDescent="0.35">
      <c r="A29" s="12" t="s">
        <v>43</v>
      </c>
      <c r="B29" s="2">
        <v>316</v>
      </c>
      <c r="C29" s="2">
        <v>251</v>
      </c>
      <c r="D29" s="2">
        <v>493</v>
      </c>
    </row>
    <row r="30" spans="1:4" x14ac:dyDescent="0.35">
      <c r="A30" s="12" t="s">
        <v>44</v>
      </c>
      <c r="B30" s="2">
        <v>251</v>
      </c>
      <c r="C30" s="2">
        <v>232</v>
      </c>
      <c r="D30" s="2">
        <v>500</v>
      </c>
    </row>
    <row r="31" spans="1:4" x14ac:dyDescent="0.35">
      <c r="A31" s="12" t="s">
        <v>45</v>
      </c>
      <c r="B31" s="2">
        <v>271</v>
      </c>
      <c r="C31" s="2">
        <v>240</v>
      </c>
      <c r="D31" s="2">
        <v>499</v>
      </c>
    </row>
    <row r="32" spans="1:4" x14ac:dyDescent="0.35">
      <c r="A32" s="12" t="s">
        <v>46</v>
      </c>
      <c r="B32" s="2">
        <v>285</v>
      </c>
      <c r="C32" s="2">
        <v>197</v>
      </c>
      <c r="D32" s="2">
        <v>509</v>
      </c>
    </row>
    <row r="33" spans="1:4" x14ac:dyDescent="0.35">
      <c r="A33" s="12" t="s">
        <v>47</v>
      </c>
      <c r="B33" s="2">
        <v>191</v>
      </c>
      <c r="C33" s="2">
        <v>225</v>
      </c>
      <c r="D33" s="2">
        <v>497</v>
      </c>
    </row>
    <row r="34" spans="1:4" x14ac:dyDescent="0.35">
      <c r="A34" s="12" t="s">
        <v>48</v>
      </c>
      <c r="B34" s="2">
        <v>329</v>
      </c>
      <c r="C34" s="2">
        <v>223</v>
      </c>
      <c r="D34" s="2">
        <v>501</v>
      </c>
    </row>
    <row r="35" spans="1:4" x14ac:dyDescent="0.35">
      <c r="A35" s="12" t="s">
        <v>49</v>
      </c>
      <c r="B35" s="2">
        <v>529</v>
      </c>
      <c r="C35" s="2">
        <v>461</v>
      </c>
      <c r="D35" s="2">
        <v>515</v>
      </c>
    </row>
    <row r="36" spans="1:4" x14ac:dyDescent="0.35">
      <c r="A36" s="12" t="s">
        <v>50</v>
      </c>
      <c r="B36" s="2">
        <v>348</v>
      </c>
      <c r="C36" s="2">
        <v>281</v>
      </c>
      <c r="D36" s="2">
        <v>502</v>
      </c>
    </row>
    <row r="37" spans="1:4" x14ac:dyDescent="0.35">
      <c r="A37" s="12" t="s">
        <v>51</v>
      </c>
      <c r="B37" s="2">
        <v>398</v>
      </c>
      <c r="C37" s="2">
        <v>344</v>
      </c>
      <c r="D37" s="2">
        <v>501</v>
      </c>
    </row>
    <row r="38" spans="1:4" x14ac:dyDescent="0.35">
      <c r="A38" s="12" t="s">
        <v>52</v>
      </c>
      <c r="B38" s="2">
        <v>240</v>
      </c>
      <c r="C38" s="2">
        <v>415</v>
      </c>
      <c r="D38" s="2">
        <v>500</v>
      </c>
    </row>
    <row r="39" spans="1:4" x14ac:dyDescent="0.35">
      <c r="A39" s="12" t="s">
        <v>53</v>
      </c>
      <c r="B39" s="2">
        <v>330</v>
      </c>
      <c r="C39" s="2">
        <v>291</v>
      </c>
      <c r="D39" s="2">
        <v>495</v>
      </c>
    </row>
    <row r="40" spans="1:4" x14ac:dyDescent="0.35">
      <c r="A40" s="12" t="s">
        <v>54</v>
      </c>
      <c r="B40" s="2">
        <v>218</v>
      </c>
      <c r="C40" s="2">
        <v>263</v>
      </c>
      <c r="D40" s="2">
        <v>497</v>
      </c>
    </row>
    <row r="41" spans="1:4" x14ac:dyDescent="0.35">
      <c r="A41" s="12" t="s">
        <v>55</v>
      </c>
      <c r="B41" s="2">
        <v>235</v>
      </c>
      <c r="C41" s="2">
        <v>257</v>
      </c>
      <c r="D41" s="2">
        <v>495</v>
      </c>
    </row>
    <row r="42" spans="1:4" x14ac:dyDescent="0.35">
      <c r="A42" s="12" t="s">
        <v>56</v>
      </c>
      <c r="B42" s="2">
        <v>210</v>
      </c>
      <c r="C42" s="2">
        <v>231</v>
      </c>
      <c r="D42" s="2">
        <v>507</v>
      </c>
    </row>
    <row r="43" spans="1:4" x14ac:dyDescent="0.35">
      <c r="A43" s="12" t="s">
        <v>57</v>
      </c>
      <c r="B43" s="2">
        <v>276</v>
      </c>
      <c r="C43" s="2">
        <v>305</v>
      </c>
      <c r="D43" s="2">
        <v>505</v>
      </c>
    </row>
    <row r="44" spans="1:4" x14ac:dyDescent="0.35">
      <c r="A44" s="12" t="s">
        <v>58</v>
      </c>
      <c r="B44" s="2">
        <v>152</v>
      </c>
      <c r="C44" s="2">
        <v>231</v>
      </c>
      <c r="D44" s="2">
        <v>501</v>
      </c>
    </row>
    <row r="45" spans="1:4" x14ac:dyDescent="0.35">
      <c r="A45" s="12" t="s">
        <v>59</v>
      </c>
      <c r="B45" s="2">
        <v>200</v>
      </c>
      <c r="C45" s="2">
        <v>331</v>
      </c>
      <c r="D45" s="2">
        <v>503</v>
      </c>
    </row>
    <row r="46" spans="1:4" x14ac:dyDescent="0.35">
      <c r="A46" s="12" t="s">
        <v>60</v>
      </c>
      <c r="B46" s="2">
        <v>218</v>
      </c>
      <c r="C46" s="2">
        <v>258</v>
      </c>
      <c r="D46" s="2">
        <v>500</v>
      </c>
    </row>
    <row r="47" spans="1:4" x14ac:dyDescent="0.35">
      <c r="A47" s="12" t="s">
        <v>61</v>
      </c>
      <c r="B47" s="2">
        <v>419</v>
      </c>
      <c r="C47" s="2">
        <v>370</v>
      </c>
      <c r="D47" s="2">
        <v>508</v>
      </c>
    </row>
    <row r="48" spans="1:4" x14ac:dyDescent="0.35">
      <c r="A48" s="12" t="s">
        <v>62</v>
      </c>
      <c r="B48" s="2">
        <v>168</v>
      </c>
      <c r="C48" s="2">
        <v>314</v>
      </c>
      <c r="D48" s="2">
        <v>502</v>
      </c>
    </row>
    <row r="49" spans="1:4" x14ac:dyDescent="0.35">
      <c r="A49" s="12" t="s">
        <v>63</v>
      </c>
      <c r="B49" s="2">
        <v>149</v>
      </c>
      <c r="C49" s="2">
        <v>198</v>
      </c>
      <c r="D49" s="2">
        <v>497</v>
      </c>
    </row>
    <row r="50" spans="1:4" x14ac:dyDescent="0.35">
      <c r="A50" s="12" t="s">
        <v>64</v>
      </c>
      <c r="B50" s="2">
        <v>185</v>
      </c>
      <c r="C50" s="2">
        <v>252</v>
      </c>
      <c r="D50" s="2">
        <v>509</v>
      </c>
    </row>
    <row r="51" spans="1:4" x14ac:dyDescent="0.35">
      <c r="A51" s="12" t="s">
        <v>65</v>
      </c>
      <c r="B51" s="2">
        <v>173</v>
      </c>
      <c r="C51" s="2">
        <v>246</v>
      </c>
      <c r="D51" s="2">
        <v>493</v>
      </c>
    </row>
    <row r="52" spans="1:4" x14ac:dyDescent="0.35">
      <c r="A52" s="12" t="s">
        <v>66</v>
      </c>
      <c r="B52" s="2">
        <v>148</v>
      </c>
      <c r="C52" s="2">
        <v>225</v>
      </c>
      <c r="D52" s="2">
        <v>498</v>
      </c>
    </row>
    <row r="53" spans="1:4" x14ac:dyDescent="0.35">
      <c r="A53" s="12" t="s">
        <v>67</v>
      </c>
      <c r="B53" s="2">
        <v>145</v>
      </c>
      <c r="C53" s="2">
        <v>141</v>
      </c>
      <c r="D53" s="2">
        <v>522</v>
      </c>
    </row>
    <row r="54" spans="1:4" x14ac:dyDescent="0.35">
      <c r="A54" s="12" t="s">
        <v>68</v>
      </c>
      <c r="B54" s="2">
        <v>367</v>
      </c>
      <c r="C54" s="2">
        <v>541</v>
      </c>
      <c r="D54" s="2">
        <v>579</v>
      </c>
    </row>
    <row r="55" spans="1:4" x14ac:dyDescent="0.35">
      <c r="A55" s="12" t="s">
        <v>69</v>
      </c>
      <c r="B55" s="2">
        <v>373</v>
      </c>
      <c r="C55" s="2">
        <v>317</v>
      </c>
      <c r="D55" s="2">
        <v>522</v>
      </c>
    </row>
    <row r="56" spans="1:4" x14ac:dyDescent="0.35">
      <c r="A56" s="12" t="s">
        <v>70</v>
      </c>
      <c r="B56" s="2">
        <v>373</v>
      </c>
      <c r="C56" s="2">
        <v>316</v>
      </c>
      <c r="D56" s="2">
        <v>504</v>
      </c>
    </row>
    <row r="57" spans="1:4" x14ac:dyDescent="0.35">
      <c r="A57" s="12" t="s">
        <v>71</v>
      </c>
      <c r="B57" s="2">
        <v>145</v>
      </c>
      <c r="C57" s="2">
        <v>232</v>
      </c>
      <c r="D57" s="2">
        <v>497</v>
      </c>
    </row>
    <row r="58" spans="1:4" x14ac:dyDescent="0.35">
      <c r="A58" s="12" t="s">
        <v>72</v>
      </c>
      <c r="B58" s="2">
        <v>160</v>
      </c>
      <c r="C58" s="2">
        <v>268</v>
      </c>
      <c r="D58" s="2">
        <v>495</v>
      </c>
    </row>
    <row r="59" spans="1:4" x14ac:dyDescent="0.35">
      <c r="A59" s="12" t="s">
        <v>73</v>
      </c>
      <c r="B59" s="2">
        <v>129</v>
      </c>
      <c r="C59" s="2">
        <v>302</v>
      </c>
      <c r="D59" s="2">
        <v>488</v>
      </c>
    </row>
    <row r="60" spans="1:4" x14ac:dyDescent="0.35">
      <c r="A60" s="12" t="s">
        <v>74</v>
      </c>
      <c r="B60" s="2">
        <v>225</v>
      </c>
      <c r="C60" s="2">
        <v>271</v>
      </c>
      <c r="D60" s="2">
        <v>496</v>
      </c>
    </row>
    <row r="61" spans="1:4" x14ac:dyDescent="0.35">
      <c r="A61" s="12" t="s">
        <v>75</v>
      </c>
      <c r="B61" s="2">
        <v>274</v>
      </c>
      <c r="C61" s="2">
        <v>219</v>
      </c>
      <c r="D61" s="2">
        <v>503</v>
      </c>
    </row>
    <row r="62" spans="1:4" x14ac:dyDescent="0.35">
      <c r="A62" s="12" t="s">
        <v>76</v>
      </c>
      <c r="B62" s="2">
        <v>167</v>
      </c>
      <c r="C62" s="2">
        <v>188</v>
      </c>
      <c r="D62" s="2">
        <v>502</v>
      </c>
    </row>
    <row r="63" spans="1:4" x14ac:dyDescent="0.35">
      <c r="A63" s="12" t="s">
        <v>77</v>
      </c>
      <c r="B63" s="2">
        <v>132</v>
      </c>
      <c r="C63" s="2">
        <v>233</v>
      </c>
      <c r="D63" s="2">
        <v>495</v>
      </c>
    </row>
    <row r="64" spans="1:4" x14ac:dyDescent="0.35">
      <c r="A64" s="12" t="s">
        <v>78</v>
      </c>
      <c r="B64" s="2">
        <v>108</v>
      </c>
      <c r="C64" s="2">
        <v>237</v>
      </c>
      <c r="D64" s="2">
        <v>497</v>
      </c>
    </row>
    <row r="65" spans="1:4" x14ac:dyDescent="0.35">
      <c r="A65" s="12" t="s">
        <v>79</v>
      </c>
      <c r="B65" s="2">
        <v>236</v>
      </c>
      <c r="C65" s="2">
        <v>234</v>
      </c>
      <c r="D65" s="2">
        <v>504</v>
      </c>
    </row>
    <row r="66" spans="1:4" x14ac:dyDescent="0.35">
      <c r="A66" s="12" t="s">
        <v>80</v>
      </c>
      <c r="B66" s="2">
        <v>149</v>
      </c>
      <c r="C66" s="2">
        <v>214</v>
      </c>
      <c r="D66" s="2">
        <v>496</v>
      </c>
    </row>
    <row r="67" spans="1:4" x14ac:dyDescent="0.35">
      <c r="A67" s="12" t="s">
        <v>81</v>
      </c>
      <c r="B67" s="2">
        <v>195</v>
      </c>
      <c r="C67" s="2">
        <v>252</v>
      </c>
      <c r="D67" s="2">
        <v>501</v>
      </c>
    </row>
    <row r="68" spans="1:4" x14ac:dyDescent="0.35">
      <c r="A68" s="12" t="s">
        <v>82</v>
      </c>
      <c r="B68" s="2">
        <v>440</v>
      </c>
      <c r="C68" s="2">
        <v>310</v>
      </c>
      <c r="D68" s="2">
        <v>508</v>
      </c>
    </row>
    <row r="69" spans="1:4" x14ac:dyDescent="0.35">
      <c r="A69" s="12" t="s">
        <v>83</v>
      </c>
      <c r="B69" s="2">
        <v>152</v>
      </c>
      <c r="C69" s="2">
        <v>241</v>
      </c>
      <c r="D69" s="2">
        <v>498</v>
      </c>
    </row>
    <row r="70" spans="1:4" x14ac:dyDescent="0.35">
      <c r="A70" s="12" t="s">
        <v>84</v>
      </c>
      <c r="B70" s="2">
        <v>273</v>
      </c>
      <c r="C70" s="2">
        <v>238</v>
      </c>
      <c r="D70" s="2">
        <v>508</v>
      </c>
    </row>
    <row r="71" spans="1:4" x14ac:dyDescent="0.35">
      <c r="A71" s="12" t="s">
        <v>85</v>
      </c>
      <c r="B71" s="2">
        <v>196</v>
      </c>
      <c r="C71" s="2">
        <v>151</v>
      </c>
      <c r="D71" s="2">
        <v>503</v>
      </c>
    </row>
    <row r="72" spans="1:4" x14ac:dyDescent="0.35">
      <c r="A72" s="12" t="s">
        <v>86</v>
      </c>
      <c r="B72" s="2">
        <v>159</v>
      </c>
      <c r="C72" s="2">
        <v>243</v>
      </c>
      <c r="D72" s="2">
        <v>500</v>
      </c>
    </row>
    <row r="73" spans="1:4" x14ac:dyDescent="0.35">
      <c r="A73" s="12" t="s">
        <v>87</v>
      </c>
      <c r="B73" s="2">
        <v>152</v>
      </c>
      <c r="C73" s="2">
        <v>226</v>
      </c>
      <c r="D73" s="2">
        <v>498</v>
      </c>
    </row>
    <row r="74" spans="1:4" x14ac:dyDescent="0.35">
      <c r="A74" s="12" t="s">
        <v>88</v>
      </c>
      <c r="B74" s="2">
        <v>151</v>
      </c>
      <c r="C74" s="2">
        <v>193</v>
      </c>
      <c r="D74" s="2">
        <v>503</v>
      </c>
    </row>
    <row r="75" spans="1:4" x14ac:dyDescent="0.35">
      <c r="A75" s="12" t="s">
        <v>89</v>
      </c>
      <c r="B75" s="2">
        <v>152</v>
      </c>
      <c r="C75" s="2">
        <v>219</v>
      </c>
      <c r="D75" s="2">
        <v>499</v>
      </c>
    </row>
    <row r="76" spans="1:4" x14ac:dyDescent="0.35">
      <c r="A76" s="12" t="s">
        <v>90</v>
      </c>
      <c r="B76" s="2">
        <v>203</v>
      </c>
      <c r="C76" s="2">
        <v>193</v>
      </c>
      <c r="D76" s="2">
        <v>498</v>
      </c>
    </row>
    <row r="77" spans="1:4" x14ac:dyDescent="0.35">
      <c r="A77" s="12" t="s">
        <v>91</v>
      </c>
      <c r="B77" s="2">
        <v>146</v>
      </c>
      <c r="C77" s="2">
        <v>143</v>
      </c>
      <c r="D77" s="2">
        <v>543</v>
      </c>
    </row>
    <row r="78" spans="1:4" x14ac:dyDescent="0.35">
      <c r="A78" s="12" t="s">
        <v>92</v>
      </c>
      <c r="B78" s="2">
        <v>188</v>
      </c>
      <c r="C78" s="2">
        <v>177</v>
      </c>
      <c r="D78" s="2">
        <v>493</v>
      </c>
    </row>
    <row r="79" spans="1:4" x14ac:dyDescent="0.35">
      <c r="A79" s="12" t="s">
        <v>93</v>
      </c>
      <c r="B79" s="2">
        <v>318</v>
      </c>
      <c r="C79" s="2">
        <v>230</v>
      </c>
      <c r="D79" s="2">
        <v>503</v>
      </c>
    </row>
    <row r="80" spans="1:4" x14ac:dyDescent="0.35">
      <c r="A80" s="12" t="s">
        <v>94</v>
      </c>
      <c r="B80" s="2">
        <v>169</v>
      </c>
      <c r="C80" s="2">
        <v>214</v>
      </c>
      <c r="D80" s="2">
        <v>501</v>
      </c>
    </row>
    <row r="81" spans="1:4" x14ac:dyDescent="0.35">
      <c r="A81" s="12" t="s">
        <v>95</v>
      </c>
      <c r="B81" s="2">
        <v>197</v>
      </c>
      <c r="C81" s="2">
        <v>161</v>
      </c>
      <c r="D81" s="2">
        <v>493</v>
      </c>
    </row>
    <row r="82" spans="1:4" x14ac:dyDescent="0.35">
      <c r="A82" s="12" t="s">
        <v>96</v>
      </c>
      <c r="B82" s="2">
        <v>201</v>
      </c>
      <c r="C82" s="2">
        <v>296</v>
      </c>
      <c r="D82" s="2">
        <v>490</v>
      </c>
    </row>
    <row r="83" spans="1:4" x14ac:dyDescent="0.35">
      <c r="A83" s="12" t="s">
        <v>97</v>
      </c>
      <c r="B83" s="2">
        <v>292</v>
      </c>
      <c r="C83" s="2">
        <v>246</v>
      </c>
      <c r="D83" s="2">
        <v>526</v>
      </c>
    </row>
    <row r="84" spans="1:4" x14ac:dyDescent="0.35">
      <c r="A84" s="12" t="s">
        <v>98</v>
      </c>
      <c r="B84" s="2">
        <v>193</v>
      </c>
      <c r="C84" s="2">
        <v>240</v>
      </c>
      <c r="D84" s="2">
        <v>491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L103"/>
  <sheetViews>
    <sheetView workbookViewId="0">
      <selection activeCell="K23" sqref="K23"/>
    </sheetView>
  </sheetViews>
  <sheetFormatPr defaultRowHeight="14.5" x14ac:dyDescent="0.35"/>
  <cols>
    <col min="1" max="1" width="15" customWidth="1"/>
    <col min="2" max="2" width="10.08984375" customWidth="1"/>
    <col min="3" max="3" width="10.1796875" customWidth="1"/>
    <col min="4" max="4" width="10" customWidth="1"/>
    <col min="5" max="5" width="10.54296875" customWidth="1"/>
  </cols>
  <sheetData>
    <row r="2" spans="1:12" x14ac:dyDescent="0.35">
      <c r="B2" s="6" t="s">
        <v>15</v>
      </c>
      <c r="C2" s="6" t="s">
        <v>2</v>
      </c>
      <c r="D2" s="6" t="s">
        <v>3</v>
      </c>
      <c r="E2" s="6" t="s">
        <v>4</v>
      </c>
    </row>
    <row r="3" spans="1:12" x14ac:dyDescent="0.35">
      <c r="A3" t="s">
        <v>5</v>
      </c>
      <c r="B3" s="1">
        <v>2.5110000000000001</v>
      </c>
      <c r="C3" s="1">
        <f>B3-B9</f>
        <v>2.4810000000000003</v>
      </c>
      <c r="D3" s="1">
        <v>100</v>
      </c>
      <c r="E3" s="14">
        <f>(11.04*C3*C3)+(11.948*C3)+(1.5134)</f>
        <v>99.111573440000015</v>
      </c>
    </row>
    <row r="4" spans="1:12" x14ac:dyDescent="0.35">
      <c r="A4" t="s">
        <v>6</v>
      </c>
      <c r="B4" s="1">
        <v>1.7030000000000001</v>
      </c>
      <c r="C4" s="1">
        <f>B4-B9</f>
        <v>1.673</v>
      </c>
      <c r="D4" s="1">
        <v>50</v>
      </c>
      <c r="E4" s="14">
        <f t="shared" ref="E4:E9" si="0">(11.04*C4*C4)+(11.948*C4)+(1.5134)</f>
        <v>52.402580159999992</v>
      </c>
    </row>
    <row r="5" spans="1:12" x14ac:dyDescent="0.35">
      <c r="A5" t="s">
        <v>7</v>
      </c>
      <c r="B5" s="1">
        <v>1.024</v>
      </c>
      <c r="C5" s="1">
        <f>B5-B9</f>
        <v>0.99399999999999999</v>
      </c>
      <c r="D5" s="1">
        <v>25</v>
      </c>
      <c r="E5" s="14">
        <f t="shared" si="0"/>
        <v>24.297629439999998</v>
      </c>
    </row>
    <row r="6" spans="1:12" x14ac:dyDescent="0.35">
      <c r="A6" t="s">
        <v>8</v>
      </c>
      <c r="B6" s="1">
        <v>0.54300000000000004</v>
      </c>
      <c r="C6" s="1">
        <f>B6-B9</f>
        <v>0.51300000000000001</v>
      </c>
      <c r="D6" s="1">
        <v>12.5</v>
      </c>
      <c r="E6" s="14">
        <f t="shared" si="0"/>
        <v>10.548109760000001</v>
      </c>
    </row>
    <row r="7" spans="1:12" x14ac:dyDescent="0.35">
      <c r="A7" t="s">
        <v>9</v>
      </c>
      <c r="B7" s="1">
        <v>0.318</v>
      </c>
      <c r="C7" s="1">
        <f>B7-B9</f>
        <v>0.28800000000000003</v>
      </c>
      <c r="D7" s="1">
        <v>6.25</v>
      </c>
      <c r="E7" s="14">
        <f t="shared" si="0"/>
        <v>5.8701257600000005</v>
      </c>
    </row>
    <row r="8" spans="1:12" x14ac:dyDescent="0.35">
      <c r="A8" t="s">
        <v>10</v>
      </c>
      <c r="B8" s="1">
        <v>0.152</v>
      </c>
      <c r="C8" s="1">
        <f>B8-B9</f>
        <v>0.122</v>
      </c>
      <c r="D8" s="1">
        <v>3.125</v>
      </c>
      <c r="E8" s="14">
        <f t="shared" si="0"/>
        <v>3.1353753600000003</v>
      </c>
    </row>
    <row r="9" spans="1:12" x14ac:dyDescent="0.35">
      <c r="A9" t="s">
        <v>12</v>
      </c>
      <c r="B9" s="1">
        <v>0.03</v>
      </c>
      <c r="C9" s="1">
        <f>B9-B9</f>
        <v>0</v>
      </c>
      <c r="D9" s="1">
        <v>0</v>
      </c>
      <c r="E9" s="14">
        <f t="shared" si="0"/>
        <v>1.5134000000000001</v>
      </c>
    </row>
    <row r="15" spans="1:12" x14ac:dyDescent="0.35">
      <c r="J15" s="8" t="s">
        <v>114</v>
      </c>
      <c r="K15" s="8"/>
      <c r="L15" s="8"/>
    </row>
    <row r="20" spans="1:5" x14ac:dyDescent="0.35">
      <c r="A20" s="6" t="s">
        <v>14</v>
      </c>
      <c r="B20" s="6" t="s">
        <v>15</v>
      </c>
      <c r="C20" s="6" t="s">
        <v>12</v>
      </c>
      <c r="D20" s="6" t="s">
        <v>2</v>
      </c>
      <c r="E20" s="6" t="s">
        <v>4</v>
      </c>
    </row>
    <row r="21" spans="1:5" x14ac:dyDescent="0.35">
      <c r="A21" s="12" t="s">
        <v>16</v>
      </c>
      <c r="B21" s="1">
        <v>0.66800000000000004</v>
      </c>
      <c r="C21" s="1">
        <v>0.03</v>
      </c>
      <c r="D21" s="1">
        <f t="shared" ref="D21:D52" si="1">(B21-C21)</f>
        <v>0.63800000000000001</v>
      </c>
      <c r="E21" s="7">
        <f t="shared" ref="E21:E52" si="2">(11.04*D21*D21)+(11.948*D21)+(1.5134)</f>
        <v>13.629989760000001</v>
      </c>
    </row>
    <row r="22" spans="1:5" x14ac:dyDescent="0.35">
      <c r="A22" s="12" t="s">
        <v>17</v>
      </c>
      <c r="B22" s="1">
        <v>0.94399999999999995</v>
      </c>
      <c r="C22" s="1">
        <v>0.03</v>
      </c>
      <c r="D22" s="1">
        <f t="shared" si="1"/>
        <v>0.91399999999999992</v>
      </c>
      <c r="E22" s="7">
        <f t="shared" si="2"/>
        <v>21.656643839999997</v>
      </c>
    </row>
    <row r="23" spans="1:5" x14ac:dyDescent="0.35">
      <c r="A23" s="12" t="s">
        <v>18</v>
      </c>
      <c r="B23" s="1">
        <v>1.3380000000000001</v>
      </c>
      <c r="C23" s="1">
        <v>0.03</v>
      </c>
      <c r="D23" s="1">
        <f t="shared" si="1"/>
        <v>1.3080000000000001</v>
      </c>
      <c r="E23" s="7">
        <f t="shared" si="2"/>
        <v>36.029322560000004</v>
      </c>
    </row>
    <row r="24" spans="1:5" x14ac:dyDescent="0.35">
      <c r="A24" s="12" t="s">
        <v>19</v>
      </c>
      <c r="B24" s="1">
        <v>0.99199999999999999</v>
      </c>
      <c r="C24" s="1">
        <v>0.03</v>
      </c>
      <c r="D24" s="1">
        <f t="shared" si="1"/>
        <v>0.96199999999999997</v>
      </c>
      <c r="E24" s="7">
        <f t="shared" si="2"/>
        <v>23.22427776</v>
      </c>
    </row>
    <row r="25" spans="1:5" x14ac:dyDescent="0.35">
      <c r="A25" s="12" t="s">
        <v>20</v>
      </c>
      <c r="B25" s="1">
        <v>1.1839999999999999</v>
      </c>
      <c r="C25" s="1">
        <v>0.03</v>
      </c>
      <c r="D25" s="1">
        <f t="shared" si="1"/>
        <v>1.1539999999999999</v>
      </c>
      <c r="E25" s="7">
        <f t="shared" si="2"/>
        <v>30.003536639999997</v>
      </c>
    </row>
    <row r="26" spans="1:5" x14ac:dyDescent="0.35">
      <c r="A26" s="12" t="s">
        <v>21</v>
      </c>
      <c r="B26" s="1">
        <v>1.8919999999999999</v>
      </c>
      <c r="C26" s="1">
        <v>0.03</v>
      </c>
      <c r="D26" s="1">
        <f t="shared" si="1"/>
        <v>1.8619999999999999</v>
      </c>
      <c r="E26" s="7">
        <f t="shared" si="2"/>
        <v>62.036741759999991</v>
      </c>
    </row>
    <row r="27" spans="1:5" x14ac:dyDescent="0.35">
      <c r="A27" s="12" t="s">
        <v>22</v>
      </c>
      <c r="B27" s="1">
        <v>1.472</v>
      </c>
      <c r="C27" s="1">
        <v>0.03</v>
      </c>
      <c r="D27" s="1">
        <f t="shared" si="1"/>
        <v>1.4419999999999999</v>
      </c>
      <c r="E27" s="7">
        <f t="shared" si="2"/>
        <v>41.698594559999997</v>
      </c>
    </row>
    <row r="28" spans="1:5" x14ac:dyDescent="0.35">
      <c r="A28" s="12" t="s">
        <v>23</v>
      </c>
      <c r="B28" s="1">
        <v>1.82</v>
      </c>
      <c r="C28" s="1">
        <v>0.03</v>
      </c>
      <c r="D28" s="1">
        <f t="shared" si="1"/>
        <v>1.79</v>
      </c>
      <c r="E28" s="7">
        <f t="shared" si="2"/>
        <v>58.273583999999992</v>
      </c>
    </row>
    <row r="29" spans="1:5" x14ac:dyDescent="0.35">
      <c r="A29" s="12" t="s">
        <v>24</v>
      </c>
      <c r="B29" s="1">
        <v>1.7050000000000001</v>
      </c>
      <c r="C29" s="1">
        <v>0.03</v>
      </c>
      <c r="D29" s="1">
        <f t="shared" si="1"/>
        <v>1.675</v>
      </c>
      <c r="E29" s="7">
        <f t="shared" si="2"/>
        <v>52.500399999999992</v>
      </c>
    </row>
    <row r="30" spans="1:5" x14ac:dyDescent="0.35">
      <c r="A30" s="12" t="s">
        <v>25</v>
      </c>
      <c r="B30" s="1">
        <v>1.391</v>
      </c>
      <c r="C30" s="1">
        <v>0.03</v>
      </c>
      <c r="D30" s="1">
        <f t="shared" si="1"/>
        <v>1.361</v>
      </c>
      <c r="E30" s="7">
        <f t="shared" si="2"/>
        <v>38.224251839999994</v>
      </c>
    </row>
    <row r="31" spans="1:5" x14ac:dyDescent="0.35">
      <c r="A31" s="12" t="s">
        <v>26</v>
      </c>
      <c r="B31" s="1">
        <v>1.742</v>
      </c>
      <c r="C31" s="1">
        <v>0.03</v>
      </c>
      <c r="D31" s="1">
        <f t="shared" si="1"/>
        <v>1.712</v>
      </c>
      <c r="E31" s="7">
        <f t="shared" si="2"/>
        <v>54.325997759999993</v>
      </c>
    </row>
    <row r="32" spans="1:5" x14ac:dyDescent="0.35">
      <c r="A32" s="12" t="s">
        <v>27</v>
      </c>
      <c r="B32" s="1">
        <v>1.8160000000000001</v>
      </c>
      <c r="C32" s="1">
        <v>0.03</v>
      </c>
      <c r="D32" s="1">
        <f t="shared" si="1"/>
        <v>1.786</v>
      </c>
      <c r="E32" s="7">
        <f t="shared" si="2"/>
        <v>58.067875839999999</v>
      </c>
    </row>
    <row r="33" spans="1:5" x14ac:dyDescent="0.35">
      <c r="A33" s="12" t="s">
        <v>28</v>
      </c>
      <c r="B33" s="1">
        <v>1.885</v>
      </c>
      <c r="C33" s="1">
        <v>0.03</v>
      </c>
      <c r="D33" s="1">
        <f t="shared" si="1"/>
        <v>1.855</v>
      </c>
      <c r="E33" s="7">
        <f t="shared" si="2"/>
        <v>61.665855999999998</v>
      </c>
    </row>
    <row r="34" spans="1:5" x14ac:dyDescent="0.35">
      <c r="A34" s="12" t="s">
        <v>29</v>
      </c>
      <c r="B34" s="1">
        <v>1.544</v>
      </c>
      <c r="C34" s="1">
        <v>0.03</v>
      </c>
      <c r="D34" s="1">
        <f t="shared" si="1"/>
        <v>1.514</v>
      </c>
      <c r="E34" s="7">
        <f t="shared" si="2"/>
        <v>44.90851584</v>
      </c>
    </row>
    <row r="35" spans="1:5" x14ac:dyDescent="0.35">
      <c r="A35" s="12" t="s">
        <v>30</v>
      </c>
      <c r="B35" s="1">
        <v>2.1349999999999998</v>
      </c>
      <c r="C35" s="1">
        <v>0.03</v>
      </c>
      <c r="D35" s="1">
        <f t="shared" si="1"/>
        <v>2.105</v>
      </c>
      <c r="E35" s="7">
        <f t="shared" si="2"/>
        <v>75.582455999999993</v>
      </c>
    </row>
    <row r="36" spans="1:5" x14ac:dyDescent="0.35">
      <c r="A36" s="12" t="s">
        <v>31</v>
      </c>
      <c r="B36" s="1">
        <v>1.5880000000000001</v>
      </c>
      <c r="C36" s="1">
        <v>0.03</v>
      </c>
      <c r="D36" s="1">
        <f t="shared" si="1"/>
        <v>1.5580000000000001</v>
      </c>
      <c r="E36" s="7">
        <f t="shared" si="2"/>
        <v>46.92648255999999</v>
      </c>
    </row>
    <row r="37" spans="1:5" x14ac:dyDescent="0.35">
      <c r="A37" s="12" t="s">
        <v>32</v>
      </c>
      <c r="B37" s="1">
        <v>1.8129999999999999</v>
      </c>
      <c r="C37" s="1">
        <v>0.03</v>
      </c>
      <c r="D37" s="1">
        <f t="shared" si="1"/>
        <v>1.7829999999999999</v>
      </c>
      <c r="E37" s="7">
        <f t="shared" si="2"/>
        <v>57.913826559999997</v>
      </c>
    </row>
    <row r="38" spans="1:5" x14ac:dyDescent="0.35">
      <c r="A38" s="12" t="s">
        <v>33</v>
      </c>
      <c r="B38" s="1">
        <v>1.389</v>
      </c>
      <c r="C38" s="1">
        <v>0.03</v>
      </c>
      <c r="D38" s="1">
        <f t="shared" si="1"/>
        <v>1.359</v>
      </c>
      <c r="E38" s="7">
        <f t="shared" si="2"/>
        <v>38.14029824</v>
      </c>
    </row>
    <row r="39" spans="1:5" x14ac:dyDescent="0.35">
      <c r="A39" s="12" t="s">
        <v>34</v>
      </c>
      <c r="B39" s="1">
        <v>2</v>
      </c>
      <c r="C39" s="1">
        <v>0.03</v>
      </c>
      <c r="D39" s="1">
        <f t="shared" si="1"/>
        <v>1.97</v>
      </c>
      <c r="E39" s="7">
        <f t="shared" si="2"/>
        <v>67.896096</v>
      </c>
    </row>
    <row r="40" spans="1:5" x14ac:dyDescent="0.35">
      <c r="A40" s="12" t="s">
        <v>35</v>
      </c>
      <c r="B40" s="1">
        <v>1.2509999999999999</v>
      </c>
      <c r="C40" s="1">
        <v>0.03</v>
      </c>
      <c r="D40" s="1">
        <f t="shared" si="1"/>
        <v>1.2209999999999999</v>
      </c>
      <c r="E40" s="7">
        <f t="shared" si="2"/>
        <v>32.560792639999988</v>
      </c>
    </row>
    <row r="41" spans="1:5" x14ac:dyDescent="0.35">
      <c r="A41" s="12" t="s">
        <v>36</v>
      </c>
      <c r="B41" s="1">
        <v>1.258</v>
      </c>
      <c r="C41" s="1">
        <v>0.03</v>
      </c>
      <c r="D41" s="1">
        <f t="shared" si="1"/>
        <v>1.228</v>
      </c>
      <c r="E41" s="7">
        <f t="shared" si="2"/>
        <v>32.833687359999999</v>
      </c>
    </row>
    <row r="42" spans="1:5" x14ac:dyDescent="0.35">
      <c r="A42" s="12" t="s">
        <v>37</v>
      </c>
      <c r="B42" s="1">
        <v>1.0820000000000001</v>
      </c>
      <c r="C42" s="1">
        <v>0.03</v>
      </c>
      <c r="D42" s="1">
        <f t="shared" si="1"/>
        <v>1.052</v>
      </c>
      <c r="E42" s="7">
        <f t="shared" si="2"/>
        <v>26.300708160000003</v>
      </c>
    </row>
    <row r="43" spans="1:5" x14ac:dyDescent="0.35">
      <c r="A43" s="12" t="s">
        <v>38</v>
      </c>
      <c r="B43" s="1">
        <v>1.444</v>
      </c>
      <c r="C43" s="1">
        <v>0.03</v>
      </c>
      <c r="D43" s="1">
        <f t="shared" si="1"/>
        <v>1.4139999999999999</v>
      </c>
      <c r="E43" s="7">
        <f t="shared" si="2"/>
        <v>40.481203839999992</v>
      </c>
    </row>
    <row r="44" spans="1:5" x14ac:dyDescent="0.35">
      <c r="A44" s="12" t="s">
        <v>39</v>
      </c>
      <c r="B44" s="1">
        <v>1.742</v>
      </c>
      <c r="C44" s="1">
        <v>0.03</v>
      </c>
      <c r="D44" s="1">
        <f t="shared" si="1"/>
        <v>1.712</v>
      </c>
      <c r="E44" s="7">
        <f t="shared" si="2"/>
        <v>54.325997759999993</v>
      </c>
    </row>
    <row r="45" spans="1:5" x14ac:dyDescent="0.35">
      <c r="A45" s="12" t="s">
        <v>40</v>
      </c>
      <c r="B45" s="1">
        <v>1.3660000000000001</v>
      </c>
      <c r="C45" s="1">
        <v>0.03</v>
      </c>
      <c r="D45" s="1">
        <f t="shared" si="1"/>
        <v>1.3360000000000001</v>
      </c>
      <c r="E45" s="7">
        <f t="shared" si="2"/>
        <v>37.181179839999999</v>
      </c>
    </row>
    <row r="46" spans="1:5" x14ac:dyDescent="0.35">
      <c r="A46" s="12" t="s">
        <v>41</v>
      </c>
      <c r="B46" s="1">
        <v>1.4219999999999999</v>
      </c>
      <c r="C46" s="1">
        <v>0.03</v>
      </c>
      <c r="D46" s="1">
        <f t="shared" si="1"/>
        <v>1.3919999999999999</v>
      </c>
      <c r="E46" s="7">
        <f t="shared" si="2"/>
        <v>39.536826559999994</v>
      </c>
    </row>
    <row r="47" spans="1:5" x14ac:dyDescent="0.35">
      <c r="A47" s="12" t="s">
        <v>42</v>
      </c>
      <c r="B47" s="1">
        <v>1.712</v>
      </c>
      <c r="C47" s="1">
        <v>0.03</v>
      </c>
      <c r="D47" s="1">
        <f t="shared" si="1"/>
        <v>1.6819999999999999</v>
      </c>
      <c r="E47" s="7">
        <f t="shared" si="2"/>
        <v>52.843464959999999</v>
      </c>
    </row>
    <row r="48" spans="1:5" x14ac:dyDescent="0.35">
      <c r="A48" s="12" t="s">
        <v>43</v>
      </c>
      <c r="B48" s="1">
        <v>1.599</v>
      </c>
      <c r="C48" s="1">
        <v>0.03</v>
      </c>
      <c r="D48" s="1">
        <f t="shared" si="1"/>
        <v>1.569</v>
      </c>
      <c r="E48" s="7">
        <f t="shared" si="2"/>
        <v>47.437653439999991</v>
      </c>
    </row>
    <row r="49" spans="1:5" x14ac:dyDescent="0.35">
      <c r="A49" s="12" t="s">
        <v>44</v>
      </c>
      <c r="B49" s="1">
        <v>1.6379999999999999</v>
      </c>
      <c r="C49" s="1">
        <v>0.03</v>
      </c>
      <c r="D49" s="1">
        <f t="shared" si="1"/>
        <v>1.6079999999999999</v>
      </c>
      <c r="E49" s="7">
        <f t="shared" si="2"/>
        <v>49.271514559999993</v>
      </c>
    </row>
    <row r="50" spans="1:5" x14ac:dyDescent="0.35">
      <c r="A50" s="12" t="s">
        <v>45</v>
      </c>
      <c r="B50" s="1">
        <v>1.645</v>
      </c>
      <c r="C50" s="1">
        <v>0.03</v>
      </c>
      <c r="D50" s="1">
        <f t="shared" si="1"/>
        <v>1.615</v>
      </c>
      <c r="E50" s="7">
        <f t="shared" si="2"/>
        <v>49.604223999999995</v>
      </c>
    </row>
    <row r="51" spans="1:5" x14ac:dyDescent="0.35">
      <c r="A51" s="12" t="s">
        <v>46</v>
      </c>
      <c r="B51" s="1">
        <v>1.5760000000000001</v>
      </c>
      <c r="C51" s="1">
        <v>0.03</v>
      </c>
      <c r="D51" s="1">
        <f t="shared" si="1"/>
        <v>1.546</v>
      </c>
      <c r="E51" s="7">
        <f t="shared" si="2"/>
        <v>46.371888640000002</v>
      </c>
    </row>
    <row r="52" spans="1:5" x14ac:dyDescent="0.35">
      <c r="A52" s="12" t="s">
        <v>47</v>
      </c>
      <c r="B52" s="1">
        <v>1.4039999999999999</v>
      </c>
      <c r="C52" s="1">
        <v>0.03</v>
      </c>
      <c r="D52" s="1">
        <f t="shared" si="1"/>
        <v>1.3739999999999999</v>
      </c>
      <c r="E52" s="7">
        <f t="shared" si="2"/>
        <v>38.772103039999998</v>
      </c>
    </row>
    <row r="53" spans="1:5" x14ac:dyDescent="0.35">
      <c r="A53" s="12" t="s">
        <v>48</v>
      </c>
      <c r="B53" s="1">
        <v>1.4790000000000001</v>
      </c>
      <c r="C53" s="1">
        <v>0.03</v>
      </c>
      <c r="D53" s="1">
        <f t="shared" ref="D53:D84" si="3">(B53-C53)</f>
        <v>1.4490000000000001</v>
      </c>
      <c r="E53" s="7">
        <f t="shared" ref="E53:E84" si="4">(11.04*D53*D53)+(11.948*D53)+(1.5134)</f>
        <v>42.005647039999992</v>
      </c>
    </row>
    <row r="54" spans="1:5" x14ac:dyDescent="0.35">
      <c r="A54" s="12" t="s">
        <v>49</v>
      </c>
      <c r="B54" s="1">
        <v>1.4990000000000001</v>
      </c>
      <c r="C54" s="1">
        <v>0.03</v>
      </c>
      <c r="D54" s="1">
        <f t="shared" si="3"/>
        <v>1.4690000000000001</v>
      </c>
      <c r="E54" s="7">
        <f t="shared" si="4"/>
        <v>42.888901439999998</v>
      </c>
    </row>
    <row r="55" spans="1:5" x14ac:dyDescent="0.35">
      <c r="A55" s="12" t="s">
        <v>50</v>
      </c>
      <c r="B55" s="1">
        <v>1.2290000000000001</v>
      </c>
      <c r="C55" s="1">
        <v>0.03</v>
      </c>
      <c r="D55" s="1">
        <f t="shared" si="3"/>
        <v>1.1990000000000001</v>
      </c>
      <c r="E55" s="7">
        <f t="shared" si="4"/>
        <v>31.710167040000005</v>
      </c>
    </row>
    <row r="56" spans="1:5" x14ac:dyDescent="0.35">
      <c r="A56" s="12" t="s">
        <v>51</v>
      </c>
      <c r="B56" s="1">
        <v>2.266</v>
      </c>
      <c r="C56" s="1">
        <v>0.03</v>
      </c>
      <c r="D56" s="1">
        <f t="shared" si="3"/>
        <v>2.2360000000000002</v>
      </c>
      <c r="E56" s="7">
        <f t="shared" si="4"/>
        <v>83.42577184000001</v>
      </c>
    </row>
    <row r="57" spans="1:5" x14ac:dyDescent="0.35">
      <c r="A57" s="12" t="s">
        <v>52</v>
      </c>
      <c r="B57" s="1">
        <v>1.3440000000000001</v>
      </c>
      <c r="C57" s="1">
        <v>0.03</v>
      </c>
      <c r="D57" s="1">
        <f t="shared" si="3"/>
        <v>1.3140000000000001</v>
      </c>
      <c r="E57" s="7">
        <f t="shared" si="4"/>
        <v>36.274691840000003</v>
      </c>
    </row>
    <row r="58" spans="1:5" x14ac:dyDescent="0.35">
      <c r="A58" s="12" t="s">
        <v>53</v>
      </c>
      <c r="B58" s="1">
        <v>2.1709999999999998</v>
      </c>
      <c r="C58" s="1">
        <v>0.03</v>
      </c>
      <c r="D58" s="1">
        <f t="shared" si="3"/>
        <v>2.141</v>
      </c>
      <c r="E58" s="7">
        <f t="shared" si="4"/>
        <v>77.700114240000005</v>
      </c>
    </row>
    <row r="59" spans="1:5" x14ac:dyDescent="0.35">
      <c r="A59" s="12" t="s">
        <v>54</v>
      </c>
      <c r="B59" s="1">
        <v>1.2969999999999999</v>
      </c>
      <c r="C59" s="1">
        <v>0.03</v>
      </c>
      <c r="D59" s="1">
        <f t="shared" si="3"/>
        <v>1.2669999999999999</v>
      </c>
      <c r="E59" s="7">
        <f t="shared" si="4"/>
        <v>34.373906559999988</v>
      </c>
    </row>
    <row r="60" spans="1:5" x14ac:dyDescent="0.35">
      <c r="A60" s="12" t="s">
        <v>55</v>
      </c>
      <c r="B60" s="1">
        <v>1.397</v>
      </c>
      <c r="C60" s="1">
        <v>0.03</v>
      </c>
      <c r="D60" s="1">
        <f t="shared" si="3"/>
        <v>1.367</v>
      </c>
      <c r="E60" s="7">
        <f t="shared" si="4"/>
        <v>38.476642559999995</v>
      </c>
    </row>
    <row r="61" spans="1:5" x14ac:dyDescent="0.35">
      <c r="A61" s="12" t="s">
        <v>56</v>
      </c>
      <c r="B61" s="1">
        <v>1.6459999999999999</v>
      </c>
      <c r="C61" s="1">
        <v>0.03</v>
      </c>
      <c r="D61" s="1">
        <f t="shared" si="3"/>
        <v>1.6159999999999999</v>
      </c>
      <c r="E61" s="7">
        <f t="shared" si="4"/>
        <v>49.651842239999986</v>
      </c>
    </row>
    <row r="62" spans="1:5" x14ac:dyDescent="0.35">
      <c r="A62" s="12" t="s">
        <v>57</v>
      </c>
      <c r="B62" s="1">
        <v>1.4279999999999999</v>
      </c>
      <c r="C62" s="1">
        <v>0.03</v>
      </c>
      <c r="D62" s="1">
        <f t="shared" si="3"/>
        <v>1.3979999999999999</v>
      </c>
      <c r="E62" s="7">
        <f t="shared" si="4"/>
        <v>39.79332415999999</v>
      </c>
    </row>
    <row r="63" spans="1:5" x14ac:dyDescent="0.35">
      <c r="A63" s="12" t="s">
        <v>58</v>
      </c>
      <c r="B63" s="1">
        <v>1.238</v>
      </c>
      <c r="C63" s="1">
        <v>0.03</v>
      </c>
      <c r="D63" s="1">
        <f t="shared" si="3"/>
        <v>1.208</v>
      </c>
      <c r="E63" s="7">
        <f t="shared" si="4"/>
        <v>32.056858559999995</v>
      </c>
    </row>
    <row r="64" spans="1:5" x14ac:dyDescent="0.35">
      <c r="A64" s="12" t="s">
        <v>59</v>
      </c>
      <c r="B64" s="1">
        <v>1.2669999999999999</v>
      </c>
      <c r="C64" s="1">
        <v>0.03</v>
      </c>
      <c r="D64" s="1">
        <f t="shared" si="3"/>
        <v>1.2369999999999999</v>
      </c>
      <c r="E64" s="7">
        <f t="shared" si="4"/>
        <v>33.186141759999991</v>
      </c>
    </row>
    <row r="65" spans="1:5" x14ac:dyDescent="0.35">
      <c r="A65" s="12" t="s">
        <v>60</v>
      </c>
      <c r="B65" s="1">
        <v>1.2869999999999999</v>
      </c>
      <c r="C65" s="1">
        <v>0.03</v>
      </c>
      <c r="D65" s="1">
        <f t="shared" si="3"/>
        <v>1.2569999999999999</v>
      </c>
      <c r="E65" s="7">
        <f t="shared" si="4"/>
        <v>33.97577695999999</v>
      </c>
    </row>
    <row r="66" spans="1:5" x14ac:dyDescent="0.35">
      <c r="A66" s="12" t="s">
        <v>61</v>
      </c>
      <c r="B66" s="1">
        <v>1.724</v>
      </c>
      <c r="C66" s="1">
        <v>0.03</v>
      </c>
      <c r="D66" s="1">
        <f t="shared" si="3"/>
        <v>1.694</v>
      </c>
      <c r="E66" s="7">
        <f t="shared" si="4"/>
        <v>53.434093439999991</v>
      </c>
    </row>
    <row r="67" spans="1:5" x14ac:dyDescent="0.35">
      <c r="A67" s="12" t="s">
        <v>62</v>
      </c>
      <c r="B67" s="1">
        <v>1.8680000000000001</v>
      </c>
      <c r="C67" s="1">
        <v>0.03</v>
      </c>
      <c r="D67" s="1">
        <f t="shared" si="3"/>
        <v>1.8380000000000001</v>
      </c>
      <c r="E67" s="7">
        <f t="shared" si="4"/>
        <v>60.769637760000002</v>
      </c>
    </row>
    <row r="68" spans="1:5" x14ac:dyDescent="0.35">
      <c r="A68" s="12" t="s">
        <v>63</v>
      </c>
      <c r="B68" s="1">
        <v>1.4179999999999999</v>
      </c>
      <c r="C68" s="1">
        <v>0.03</v>
      </c>
      <c r="D68" s="1">
        <f t="shared" si="3"/>
        <v>1.3879999999999999</v>
      </c>
      <c r="E68" s="7">
        <f t="shared" si="4"/>
        <v>39.366269759999994</v>
      </c>
    </row>
    <row r="69" spans="1:5" x14ac:dyDescent="0.35">
      <c r="A69" s="12" t="s">
        <v>64</v>
      </c>
      <c r="B69" s="1">
        <v>1.2230000000000001</v>
      </c>
      <c r="C69" s="1">
        <v>0.03</v>
      </c>
      <c r="D69" s="1">
        <f t="shared" si="3"/>
        <v>1.1930000000000001</v>
      </c>
      <c r="E69" s="7">
        <f t="shared" si="4"/>
        <v>31.480032960000003</v>
      </c>
    </row>
    <row r="70" spans="1:5" x14ac:dyDescent="0.35">
      <c r="A70" s="12" t="s">
        <v>65</v>
      </c>
      <c r="B70" s="1">
        <v>1.343</v>
      </c>
      <c r="C70" s="1">
        <v>0.03</v>
      </c>
      <c r="D70" s="1">
        <f t="shared" si="3"/>
        <v>1.3129999999999999</v>
      </c>
      <c r="E70" s="7">
        <f t="shared" si="4"/>
        <v>36.233741759999994</v>
      </c>
    </row>
    <row r="71" spans="1:5" x14ac:dyDescent="0.35">
      <c r="A71" s="12" t="s">
        <v>66</v>
      </c>
      <c r="B71" s="1">
        <v>1.123</v>
      </c>
      <c r="C71" s="1">
        <v>0.03</v>
      </c>
      <c r="D71" s="1">
        <f t="shared" si="3"/>
        <v>1.093</v>
      </c>
      <c r="E71" s="7">
        <f t="shared" si="4"/>
        <v>27.761488959999998</v>
      </c>
    </row>
    <row r="72" spans="1:5" x14ac:dyDescent="0.35">
      <c r="A72" s="12" t="s">
        <v>67</v>
      </c>
      <c r="B72" s="1">
        <v>1.1100000000000001</v>
      </c>
      <c r="C72" s="1">
        <v>0.03</v>
      </c>
      <c r="D72" s="1">
        <f t="shared" si="3"/>
        <v>1.08</v>
      </c>
      <c r="E72" s="7">
        <f t="shared" si="4"/>
        <v>27.294295999999999</v>
      </c>
    </row>
    <row r="73" spans="1:5" x14ac:dyDescent="0.35">
      <c r="A73" s="12" t="s">
        <v>68</v>
      </c>
      <c r="B73" s="1">
        <v>1.325</v>
      </c>
      <c r="C73" s="1">
        <v>0.03</v>
      </c>
      <c r="D73" s="1">
        <f t="shared" si="3"/>
        <v>1.2949999999999999</v>
      </c>
      <c r="E73" s="7">
        <f t="shared" si="4"/>
        <v>35.500415999999994</v>
      </c>
    </row>
    <row r="74" spans="1:5" x14ac:dyDescent="0.35">
      <c r="A74" s="12" t="s">
        <v>69</v>
      </c>
      <c r="B74" s="1">
        <v>1.173</v>
      </c>
      <c r="C74" s="1">
        <v>0.03</v>
      </c>
      <c r="D74" s="1">
        <f t="shared" si="3"/>
        <v>1.143</v>
      </c>
      <c r="E74" s="7">
        <f t="shared" si="4"/>
        <v>29.593160960000002</v>
      </c>
    </row>
    <row r="75" spans="1:5" x14ac:dyDescent="0.35">
      <c r="A75" s="12" t="s">
        <v>70</v>
      </c>
      <c r="B75" s="1">
        <v>1.268</v>
      </c>
      <c r="C75" s="1">
        <v>0.03</v>
      </c>
      <c r="D75" s="1">
        <f t="shared" si="3"/>
        <v>1.238</v>
      </c>
      <c r="E75" s="7">
        <f t="shared" si="4"/>
        <v>33.225413759999995</v>
      </c>
    </row>
    <row r="76" spans="1:5" x14ac:dyDescent="0.35">
      <c r="A76" s="12" t="s">
        <v>71</v>
      </c>
      <c r="B76" s="1">
        <v>1.319</v>
      </c>
      <c r="C76" s="1">
        <v>0.03</v>
      </c>
      <c r="D76" s="1">
        <f t="shared" si="3"/>
        <v>1.2889999999999999</v>
      </c>
      <c r="E76" s="7">
        <f t="shared" si="4"/>
        <v>35.257563839999996</v>
      </c>
    </row>
    <row r="77" spans="1:5" x14ac:dyDescent="0.35">
      <c r="A77" s="12" t="s">
        <v>72</v>
      </c>
      <c r="B77" s="1">
        <v>1.02</v>
      </c>
      <c r="C77" s="1">
        <v>0.03</v>
      </c>
      <c r="D77" s="1">
        <f t="shared" si="3"/>
        <v>0.99</v>
      </c>
      <c r="E77" s="7">
        <f t="shared" si="4"/>
        <v>24.162223999999998</v>
      </c>
    </row>
    <row r="78" spans="1:5" x14ac:dyDescent="0.35">
      <c r="A78" s="12" t="s">
        <v>73</v>
      </c>
      <c r="B78" s="1">
        <v>1.1479999999999999</v>
      </c>
      <c r="C78" s="1">
        <v>0.03</v>
      </c>
      <c r="D78" s="1">
        <f t="shared" si="3"/>
        <v>1.1179999999999999</v>
      </c>
      <c r="E78" s="7">
        <f t="shared" si="4"/>
        <v>28.670424959999995</v>
      </c>
    </row>
    <row r="79" spans="1:5" x14ac:dyDescent="0.35">
      <c r="A79" s="12" t="s">
        <v>74</v>
      </c>
      <c r="B79" s="1">
        <v>1.375</v>
      </c>
      <c r="C79" s="1">
        <v>0.03</v>
      </c>
      <c r="D79" s="1">
        <f t="shared" si="3"/>
        <v>1.345</v>
      </c>
      <c r="E79" s="7">
        <f t="shared" si="4"/>
        <v>37.555095999999999</v>
      </c>
    </row>
    <row r="80" spans="1:5" x14ac:dyDescent="0.35">
      <c r="A80" s="12" t="s">
        <v>75</v>
      </c>
      <c r="B80" s="1">
        <v>1.2609999999999999</v>
      </c>
      <c r="C80" s="1">
        <v>0.03</v>
      </c>
      <c r="D80" s="1">
        <f t="shared" si="3"/>
        <v>1.2309999999999999</v>
      </c>
      <c r="E80" s="7">
        <f t="shared" si="4"/>
        <v>32.950973439999991</v>
      </c>
    </row>
    <row r="81" spans="1:5" x14ac:dyDescent="0.35">
      <c r="A81" s="12" t="s">
        <v>76</v>
      </c>
      <c r="B81" s="1">
        <v>0.69499999999999995</v>
      </c>
      <c r="C81" s="1">
        <v>0.03</v>
      </c>
      <c r="D81" s="1">
        <f t="shared" si="3"/>
        <v>0.66499999999999992</v>
      </c>
      <c r="E81" s="7">
        <f t="shared" si="4"/>
        <v>14.340983999999999</v>
      </c>
    </row>
    <row r="82" spans="1:5" x14ac:dyDescent="0.35">
      <c r="A82" s="12" t="s">
        <v>77</v>
      </c>
      <c r="B82" s="1">
        <v>1.4179999999999999</v>
      </c>
      <c r="C82" s="1">
        <v>0.03</v>
      </c>
      <c r="D82" s="1">
        <f t="shared" si="3"/>
        <v>1.3879999999999999</v>
      </c>
      <c r="E82" s="7">
        <f t="shared" si="4"/>
        <v>39.366269759999994</v>
      </c>
    </row>
    <row r="83" spans="1:5" x14ac:dyDescent="0.35">
      <c r="A83" s="12" t="s">
        <v>78</v>
      </c>
      <c r="B83" s="1">
        <v>1.3009999999999999</v>
      </c>
      <c r="C83" s="1">
        <v>0.03</v>
      </c>
      <c r="D83" s="1">
        <f t="shared" si="3"/>
        <v>1.2709999999999999</v>
      </c>
      <c r="E83" s="7">
        <f t="shared" si="4"/>
        <v>34.533776639999992</v>
      </c>
    </row>
    <row r="84" spans="1:5" x14ac:dyDescent="0.35">
      <c r="A84" s="12" t="s">
        <v>79</v>
      </c>
      <c r="B84" s="1">
        <v>1.478</v>
      </c>
      <c r="C84" s="1">
        <v>0.03</v>
      </c>
      <c r="D84" s="1">
        <f t="shared" si="3"/>
        <v>1.448</v>
      </c>
      <c r="E84" s="7">
        <f t="shared" si="4"/>
        <v>41.961716159999995</v>
      </c>
    </row>
    <row r="85" spans="1:5" x14ac:dyDescent="0.35">
      <c r="A85" s="12" t="s">
        <v>80</v>
      </c>
      <c r="B85" s="1">
        <v>1.03</v>
      </c>
      <c r="C85" s="1">
        <v>0.03</v>
      </c>
      <c r="D85" s="1">
        <f t="shared" ref="D85:D103" si="5">(B85-C85)</f>
        <v>1</v>
      </c>
      <c r="E85" s="7">
        <f t="shared" ref="E85:E103" si="6">(11.04*D85*D85)+(11.948*D85)+(1.5134)</f>
        <v>24.5014</v>
      </c>
    </row>
    <row r="86" spans="1:5" x14ac:dyDescent="0.35">
      <c r="A86" s="12" t="s">
        <v>81</v>
      </c>
      <c r="B86" s="1">
        <v>0.95799999999999996</v>
      </c>
      <c r="C86" s="1">
        <v>0.03</v>
      </c>
      <c r="D86" s="1">
        <f t="shared" si="5"/>
        <v>0.92799999999999994</v>
      </c>
      <c r="E86" s="7">
        <f t="shared" si="6"/>
        <v>22.108615359999998</v>
      </c>
    </row>
    <row r="87" spans="1:5" x14ac:dyDescent="0.35">
      <c r="A87" s="12" t="s">
        <v>82</v>
      </c>
      <c r="B87" s="1">
        <v>1.3420000000000001</v>
      </c>
      <c r="C87" s="1">
        <v>0.03</v>
      </c>
      <c r="D87" s="1">
        <f t="shared" si="5"/>
        <v>1.3120000000000001</v>
      </c>
      <c r="E87" s="7">
        <f t="shared" si="6"/>
        <v>36.19281376</v>
      </c>
    </row>
    <row r="88" spans="1:5" x14ac:dyDescent="0.35">
      <c r="A88" s="12" t="s">
        <v>83</v>
      </c>
      <c r="B88" s="1">
        <v>1.252</v>
      </c>
      <c r="C88" s="1">
        <v>0.03</v>
      </c>
      <c r="D88" s="1">
        <f t="shared" si="5"/>
        <v>1.222</v>
      </c>
      <c r="E88" s="7">
        <f t="shared" si="6"/>
        <v>32.599711359999993</v>
      </c>
    </row>
    <row r="89" spans="1:5" x14ac:dyDescent="0.35">
      <c r="A89" s="12" t="s">
        <v>84</v>
      </c>
      <c r="B89" s="1">
        <v>1.2589999999999999</v>
      </c>
      <c r="C89" s="1">
        <v>0.03</v>
      </c>
      <c r="D89" s="1">
        <f t="shared" si="5"/>
        <v>1.2289999999999999</v>
      </c>
      <c r="E89" s="7">
        <f t="shared" si="6"/>
        <v>32.872760639999996</v>
      </c>
    </row>
    <row r="90" spans="1:5" x14ac:dyDescent="0.35">
      <c r="A90" s="12" t="s">
        <v>85</v>
      </c>
      <c r="B90" s="1">
        <v>0.78900000000000003</v>
      </c>
      <c r="C90" s="1">
        <v>0.03</v>
      </c>
      <c r="D90" s="1">
        <f t="shared" si="5"/>
        <v>0.75900000000000001</v>
      </c>
      <c r="E90" s="7">
        <f t="shared" si="6"/>
        <v>16.941866240000003</v>
      </c>
    </row>
    <row r="91" spans="1:5" x14ac:dyDescent="0.35">
      <c r="A91" s="12" t="s">
        <v>86</v>
      </c>
      <c r="B91" s="1">
        <v>1.03</v>
      </c>
      <c r="C91" s="1">
        <v>0.03</v>
      </c>
      <c r="D91" s="1">
        <f t="shared" si="5"/>
        <v>1</v>
      </c>
      <c r="E91" s="7">
        <f t="shared" si="6"/>
        <v>24.5014</v>
      </c>
    </row>
    <row r="92" spans="1:5" x14ac:dyDescent="0.35">
      <c r="A92" s="12" t="s">
        <v>87</v>
      </c>
      <c r="B92" s="1">
        <v>0.80600000000000005</v>
      </c>
      <c r="C92" s="1">
        <v>0.03</v>
      </c>
      <c r="D92" s="1">
        <f t="shared" si="5"/>
        <v>0.77600000000000002</v>
      </c>
      <c r="E92" s="7">
        <f t="shared" si="6"/>
        <v>17.433071040000002</v>
      </c>
    </row>
    <row r="93" spans="1:5" x14ac:dyDescent="0.35">
      <c r="A93" s="12" t="s">
        <v>88</v>
      </c>
      <c r="B93" s="1">
        <v>1.03</v>
      </c>
      <c r="C93" s="1">
        <v>0.03</v>
      </c>
      <c r="D93" s="1">
        <f t="shared" si="5"/>
        <v>1</v>
      </c>
      <c r="E93" s="7">
        <f t="shared" si="6"/>
        <v>24.5014</v>
      </c>
    </row>
    <row r="94" spans="1:5" x14ac:dyDescent="0.35">
      <c r="A94" s="12" t="s">
        <v>89</v>
      </c>
      <c r="B94" s="1">
        <v>1.2070000000000001</v>
      </c>
      <c r="C94" s="1">
        <v>0.03</v>
      </c>
      <c r="D94" s="1">
        <f t="shared" si="5"/>
        <v>1.177</v>
      </c>
      <c r="E94" s="7">
        <f t="shared" si="6"/>
        <v>30.87022816</v>
      </c>
    </row>
    <row r="95" spans="1:5" x14ac:dyDescent="0.35">
      <c r="A95" s="12" t="s">
        <v>90</v>
      </c>
      <c r="B95" s="1">
        <v>1.02</v>
      </c>
      <c r="C95" s="1">
        <v>0.03</v>
      </c>
      <c r="D95" s="1">
        <f t="shared" si="5"/>
        <v>0.99</v>
      </c>
      <c r="E95" s="7">
        <f t="shared" si="6"/>
        <v>24.162223999999998</v>
      </c>
    </row>
    <row r="96" spans="1:5" x14ac:dyDescent="0.35">
      <c r="A96" s="12" t="s">
        <v>91</v>
      </c>
      <c r="B96" s="1">
        <v>1.4039999999999999</v>
      </c>
      <c r="C96" s="1">
        <v>0.03</v>
      </c>
      <c r="D96" s="1">
        <f t="shared" si="5"/>
        <v>1.3739999999999999</v>
      </c>
      <c r="E96" s="7">
        <f t="shared" si="6"/>
        <v>38.772103039999998</v>
      </c>
    </row>
    <row r="97" spans="1:5" x14ac:dyDescent="0.35">
      <c r="A97" s="12" t="s">
        <v>92</v>
      </c>
      <c r="B97" s="1">
        <v>1.669</v>
      </c>
      <c r="C97" s="1">
        <v>0.03</v>
      </c>
      <c r="D97" s="1">
        <f t="shared" si="5"/>
        <v>1.639</v>
      </c>
      <c r="E97" s="7">
        <f t="shared" si="6"/>
        <v>50.753155839999998</v>
      </c>
    </row>
    <row r="98" spans="1:5" x14ac:dyDescent="0.35">
      <c r="A98" s="12" t="s">
        <v>93</v>
      </c>
      <c r="B98" s="1">
        <v>1.4</v>
      </c>
      <c r="C98" s="1">
        <v>0.03</v>
      </c>
      <c r="D98" s="1">
        <f t="shared" si="5"/>
        <v>1.3699999999999999</v>
      </c>
      <c r="E98" s="7">
        <f t="shared" si="6"/>
        <v>38.603135999999985</v>
      </c>
    </row>
    <row r="99" spans="1:5" x14ac:dyDescent="0.35">
      <c r="A99" s="12" t="s">
        <v>94</v>
      </c>
      <c r="B99" s="1">
        <v>1.5249999999999999</v>
      </c>
      <c r="C99" s="1">
        <v>0.03</v>
      </c>
      <c r="D99" s="1">
        <f t="shared" si="5"/>
        <v>1.4949999999999999</v>
      </c>
      <c r="E99" s="7">
        <f t="shared" si="6"/>
        <v>44.050335999999987</v>
      </c>
    </row>
    <row r="100" spans="1:5" x14ac:dyDescent="0.35">
      <c r="A100" s="12" t="s">
        <v>95</v>
      </c>
      <c r="B100" s="1">
        <v>1.0269999999999999</v>
      </c>
      <c r="C100" s="1">
        <v>0.03</v>
      </c>
      <c r="D100" s="1">
        <f t="shared" si="5"/>
        <v>0.99699999999999989</v>
      </c>
      <c r="E100" s="7">
        <f t="shared" si="6"/>
        <v>24.399415359999995</v>
      </c>
    </row>
    <row r="101" spans="1:5" x14ac:dyDescent="0.35">
      <c r="A101" s="12" t="s">
        <v>96</v>
      </c>
      <c r="B101" s="1">
        <v>2.3279999999999998</v>
      </c>
      <c r="C101" s="1">
        <v>0.03</v>
      </c>
      <c r="D101" s="1">
        <f t="shared" si="5"/>
        <v>2.298</v>
      </c>
      <c r="E101" s="7">
        <f t="shared" si="6"/>
        <v>87.269980160000003</v>
      </c>
    </row>
    <row r="102" spans="1:5" x14ac:dyDescent="0.35">
      <c r="A102" s="12" t="s">
        <v>97</v>
      </c>
      <c r="B102" s="1">
        <v>1.66</v>
      </c>
      <c r="C102" s="1">
        <v>0.03</v>
      </c>
      <c r="D102" s="1">
        <f t="shared" si="5"/>
        <v>1.63</v>
      </c>
      <c r="E102" s="7">
        <f t="shared" si="6"/>
        <v>50.320815999999986</v>
      </c>
    </row>
    <row r="103" spans="1:5" x14ac:dyDescent="0.35">
      <c r="A103" s="12" t="s">
        <v>98</v>
      </c>
      <c r="B103" s="1">
        <v>1.611</v>
      </c>
      <c r="C103" s="1">
        <v>0.03</v>
      </c>
      <c r="D103" s="1">
        <f t="shared" si="5"/>
        <v>1.581</v>
      </c>
      <c r="E103" s="7">
        <f t="shared" si="6"/>
        <v>47.998341439999997</v>
      </c>
    </row>
  </sheetData>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5"/>
  <sheetViews>
    <sheetView tabSelected="1" workbookViewId="0">
      <selection activeCell="D1" sqref="D1:E1048576"/>
    </sheetView>
  </sheetViews>
  <sheetFormatPr defaultRowHeight="14.5" x14ac:dyDescent="0.35"/>
  <cols>
    <col min="1" max="1" width="30.6328125" customWidth="1"/>
    <col min="2" max="2" width="16.1796875" customWidth="1"/>
    <col min="3" max="3" width="21.08984375" customWidth="1"/>
    <col min="4" max="4" width="25.453125" customWidth="1"/>
    <col min="5" max="5" width="73.1796875" customWidth="1"/>
  </cols>
  <sheetData>
    <row r="1" spans="1:5" ht="15.5" thickTop="1" thickBot="1" x14ac:dyDescent="0.4">
      <c r="A1" s="15" t="s">
        <v>115</v>
      </c>
      <c r="B1" s="15" t="s">
        <v>116</v>
      </c>
      <c r="C1" s="15" t="s">
        <v>117</v>
      </c>
      <c r="D1" s="15" t="s">
        <v>118</v>
      </c>
      <c r="E1" s="15" t="s">
        <v>128</v>
      </c>
    </row>
    <row r="2" spans="1:5" ht="15.5" thickTop="1" thickBot="1" x14ac:dyDescent="0.4">
      <c r="A2" s="18" t="s">
        <v>137</v>
      </c>
      <c r="B2" s="16" t="s">
        <v>138</v>
      </c>
      <c r="C2" s="17" t="s">
        <v>139</v>
      </c>
      <c r="D2" s="17" t="s">
        <v>140</v>
      </c>
      <c r="E2" s="17" t="s">
        <v>129</v>
      </c>
    </row>
    <row r="3" spans="1:5" ht="15.5" thickTop="1" thickBot="1" x14ac:dyDescent="0.4">
      <c r="A3" s="18" t="s">
        <v>119</v>
      </c>
      <c r="B3" s="16" t="s">
        <v>120</v>
      </c>
      <c r="C3" s="17" t="s">
        <v>121</v>
      </c>
      <c r="D3" s="17" t="s">
        <v>122</v>
      </c>
      <c r="E3" s="17" t="s">
        <v>130</v>
      </c>
    </row>
    <row r="4" spans="1:5" ht="15.5" thickTop="1" thickBot="1" x14ac:dyDescent="0.4">
      <c r="A4" s="18" t="s">
        <v>123</v>
      </c>
      <c r="B4" s="16" t="s">
        <v>120</v>
      </c>
      <c r="C4" s="17" t="s">
        <v>121</v>
      </c>
      <c r="D4" s="17" t="s">
        <v>122</v>
      </c>
      <c r="E4" s="17" t="s">
        <v>130</v>
      </c>
    </row>
    <row r="5" spans="1:5" ht="15.5" thickTop="1" thickBot="1" x14ac:dyDescent="0.4">
      <c r="A5" s="18" t="s">
        <v>124</v>
      </c>
      <c r="B5" s="16" t="s">
        <v>120</v>
      </c>
      <c r="C5" s="17" t="s">
        <v>121</v>
      </c>
      <c r="D5" s="17" t="s">
        <v>122</v>
      </c>
      <c r="E5" s="17" t="s">
        <v>130</v>
      </c>
    </row>
    <row r="6" spans="1:5" ht="15.5" thickTop="1" thickBot="1" x14ac:dyDescent="0.4">
      <c r="A6" s="18" t="s">
        <v>125</v>
      </c>
      <c r="B6" s="16" t="s">
        <v>120</v>
      </c>
      <c r="C6" s="17" t="s">
        <v>121</v>
      </c>
      <c r="D6" s="17" t="s">
        <v>122</v>
      </c>
      <c r="E6" s="17" t="s">
        <v>130</v>
      </c>
    </row>
    <row r="7" spans="1:5" ht="15.5" thickTop="1" thickBot="1" x14ac:dyDescent="0.4">
      <c r="A7" s="18" t="s">
        <v>126</v>
      </c>
      <c r="B7" s="16" t="s">
        <v>120</v>
      </c>
      <c r="C7" s="17" t="s">
        <v>121</v>
      </c>
      <c r="D7" s="17" t="s">
        <v>122</v>
      </c>
      <c r="E7" s="17" t="s">
        <v>130</v>
      </c>
    </row>
    <row r="8" spans="1:5" ht="15.5" thickTop="1" thickBot="1" x14ac:dyDescent="0.4">
      <c r="A8" s="18" t="s">
        <v>127</v>
      </c>
      <c r="B8" s="16" t="s">
        <v>120</v>
      </c>
      <c r="C8" s="17" t="s">
        <v>121</v>
      </c>
      <c r="D8" s="17" t="s">
        <v>122</v>
      </c>
      <c r="E8" s="17" t="s">
        <v>130</v>
      </c>
    </row>
    <row r="9" spans="1:5" ht="15.5" thickTop="1" thickBot="1" x14ac:dyDescent="0.4">
      <c r="A9" s="18" t="s">
        <v>131</v>
      </c>
      <c r="B9" s="16" t="s">
        <v>120</v>
      </c>
      <c r="C9" s="17" t="s">
        <v>121</v>
      </c>
      <c r="D9" s="17" t="s">
        <v>122</v>
      </c>
      <c r="E9" s="17" t="s">
        <v>130</v>
      </c>
    </row>
    <row r="10" spans="1:5" ht="15.5" thickTop="1" thickBot="1" x14ac:dyDescent="0.4">
      <c r="A10" s="18" t="s">
        <v>132</v>
      </c>
      <c r="B10" s="16" t="s">
        <v>120</v>
      </c>
      <c r="C10" s="17" t="s">
        <v>121</v>
      </c>
      <c r="D10" s="17" t="s">
        <v>122</v>
      </c>
      <c r="E10" s="17" t="s">
        <v>130</v>
      </c>
    </row>
    <row r="11" spans="1:5" ht="15.5" thickTop="1" thickBot="1" x14ac:dyDescent="0.4">
      <c r="A11" s="18" t="s">
        <v>133</v>
      </c>
      <c r="B11" s="16" t="s">
        <v>120</v>
      </c>
      <c r="C11" s="17" t="s">
        <v>121</v>
      </c>
      <c r="D11" s="17" t="s">
        <v>122</v>
      </c>
      <c r="E11" s="17" t="s">
        <v>130</v>
      </c>
    </row>
    <row r="12" spans="1:5" ht="15.5" thickTop="1" thickBot="1" x14ac:dyDescent="0.4">
      <c r="A12" s="18" t="s">
        <v>134</v>
      </c>
      <c r="B12" s="16" t="s">
        <v>120</v>
      </c>
      <c r="C12" s="17" t="s">
        <v>121</v>
      </c>
      <c r="D12" s="17" t="s">
        <v>122</v>
      </c>
      <c r="E12" s="17" t="s">
        <v>130</v>
      </c>
    </row>
    <row r="13" spans="1:5" ht="15.5" thickTop="1" thickBot="1" x14ac:dyDescent="0.4">
      <c r="A13" s="18" t="s">
        <v>135</v>
      </c>
      <c r="B13" s="16" t="s">
        <v>120</v>
      </c>
      <c r="C13" s="17" t="s">
        <v>121</v>
      </c>
      <c r="D13" s="17" t="s">
        <v>122</v>
      </c>
      <c r="E13" s="17" t="s">
        <v>136</v>
      </c>
    </row>
    <row r="14" spans="1:5" ht="15" thickTop="1" x14ac:dyDescent="0.35"/>
    <row r="136" spans="1:3" x14ac:dyDescent="0.35">
      <c r="A136" s="8" t="s">
        <v>141</v>
      </c>
      <c r="B136" s="8"/>
      <c r="C136" s="8"/>
    </row>
    <row r="137" spans="1:3" x14ac:dyDescent="0.35">
      <c r="A137" t="s">
        <v>142</v>
      </c>
    </row>
    <row r="138" spans="1:3" x14ac:dyDescent="0.35">
      <c r="A138" t="s">
        <v>143</v>
      </c>
    </row>
    <row r="139" spans="1:3" x14ac:dyDescent="0.35">
      <c r="A139" t="s">
        <v>144</v>
      </c>
    </row>
    <row r="140" spans="1:3" x14ac:dyDescent="0.35">
      <c r="A140" t="s">
        <v>145</v>
      </c>
    </row>
    <row r="141" spans="1:3" x14ac:dyDescent="0.35">
      <c r="A141" t="s">
        <v>146</v>
      </c>
    </row>
    <row r="142" spans="1:3" x14ac:dyDescent="0.35">
      <c r="A142" t="s">
        <v>147</v>
      </c>
    </row>
    <row r="148" spans="1:7" ht="15.5" x14ac:dyDescent="0.35">
      <c r="A148" s="19" t="s">
        <v>148</v>
      </c>
      <c r="B148" s="19"/>
      <c r="C148" s="19"/>
      <c r="D148" s="19"/>
      <c r="E148" s="19"/>
    </row>
    <row r="149" spans="1:7" ht="15.5" x14ac:dyDescent="0.35">
      <c r="A149" s="19" t="s">
        <v>149</v>
      </c>
      <c r="B149" s="19"/>
      <c r="C149" s="19"/>
      <c r="D149" s="19"/>
      <c r="E149" s="19"/>
    </row>
    <row r="150" spans="1:7" ht="15.5" x14ac:dyDescent="0.35">
      <c r="A150" s="19" t="s">
        <v>150</v>
      </c>
      <c r="B150" s="19"/>
      <c r="C150" s="19"/>
      <c r="D150" s="19"/>
      <c r="E150" s="19"/>
    </row>
    <row r="151" spans="1:7" ht="15.5" x14ac:dyDescent="0.35">
      <c r="A151" s="19" t="s">
        <v>151</v>
      </c>
      <c r="B151" s="19"/>
      <c r="C151" s="19"/>
      <c r="D151" s="19"/>
      <c r="E151" s="19"/>
    </row>
    <row r="152" spans="1:7" ht="15.5" x14ac:dyDescent="0.35">
      <c r="A152" s="19" t="s">
        <v>152</v>
      </c>
      <c r="B152" s="19"/>
      <c r="C152" s="19"/>
      <c r="D152" s="19"/>
      <c r="E152" s="19"/>
    </row>
    <row r="153" spans="1:7" ht="15.5" x14ac:dyDescent="0.35">
      <c r="A153" s="19" t="s">
        <v>153</v>
      </c>
      <c r="B153" s="19"/>
      <c r="C153" s="19"/>
      <c r="D153" s="19"/>
      <c r="E153" s="19"/>
    </row>
    <row r="154" spans="1:7" ht="15.5" x14ac:dyDescent="0.35">
      <c r="A154" s="19" t="s">
        <v>154</v>
      </c>
      <c r="B154" s="19"/>
      <c r="C154" s="19"/>
      <c r="D154" s="19"/>
      <c r="E154" s="19"/>
    </row>
    <row r="155" spans="1:7" ht="15.5" x14ac:dyDescent="0.35">
      <c r="A155" s="19" t="s">
        <v>155</v>
      </c>
      <c r="B155" s="19"/>
      <c r="C155" s="19"/>
      <c r="D155" s="19"/>
      <c r="E155" s="19"/>
      <c r="G155" s="19"/>
    </row>
    <row r="156" spans="1:7" ht="15.5" x14ac:dyDescent="0.35">
      <c r="A156" s="19" t="s">
        <v>156</v>
      </c>
      <c r="B156" s="19"/>
      <c r="C156" s="19"/>
      <c r="D156" s="19"/>
      <c r="E156" s="19"/>
      <c r="G156" s="19"/>
    </row>
    <row r="157" spans="1:7" ht="15.5" x14ac:dyDescent="0.35">
      <c r="A157" s="19" t="s">
        <v>157</v>
      </c>
      <c r="B157" s="19"/>
      <c r="C157" s="19"/>
      <c r="D157" s="19"/>
      <c r="E157" s="19"/>
      <c r="G157" s="19"/>
    </row>
    <row r="158" spans="1:7" ht="15.5" x14ac:dyDescent="0.35">
      <c r="A158" s="19" t="s">
        <v>158</v>
      </c>
      <c r="B158" s="19"/>
      <c r="C158" s="19"/>
      <c r="D158" s="19"/>
      <c r="E158" s="19"/>
      <c r="G158" s="19"/>
    </row>
    <row r="159" spans="1:7" ht="15.5" x14ac:dyDescent="0.35">
      <c r="A159" s="20"/>
      <c r="B159" s="19"/>
      <c r="C159" s="19"/>
      <c r="D159" s="19"/>
      <c r="E159" s="19"/>
      <c r="G159" s="19"/>
    </row>
    <row r="160" spans="1:7" ht="15.5" x14ac:dyDescent="0.35">
      <c r="G160" s="19"/>
    </row>
    <row r="161" spans="1:7" ht="15.5" x14ac:dyDescent="0.35">
      <c r="A161" s="20"/>
      <c r="B161" s="19"/>
      <c r="C161" s="19"/>
      <c r="D161" s="19"/>
      <c r="E161" s="19"/>
      <c r="G161" s="19"/>
    </row>
    <row r="162" spans="1:7" ht="15.5" x14ac:dyDescent="0.35">
      <c r="A162" s="19" t="s">
        <v>159</v>
      </c>
      <c r="B162" s="19"/>
      <c r="C162" s="19"/>
      <c r="D162" s="19"/>
      <c r="E162" s="19"/>
      <c r="G162" s="19"/>
    </row>
    <row r="163" spans="1:7" ht="15.5" x14ac:dyDescent="0.35">
      <c r="A163" s="19" t="s">
        <v>160</v>
      </c>
      <c r="B163" s="19"/>
      <c r="C163" s="19"/>
      <c r="D163" s="19"/>
      <c r="E163" s="19"/>
      <c r="G163" s="19"/>
    </row>
    <row r="164" spans="1:7" ht="15.5" x14ac:dyDescent="0.35">
      <c r="A164" s="19" t="s">
        <v>161</v>
      </c>
      <c r="B164" s="19"/>
      <c r="C164" s="19"/>
      <c r="D164" s="19"/>
      <c r="E164" s="19"/>
    </row>
    <row r="165" spans="1:7" ht="15.5" x14ac:dyDescent="0.35">
      <c r="A165" s="19" t="s">
        <v>162</v>
      </c>
      <c r="B165" s="19"/>
      <c r="C165" s="19"/>
      <c r="D165" s="19"/>
      <c r="E165" s="19"/>
    </row>
    <row r="166" spans="1:7" ht="15.5" x14ac:dyDescent="0.35">
      <c r="A166" s="19"/>
      <c r="B166" s="19"/>
      <c r="C166" s="19"/>
      <c r="D166" s="19"/>
      <c r="E166" s="19"/>
    </row>
    <row r="169" spans="1:7" ht="15.5" x14ac:dyDescent="0.35">
      <c r="A169" s="21" t="s">
        <v>163</v>
      </c>
      <c r="B169" s="19"/>
      <c r="C169" s="19"/>
      <c r="D169" s="19"/>
      <c r="E169" s="19"/>
    </row>
    <row r="170" spans="1:7" ht="15.5" x14ac:dyDescent="0.35">
      <c r="A170" s="19" t="s">
        <v>164</v>
      </c>
      <c r="B170" s="19"/>
      <c r="C170" s="19"/>
      <c r="D170" s="19"/>
      <c r="E170" s="19"/>
    </row>
    <row r="171" spans="1:7" ht="15.5" x14ac:dyDescent="0.35">
      <c r="A171" s="19" t="s">
        <v>165</v>
      </c>
      <c r="B171" s="19"/>
      <c r="C171" s="19"/>
      <c r="D171" s="19"/>
      <c r="E171" s="19"/>
    </row>
    <row r="172" spans="1:7" ht="15.5" x14ac:dyDescent="0.35">
      <c r="A172" s="19" t="s">
        <v>166</v>
      </c>
      <c r="B172" s="19"/>
      <c r="C172" s="19"/>
      <c r="D172" s="19"/>
      <c r="E172" s="19"/>
    </row>
    <row r="173" spans="1:7" ht="15.5" x14ac:dyDescent="0.35">
      <c r="A173" s="19" t="s">
        <v>167</v>
      </c>
      <c r="B173" s="19"/>
      <c r="C173" s="19"/>
      <c r="D173" s="19"/>
      <c r="E173" s="19"/>
    </row>
    <row r="174" spans="1:7" ht="15.5" x14ac:dyDescent="0.35">
      <c r="A174" s="19" t="s">
        <v>168</v>
      </c>
      <c r="B174" s="19"/>
      <c r="C174" s="19"/>
      <c r="D174" s="19"/>
      <c r="E174" s="19"/>
    </row>
    <row r="175" spans="1:7" ht="15.5" x14ac:dyDescent="0.35">
      <c r="A175" s="20"/>
      <c r="B175" s="19"/>
      <c r="C175" s="19"/>
      <c r="D175" s="19"/>
      <c r="E175" s="19"/>
    </row>
    <row r="178" spans="1:5" ht="15.5" x14ac:dyDescent="0.35">
      <c r="A178" s="20"/>
      <c r="B178" s="19"/>
      <c r="C178" s="19"/>
      <c r="D178" s="19"/>
      <c r="E178" s="19"/>
    </row>
    <row r="179" spans="1:5" ht="15.5" x14ac:dyDescent="0.35">
      <c r="A179" s="19" t="s">
        <v>169</v>
      </c>
      <c r="B179" s="19"/>
      <c r="C179" s="19"/>
      <c r="D179" s="19"/>
      <c r="E179" s="19"/>
    </row>
    <row r="180" spans="1:5" ht="15.5" x14ac:dyDescent="0.35">
      <c r="A180" s="19" t="s">
        <v>170</v>
      </c>
      <c r="B180" s="19"/>
      <c r="C180" s="19"/>
      <c r="D180" s="19"/>
      <c r="E180" s="19"/>
    </row>
    <row r="181" spans="1:5" ht="15.5" x14ac:dyDescent="0.35">
      <c r="A181" s="19" t="s">
        <v>171</v>
      </c>
      <c r="B181" s="19"/>
      <c r="C181" s="19"/>
      <c r="D181" s="19"/>
      <c r="E181" s="19"/>
    </row>
    <row r="182" spans="1:5" ht="15.5" x14ac:dyDescent="0.35">
      <c r="A182" s="19" t="s">
        <v>172</v>
      </c>
      <c r="B182" s="19"/>
      <c r="C182" s="19"/>
      <c r="D182" s="19"/>
      <c r="E182" s="19"/>
    </row>
    <row r="183" spans="1:5" ht="15.5" x14ac:dyDescent="0.35">
      <c r="A183" s="19" t="s">
        <v>173</v>
      </c>
      <c r="B183" s="19"/>
      <c r="C183" s="19"/>
      <c r="D183" s="19"/>
      <c r="E183" s="19"/>
    </row>
    <row r="184" spans="1:5" ht="15.5" x14ac:dyDescent="0.35">
      <c r="A184" s="19" t="s">
        <v>174</v>
      </c>
      <c r="B184" s="19"/>
      <c r="C184" s="19"/>
      <c r="D184" s="19"/>
      <c r="E184" s="19"/>
    </row>
    <row r="185" spans="1:5" ht="15.5" x14ac:dyDescent="0.35">
      <c r="A185" s="19" t="s">
        <v>175</v>
      </c>
      <c r="B185" s="19"/>
      <c r="C185" s="19"/>
      <c r="D185" s="19"/>
      <c r="E185" s="19"/>
    </row>
    <row r="186" spans="1:5" ht="15.5" x14ac:dyDescent="0.35">
      <c r="A186" s="19" t="s">
        <v>176</v>
      </c>
      <c r="B186" s="19"/>
      <c r="C186" s="19"/>
      <c r="D186" s="19"/>
      <c r="E186" s="19"/>
    </row>
    <row r="187" spans="1:5" ht="15.5" x14ac:dyDescent="0.35">
      <c r="A187" s="19" t="s">
        <v>177</v>
      </c>
      <c r="B187" s="19"/>
      <c r="C187" s="19"/>
      <c r="D187" s="19"/>
      <c r="E187" s="19"/>
    </row>
    <row r="188" spans="1:5" ht="15.5" x14ac:dyDescent="0.35">
      <c r="A188" s="20"/>
      <c r="B188" s="19"/>
      <c r="C188" s="19"/>
      <c r="D188" s="19"/>
      <c r="E188" s="19"/>
    </row>
    <row r="190" spans="1:5" ht="15.5" x14ac:dyDescent="0.35">
      <c r="A190" s="19" t="s">
        <v>178</v>
      </c>
      <c r="B190" s="19"/>
      <c r="C190" s="19"/>
      <c r="D190" s="19"/>
      <c r="E190" s="19"/>
    </row>
    <row r="191" spans="1:5" ht="15.5" x14ac:dyDescent="0.35">
      <c r="A191" s="19" t="s">
        <v>179</v>
      </c>
      <c r="B191" s="19"/>
      <c r="C191" s="19"/>
      <c r="D191" s="19"/>
      <c r="E191" s="19"/>
    </row>
    <row r="192" spans="1:5" ht="15.5" x14ac:dyDescent="0.35">
      <c r="A192" s="19" t="s">
        <v>180</v>
      </c>
      <c r="B192" s="19"/>
      <c r="C192" s="19"/>
      <c r="D192" s="19"/>
      <c r="E192" s="19"/>
    </row>
    <row r="193" spans="1:5" ht="15.5" x14ac:dyDescent="0.35">
      <c r="A193" s="19" t="s">
        <v>181</v>
      </c>
      <c r="B193" s="19"/>
      <c r="C193" s="19"/>
      <c r="D193" s="19"/>
      <c r="E193" s="19"/>
    </row>
    <row r="194" spans="1:5" ht="15.5" x14ac:dyDescent="0.35">
      <c r="A194" s="19" t="s">
        <v>182</v>
      </c>
      <c r="B194" s="19"/>
      <c r="C194" s="19"/>
      <c r="D194" s="19"/>
      <c r="E194" s="19"/>
    </row>
    <row r="195" spans="1:5" ht="15.5" x14ac:dyDescent="0.35">
      <c r="A195" s="19" t="s">
        <v>183</v>
      </c>
      <c r="B195" s="19"/>
      <c r="C195" s="19"/>
      <c r="D195" s="19"/>
      <c r="E195" s="19"/>
    </row>
    <row r="199" spans="1:5" ht="15.5" x14ac:dyDescent="0.35">
      <c r="A199" s="19" t="s">
        <v>184</v>
      </c>
      <c r="B199" s="19"/>
      <c r="C199" s="19"/>
    </row>
    <row r="200" spans="1:5" ht="15.5" x14ac:dyDescent="0.35">
      <c r="A200" s="19" t="s">
        <v>185</v>
      </c>
      <c r="B200" s="19"/>
      <c r="C200" s="19"/>
    </row>
    <row r="201" spans="1:5" ht="15.5" x14ac:dyDescent="0.35">
      <c r="A201" s="19" t="s">
        <v>186</v>
      </c>
      <c r="B201" s="19"/>
      <c r="C201" s="19"/>
    </row>
    <row r="202" spans="1:5" ht="15.5" x14ac:dyDescent="0.35">
      <c r="A202" s="19" t="s">
        <v>173</v>
      </c>
      <c r="B202" s="19"/>
      <c r="C202" s="19"/>
    </row>
    <row r="203" spans="1:5" ht="15.5" x14ac:dyDescent="0.35">
      <c r="A203" s="19" t="s">
        <v>187</v>
      </c>
      <c r="B203" s="19"/>
      <c r="C203" s="19"/>
    </row>
    <row r="207" spans="1:5" ht="15.5" x14ac:dyDescent="0.35">
      <c r="A207" s="19" t="s">
        <v>188</v>
      </c>
      <c r="B207" s="19"/>
      <c r="C207" s="19"/>
      <c r="D207" s="19"/>
      <c r="E207" s="19"/>
    </row>
    <row r="208" spans="1:5" ht="15.5" x14ac:dyDescent="0.35">
      <c r="A208" s="19" t="s">
        <v>189</v>
      </c>
      <c r="B208" s="19"/>
      <c r="C208" s="19"/>
      <c r="E208" s="19"/>
    </row>
    <row r="209" spans="1:5" ht="15.5" x14ac:dyDescent="0.35">
      <c r="A209" s="19" t="s">
        <v>190</v>
      </c>
      <c r="B209" s="19"/>
      <c r="C209" s="19"/>
      <c r="D209" s="19"/>
      <c r="E209" s="19"/>
    </row>
    <row r="210" spans="1:5" ht="15.5" x14ac:dyDescent="0.35">
      <c r="A210" s="19" t="s">
        <v>191</v>
      </c>
      <c r="B210" s="19"/>
      <c r="C210" s="19"/>
      <c r="D210" s="19"/>
      <c r="E210" s="19"/>
    </row>
    <row r="211" spans="1:5" ht="15.5" x14ac:dyDescent="0.35">
      <c r="A211" s="19" t="s">
        <v>192</v>
      </c>
      <c r="B211" s="19"/>
      <c r="C211" s="19"/>
      <c r="D211" s="19"/>
    </row>
    <row r="212" spans="1:5" ht="15.5" x14ac:dyDescent="0.35">
      <c r="A212" s="19" t="s">
        <v>193</v>
      </c>
      <c r="B212" s="19"/>
      <c r="C212" s="19"/>
      <c r="D212" s="19"/>
      <c r="E212" s="19"/>
    </row>
    <row r="213" spans="1:5" ht="15.5" x14ac:dyDescent="0.35">
      <c r="A213" s="19" t="s">
        <v>194</v>
      </c>
      <c r="B213" s="19"/>
      <c r="C213" s="19"/>
      <c r="D213" s="19"/>
      <c r="E213" s="19"/>
    </row>
    <row r="214" spans="1:5" ht="15.5" x14ac:dyDescent="0.35">
      <c r="A214" s="19" t="s">
        <v>195</v>
      </c>
      <c r="B214" s="19"/>
      <c r="C214" s="19"/>
      <c r="D214" s="19"/>
      <c r="E214" s="19"/>
    </row>
    <row r="215" spans="1:5" ht="15.5" x14ac:dyDescent="0.35">
      <c r="A215" s="19" t="s">
        <v>196</v>
      </c>
      <c r="B215" s="19"/>
      <c r="C215" s="19"/>
      <c r="D215" s="19"/>
      <c r="E215" s="19"/>
    </row>
    <row r="216" spans="1:5" ht="15.5" x14ac:dyDescent="0.35">
      <c r="A216" s="19" t="s">
        <v>197</v>
      </c>
      <c r="B216" s="19"/>
      <c r="C216" s="19"/>
      <c r="D216" s="19"/>
      <c r="E216" s="19"/>
    </row>
    <row r="217" spans="1:5" ht="15.5" x14ac:dyDescent="0.35">
      <c r="A217" s="19" t="s">
        <v>198</v>
      </c>
      <c r="B217" s="19"/>
      <c r="C217" s="19"/>
      <c r="D217" s="19"/>
      <c r="E217" s="19"/>
    </row>
    <row r="218" spans="1:5" ht="15.5" x14ac:dyDescent="0.35">
      <c r="A218" s="19" t="s">
        <v>173</v>
      </c>
      <c r="B218" s="19"/>
      <c r="C218" s="19"/>
      <c r="D218" s="19"/>
      <c r="E218" s="19"/>
    </row>
    <row r="219" spans="1:5" ht="15.5" x14ac:dyDescent="0.35">
      <c r="A219" s="19" t="s">
        <v>199</v>
      </c>
      <c r="B219" s="19"/>
      <c r="C219" s="19"/>
      <c r="D219" s="19"/>
      <c r="E219" s="19"/>
    </row>
    <row r="220" spans="1:5" ht="15.5" x14ac:dyDescent="0.35">
      <c r="A220" s="20"/>
      <c r="B220" s="19"/>
      <c r="C220" s="19"/>
      <c r="D220" s="19"/>
      <c r="E220" s="19"/>
    </row>
    <row r="221" spans="1:5" ht="15.5" x14ac:dyDescent="0.35">
      <c r="A221" s="19"/>
      <c r="B221" s="19"/>
      <c r="C221" s="19"/>
      <c r="D221" s="19"/>
      <c r="E221" s="19"/>
    </row>
    <row r="222" spans="1:5" ht="15.5" x14ac:dyDescent="0.35">
      <c r="A222" s="19" t="s">
        <v>200</v>
      </c>
      <c r="B222" s="19"/>
      <c r="C222" s="19"/>
      <c r="D222" s="19"/>
      <c r="E222" s="19"/>
    </row>
    <row r="223" spans="1:5" ht="15.5" x14ac:dyDescent="0.35">
      <c r="A223" s="19" t="s">
        <v>201</v>
      </c>
      <c r="B223" s="19"/>
      <c r="C223" s="19"/>
      <c r="D223" s="19"/>
      <c r="E223" s="19"/>
    </row>
    <row r="224" spans="1:5" ht="15.5" x14ac:dyDescent="0.35">
      <c r="A224" s="19" t="s">
        <v>202</v>
      </c>
      <c r="B224" s="19"/>
      <c r="C224" s="19"/>
      <c r="D224" s="19"/>
      <c r="E224" s="19"/>
    </row>
    <row r="225" spans="1:5" ht="15.5" x14ac:dyDescent="0.35">
      <c r="A225" s="19" t="s">
        <v>203</v>
      </c>
      <c r="B225" s="19"/>
      <c r="C225" s="19"/>
      <c r="D225" s="19"/>
      <c r="E225" s="19"/>
    </row>
    <row r="226" spans="1:5" ht="15.5" x14ac:dyDescent="0.35">
      <c r="A226" s="19" t="s">
        <v>204</v>
      </c>
      <c r="B226" s="19"/>
      <c r="C226" s="19"/>
      <c r="D226" s="19"/>
      <c r="E226" s="19"/>
    </row>
    <row r="227" spans="1:5" ht="15.5" x14ac:dyDescent="0.35">
      <c r="A227" s="19" t="s">
        <v>205</v>
      </c>
      <c r="B227" s="19"/>
      <c r="C227" s="19"/>
      <c r="D227" s="19"/>
      <c r="E227" s="19"/>
    </row>
    <row r="228" spans="1:5" ht="15.5" x14ac:dyDescent="0.35">
      <c r="A228" s="19" t="s">
        <v>206</v>
      </c>
      <c r="B228" s="19"/>
      <c r="C228" s="19"/>
      <c r="D228" s="19"/>
      <c r="E228" s="19"/>
    </row>
    <row r="229" spans="1:5" ht="15.5" x14ac:dyDescent="0.35">
      <c r="A229" s="19" t="s">
        <v>207</v>
      </c>
      <c r="B229" s="19"/>
      <c r="C229" s="19"/>
      <c r="D229" s="19"/>
      <c r="E229" s="19"/>
    </row>
    <row r="234" spans="1:5" ht="15.5" x14ac:dyDescent="0.35">
      <c r="A234" s="21" t="s">
        <v>208</v>
      </c>
      <c r="B234" s="19"/>
      <c r="C234" s="19"/>
    </row>
    <row r="235" spans="1:5" ht="15.5" x14ac:dyDescent="0.35">
      <c r="A235" s="19" t="s">
        <v>209</v>
      </c>
      <c r="B235" s="19"/>
      <c r="C235" s="19"/>
    </row>
    <row r="236" spans="1:5" ht="15.5" x14ac:dyDescent="0.35">
      <c r="A236" s="19" t="s">
        <v>210</v>
      </c>
      <c r="B236" s="19"/>
      <c r="C236" s="19"/>
    </row>
    <row r="237" spans="1:5" ht="15.5" x14ac:dyDescent="0.35">
      <c r="A237" s="19" t="s">
        <v>211</v>
      </c>
      <c r="B237" s="19"/>
      <c r="C237" s="19"/>
    </row>
    <row r="238" spans="1:5" ht="15.5" x14ac:dyDescent="0.35">
      <c r="A238" s="19" t="s">
        <v>212</v>
      </c>
      <c r="B238" s="19"/>
      <c r="C238" s="19"/>
    </row>
    <row r="239" spans="1:5" ht="15.5" x14ac:dyDescent="0.35">
      <c r="A239" s="19" t="s">
        <v>213</v>
      </c>
      <c r="B239" s="19"/>
      <c r="C239" s="19"/>
    </row>
    <row r="240" spans="1:5" ht="15.5" x14ac:dyDescent="0.35">
      <c r="A240" s="19" t="s">
        <v>214</v>
      </c>
      <c r="B240" s="19"/>
      <c r="C240" s="19"/>
    </row>
    <row r="241" spans="1:3" ht="15.5" x14ac:dyDescent="0.35">
      <c r="A241" s="19" t="s">
        <v>215</v>
      </c>
      <c r="B241" s="19"/>
      <c r="C241" s="19"/>
    </row>
    <row r="242" spans="1:3" ht="15.5" x14ac:dyDescent="0.35">
      <c r="A242" s="19" t="s">
        <v>216</v>
      </c>
      <c r="B242" s="19"/>
      <c r="C242" s="19"/>
    </row>
    <row r="243" spans="1:3" ht="15.5" x14ac:dyDescent="0.35">
      <c r="A243" s="19" t="s">
        <v>217</v>
      </c>
      <c r="B243" s="19"/>
      <c r="C243" s="19"/>
    </row>
    <row r="244" spans="1:3" ht="15.5" x14ac:dyDescent="0.35">
      <c r="A244" s="19" t="s">
        <v>218</v>
      </c>
      <c r="B244" s="19"/>
      <c r="C244" s="19"/>
    </row>
    <row r="245" spans="1:3" ht="15.5" x14ac:dyDescent="0.35">
      <c r="A245" s="19" t="s">
        <v>219</v>
      </c>
      <c r="B245" s="19"/>
      <c r="C245" s="19"/>
    </row>
    <row r="246" spans="1:3" ht="15.5" x14ac:dyDescent="0.35">
      <c r="A246" s="19" t="s">
        <v>220</v>
      </c>
      <c r="B246" s="19"/>
      <c r="C246" s="19"/>
    </row>
    <row r="249" spans="1:3" ht="15.5" x14ac:dyDescent="0.35">
      <c r="A249" s="22" t="s">
        <v>221</v>
      </c>
      <c r="B249" s="19"/>
      <c r="C249" s="19"/>
    </row>
    <row r="250" spans="1:3" ht="15.5" x14ac:dyDescent="0.35">
      <c r="A250" s="23" t="s">
        <v>222</v>
      </c>
      <c r="B250" s="19"/>
      <c r="C250" s="19"/>
    </row>
    <row r="251" spans="1:3" ht="15.5" x14ac:dyDescent="0.35">
      <c r="A251" s="19" t="s">
        <v>223</v>
      </c>
      <c r="B251" s="19"/>
      <c r="C251" s="19"/>
    </row>
    <row r="252" spans="1:3" ht="15.5" x14ac:dyDescent="0.35">
      <c r="A252" s="19" t="s">
        <v>224</v>
      </c>
      <c r="B252" s="19"/>
      <c r="C252" s="19"/>
    </row>
    <row r="253" spans="1:3" ht="15.5" x14ac:dyDescent="0.35">
      <c r="A253" s="19" t="s">
        <v>225</v>
      </c>
      <c r="B253" s="19"/>
      <c r="C253" s="19"/>
    </row>
    <row r="254" spans="1:3" ht="15.5" x14ac:dyDescent="0.35">
      <c r="A254" s="19" t="s">
        <v>226</v>
      </c>
      <c r="B254" s="19"/>
      <c r="C254" s="19"/>
    </row>
    <row r="257" spans="1:5" ht="15.5" x14ac:dyDescent="0.35">
      <c r="A257" s="21" t="s">
        <v>227</v>
      </c>
      <c r="B257" s="19"/>
      <c r="C257" s="19"/>
      <c r="D257" s="19"/>
      <c r="E257" s="19"/>
    </row>
    <row r="258" spans="1:5" ht="15.5" x14ac:dyDescent="0.35">
      <c r="A258" s="19" t="s">
        <v>228</v>
      </c>
      <c r="B258" s="19"/>
      <c r="C258" s="19"/>
      <c r="D258" s="19"/>
      <c r="E258" s="19"/>
    </row>
    <row r="259" spans="1:5" ht="15.5" x14ac:dyDescent="0.35">
      <c r="A259" s="19" t="s">
        <v>229</v>
      </c>
      <c r="B259" s="19"/>
      <c r="C259" s="19"/>
      <c r="D259" s="19"/>
      <c r="E259" s="19"/>
    </row>
    <row r="260" spans="1:5" ht="15.5" x14ac:dyDescent="0.35">
      <c r="A260" s="19" t="s">
        <v>230</v>
      </c>
      <c r="B260" s="19"/>
      <c r="C260" s="19"/>
      <c r="D260" s="19"/>
      <c r="E260" s="19"/>
    </row>
    <row r="261" spans="1:5" ht="15.5" x14ac:dyDescent="0.35">
      <c r="A261" s="19" t="s">
        <v>231</v>
      </c>
      <c r="B261" s="19"/>
      <c r="C261" s="19"/>
      <c r="D261" s="19"/>
      <c r="E261" s="19"/>
    </row>
    <row r="262" spans="1:5" ht="15.5" x14ac:dyDescent="0.35">
      <c r="A262" s="19" t="s">
        <v>232</v>
      </c>
      <c r="B262" s="19"/>
      <c r="C262" s="19"/>
      <c r="D262" s="19"/>
      <c r="E262" s="19"/>
    </row>
    <row r="263" spans="1:5" ht="15.5" x14ac:dyDescent="0.35">
      <c r="A263" s="19" t="s">
        <v>233</v>
      </c>
      <c r="B263" s="19"/>
      <c r="C263" s="19"/>
      <c r="D263" s="19"/>
      <c r="E263" s="19"/>
    </row>
    <row r="264" spans="1:5" ht="15.5" x14ac:dyDescent="0.35">
      <c r="A264" s="19" t="s">
        <v>234</v>
      </c>
      <c r="B264" s="19"/>
      <c r="C264" s="19"/>
      <c r="D264" s="19"/>
      <c r="E264" s="19"/>
    </row>
    <row r="265" spans="1:5" ht="15.5" x14ac:dyDescent="0.35">
      <c r="A265" s="19" t="s">
        <v>235</v>
      </c>
      <c r="B265" s="19"/>
      <c r="C265" s="19"/>
      <c r="D265" s="19"/>
      <c r="E265"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Serum-Insulin</vt:lpstr>
      <vt:lpstr>Serum</vt:lpstr>
      <vt:lpstr>Serum-MDA</vt:lpstr>
      <vt:lpstr>Karaciğer</vt:lpstr>
      <vt:lpstr>Karaciğer-MDA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2021-11-11T11:26:29Z</dcterms:created>
  <dcterms:modified xsi:type="dcterms:W3CDTF">2021-11-25T17:14:27Z</dcterms:modified>
</cp:coreProperties>
</file>