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RK LAB\Desktop\"/>
    </mc:Choice>
  </mc:AlternateContent>
  <bookViews>
    <workbookView xWindow="0" yWindow="0" windowWidth="20490" windowHeight="7350"/>
  </bookViews>
  <sheets>
    <sheet name="NİTRİC OXİDE" sheetId="1" r:id="rId1"/>
    <sheet name="MDA" sheetId="2" r:id="rId2"/>
  </sheets>
  <externalReferences>
    <externalReference r:id="rId3"/>
  </externalReferenc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2" l="1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9" i="2"/>
  <c r="E9" i="2"/>
  <c r="C8" i="2"/>
  <c r="E8" i="2"/>
  <c r="C7" i="2"/>
  <c r="E7" i="2"/>
  <c r="C6" i="2"/>
  <c r="E6" i="2"/>
  <c r="C5" i="2"/>
  <c r="E5" i="2"/>
  <c r="C4" i="2"/>
  <c r="E4" i="2"/>
  <c r="C3" i="2"/>
  <c r="E3" i="2"/>
</calcChain>
</file>

<file path=xl/sharedStrings.xml><?xml version="1.0" encoding="utf-8"?>
<sst xmlns="http://schemas.openxmlformats.org/spreadsheetml/2006/main" count="118" uniqueCount="61">
  <si>
    <t>Numune Adı</t>
  </si>
  <si>
    <t>Numune</t>
  </si>
  <si>
    <t>NO (µmol/L)</t>
  </si>
  <si>
    <t>NO: Nitric Oxide</t>
  </si>
  <si>
    <t>absorbans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</si>
  <si>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</si>
  <si>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</si>
  <si>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</si>
  <si>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</si>
  <si>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</si>
  <si>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</si>
  <si>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</si>
  <si>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</si>
  <si>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std6</t>
  </si>
  <si>
    <t>blank</t>
  </si>
  <si>
    <t>Not</t>
  </si>
  <si>
    <t>concentratıon (mmol/L)</t>
  </si>
  <si>
    <t>MDA: Malondialdehit</t>
  </si>
  <si>
    <t>NOT</t>
  </si>
  <si>
    <t>KONTROL-1</t>
  </si>
  <si>
    <t>KONTROL-2</t>
  </si>
  <si>
    <t>KONTROL-3</t>
  </si>
  <si>
    <t>KONTROL-4</t>
  </si>
  <si>
    <t>KONTROL-5</t>
  </si>
  <si>
    <t>KONTROL-6</t>
  </si>
  <si>
    <t>KONTROL-7</t>
  </si>
  <si>
    <t>KONTROL-8</t>
  </si>
  <si>
    <t>KONTROL-9</t>
  </si>
  <si>
    <t>KONTROL-10</t>
  </si>
  <si>
    <t>KONTROL-11</t>
  </si>
  <si>
    <t>KONTROL-12</t>
  </si>
  <si>
    <t>BETANİN-1</t>
  </si>
  <si>
    <t>BETANİN-2</t>
  </si>
  <si>
    <t>BETANİN-3</t>
  </si>
  <si>
    <t>BETANİN-4</t>
  </si>
  <si>
    <t>BETANİN-5</t>
  </si>
  <si>
    <t>BETANİN-6</t>
  </si>
  <si>
    <t>BETANİN-7</t>
  </si>
  <si>
    <t>BETANİN-8</t>
  </si>
  <si>
    <t>BETANİN-9</t>
  </si>
  <si>
    <t>BETANİN-10</t>
  </si>
  <si>
    <t>MSG-1</t>
  </si>
  <si>
    <t>MSG-2</t>
  </si>
  <si>
    <t>MSG-3</t>
  </si>
  <si>
    <t>MSG-4</t>
  </si>
  <si>
    <t>MSG-5</t>
  </si>
  <si>
    <t>MSG-6</t>
  </si>
  <si>
    <t>MSG-7</t>
  </si>
  <si>
    <t>MSG-8</t>
  </si>
  <si>
    <t>MSG-9</t>
  </si>
  <si>
    <t>MSG-10</t>
  </si>
  <si>
    <t>BETANİN+MSG-1</t>
  </si>
  <si>
    <t>BETANİN+MSG-2</t>
  </si>
  <si>
    <t>BETANİN+MSG-3</t>
  </si>
  <si>
    <t>BETANİN+MSG-4</t>
  </si>
  <si>
    <t>BETANİN+MSG-5</t>
  </si>
  <si>
    <t>BETANİN+MSG-6</t>
  </si>
  <si>
    <t>BETANİN+MSG-7</t>
  </si>
  <si>
    <t>BETANİN+MSG-8</t>
  </si>
  <si>
    <t>BETANİN+MSG-9</t>
  </si>
  <si>
    <t>hemolizli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</si>
</sst>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3" fillId="2" borderId="1" xfId="1" applyFont="1" applyFill="1" applyBorder="1" applyAlignment="1">
      <alignment horizontal="center"/>
    </xf>
    <xf numFmtId="0" fontId="0" fillId="0" borderId="0" xfId="0" applyAlignment="1">
      <alignment horizontal="left"/>
    </xf>
    <xf numFmtId="0" fontId="3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0" borderId="0" xfId="0" applyFont="1"/>
    <xf numFmtId="0" fontId="3" fillId="2" borderId="1" xfId="0" applyFont="1" applyFill="1" applyBorder="1"/>
    <xf numFmtId="0" fontId="1" fillId="3" borderId="1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296391076115485"/>
                  <c:y val="-0.20237386993292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[1]MDA!$C$4:$C$10</c:f>
              <c:numCache>
                <c:formatCode>General</c:formatCode>
                <c:ptCount val="7"/>
                <c:pt idx="0">
                  <c:v>2.4810000000000003</c:v>
                </c:pt>
                <c:pt idx="1">
                  <c:v>1.673</c:v>
                </c:pt>
                <c:pt idx="2">
                  <c:v>0.99399999999999999</c:v>
                </c:pt>
                <c:pt idx="3">
                  <c:v>0.51300000000000001</c:v>
                </c:pt>
                <c:pt idx="4">
                  <c:v>0.28800000000000003</c:v>
                </c:pt>
                <c:pt idx="5">
                  <c:v>0.122</c:v>
                </c:pt>
                <c:pt idx="6">
                  <c:v>0</c:v>
                </c:pt>
              </c:numCache>
            </c:numRef>
          </c:xVal>
          <c:yVal>
            <c:numRef>
              <c:f>[1]MDA!$D$4:$D$10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10-46D4-9D33-296D6E629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932672"/>
        <c:axId val="1018928928"/>
      </c:scatterChart>
      <c:valAx>
        <c:axId val="101893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28928"/>
        <c:crosses val="autoZero"/>
        <c:crossBetween val="midCat"/>
      </c:valAx>
      <c:valAx>
        <c:axId val="10189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3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560950</xdr:colOff>
      <xdr:row>5</xdr:row>
      <xdr:rowOff>0</xdr:rowOff>
    </xdr:from>
    <xdr:to>
      <xdr:col>11</xdr:col>
      <xdr:colOff>468118</xdr:colOff>
      <xdr:row>34</xdr:row>
      <xdr:rowOff>152400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8475" y="952500"/>
          <a:ext cx="5803143" cy="5676900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571500</xdr:colOff>
      <xdr:row>34</xdr:row>
      <xdr:rowOff>161925</xdr:rowOff>
    </xdr:from>
    <xdr:to>
      <xdr:col>15</xdr:col>
      <xdr:colOff>66032</xdr:colOff>
      <xdr:row>75</xdr:row>
      <xdr:rowOff>123825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6638925"/>
          <a:ext cx="7828907" cy="7772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0</xdr:row>
      <xdr:rowOff>133350</xdr:rowOff>
    </xdr:from>
    <xdr:to>
      <xdr:col>13</xdr:col>
      <xdr:colOff>247650</xdr:colOff>
      <xdr:row>15</xdr:row>
      <xdr:rowOff>19050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-SONU&#199;LAR/2020-SONU&#199;LAR/Gamze%20hoca-mda-nef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FA"/>
      <sheetName val="MDA"/>
    </sheetNames>
    <sheetDataSet>
      <sheetData sheetId="0"/>
      <sheetData sheetId="1">
        <row r="4">
          <cell r="C4">
            <v>2.4810000000000003</v>
          </cell>
          <cell r="D4">
            <v>100</v>
          </cell>
        </row>
        <row r="5">
          <cell r="C5">
            <v>1.673</v>
          </cell>
          <cell r="D5">
            <v>50</v>
          </cell>
        </row>
        <row r="6">
          <cell r="C6">
            <v>0.99399999999999999</v>
          </cell>
          <cell r="D6">
            <v>25</v>
          </cell>
        </row>
        <row r="7">
          <cell r="C7">
            <v>0.51300000000000001</v>
          </cell>
          <cell r="D7">
            <v>12.5</v>
          </cell>
        </row>
        <row r="8">
          <cell r="C8">
            <v>0.28800000000000003</v>
          </cell>
          <cell r="D8">
            <v>6.25</v>
          </cell>
        </row>
        <row r="9">
          <cell r="C9">
            <v>0.122</v>
          </cell>
          <cell r="D9">
            <v>3.125</v>
          </cell>
        </row>
        <row r="10">
          <cell r="C10">
            <v>0</v>
          </cell>
          <cell r="D1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tabSelected="1" workbookViewId="0">
      <selection activeCell="E36" sqref="E36"/>
    </sheetView>
  </sheetViews>
  <sheetFormatPr defaultRowHeight="15" x14ac:dyDescent="0.25"/>
  <cols>
    <col min="1" max="1" width="19.140625" customWidth="1"/>
    <col min="2" max="2" width="12.85546875" style="1" customWidth="1"/>
    <col min="3" max="3" width="13.85546875" style="1" customWidth="1"/>
    <col min="4" max="5" width="8.7109375" style="1"/>
    <col min="6" max="6" width="12.5703125" style="1" customWidth="1"/>
    <col min="7" max="7" width="15" style="1" customWidth="1"/>
    <col min="8" max="8" width="8.7109375" style="1"/>
    <col min="9" max="9" width="14.5703125" style="1" customWidth="1"/>
    <col min="10" max="10" width="11.42578125" style="1" customWidth="1"/>
    <col min="11" max="11" width="8.7109375" style="1"/>
  </cols>
  <sheetData>
    <row r="1" spans="1:7" x14ac:dyDescent="0.25">
      <c r="A1" s="9" t="s">
        <v>0</v>
      </c>
      <c r="B1" s="4" t="s">
        <v>2</v>
      </c>
      <c r="C1" s="6" t="s">
        <v>18</v>
      </c>
    </row>
    <row r="2" spans="1:7" x14ac:dyDescent="0.25">
      <c r="A2" s="10" t="s">
        <v>19</v>
      </c>
      <c r="B2" s="7">
        <v>17.14</v>
      </c>
      <c r="C2" s="7"/>
      <c r="E2" s="5" t="s">
        <v>3</v>
      </c>
      <c r="F2" s="5"/>
      <c r="G2"/>
    </row>
    <row r="3" spans="1:7" x14ac:dyDescent="0.25">
      <c r="A3" s="10" t="s">
        <v>20</v>
      </c>
      <c r="B3" s="7">
        <v>8.57</v>
      </c>
      <c r="C3" s="7"/>
      <c r="E3" t="s">
        <v>17</v>
      </c>
      <c r="F3"/>
      <c r="G3"/>
    </row>
    <row r="4" spans="1:7" x14ac:dyDescent="0.25">
      <c r="A4" s="10" t="s">
        <v>21</v>
      </c>
      <c r="B4" s="7">
        <v>11.42</v>
      </c>
      <c r="C4" s="7"/>
      <c r="D4" s="3"/>
    </row>
    <row r="5" spans="1:7" x14ac:dyDescent="0.25">
      <c r="A5" s="10" t="s">
        <v>22</v>
      </c>
      <c r="B5" s="7">
        <v>15.51</v>
      </c>
      <c r="C5" s="7"/>
      <c r="D5" s="3"/>
    </row>
    <row r="6" spans="1:7" x14ac:dyDescent="0.25">
      <c r="A6" s="10" t="s">
        <v>23</v>
      </c>
      <c r="B6" s="7">
        <v>8.16</v>
      </c>
      <c r="C6" s="7" t="s">
        <v>60</v>
      </c>
      <c r="D6" s="3"/>
    </row>
    <row r="7" spans="1:7" x14ac:dyDescent="0.25">
      <c r="A7" s="10" t="s">
        <v>24</v>
      </c>
      <c r="B7" s="7">
        <v>13.87</v>
      </c>
      <c r="C7" s="7"/>
      <c r="D7" s="3"/>
    </row>
    <row r="8" spans="1:7" x14ac:dyDescent="0.25">
      <c r="A8" s="10" t="s">
        <v>25</v>
      </c>
      <c r="B8" s="7">
        <v>18.77</v>
      </c>
      <c r="C8" s="7"/>
      <c r="D8" s="3"/>
    </row>
    <row r="9" spans="1:7" x14ac:dyDescent="0.25">
      <c r="A9" s="10" t="s">
        <v>26</v>
      </c>
      <c r="B9" s="7">
        <v>9.7899999999999991</v>
      </c>
      <c r="C9" s="7"/>
      <c r="D9" s="3"/>
    </row>
    <row r="10" spans="1:7" x14ac:dyDescent="0.25">
      <c r="A10" s="10" t="s">
        <v>27</v>
      </c>
      <c r="B10" s="7">
        <v>16.32</v>
      </c>
      <c r="C10" s="7"/>
      <c r="D10" s="3"/>
    </row>
    <row r="11" spans="1:7" x14ac:dyDescent="0.25">
      <c r="A11" s="10" t="s">
        <v>28</v>
      </c>
      <c r="B11" s="7">
        <v>22.04</v>
      </c>
      <c r="C11" s="7"/>
      <c r="D11" s="3"/>
    </row>
    <row r="12" spans="1:7" x14ac:dyDescent="0.25">
      <c r="A12" s="10" t="s">
        <v>29</v>
      </c>
      <c r="B12" s="7">
        <v>8.9700000000000006</v>
      </c>
      <c r="C12" s="7"/>
      <c r="D12" s="3"/>
    </row>
    <row r="13" spans="1:7" x14ac:dyDescent="0.25">
      <c r="A13" s="10" t="s">
        <v>30</v>
      </c>
      <c r="B13" s="7">
        <v>12.24</v>
      </c>
      <c r="C13" s="7" t="s">
        <v>60</v>
      </c>
      <c r="D13" s="3"/>
    </row>
    <row r="14" spans="1:7" x14ac:dyDescent="0.25">
      <c r="A14" s="10" t="s">
        <v>31</v>
      </c>
      <c r="B14" s="7">
        <v>16.28</v>
      </c>
      <c r="C14" s="7"/>
      <c r="D14" s="3"/>
    </row>
    <row r="15" spans="1:7" x14ac:dyDescent="0.25">
      <c r="A15" s="10" t="s">
        <v>32</v>
      </c>
      <c r="B15" s="7">
        <v>26.12</v>
      </c>
      <c r="C15" s="7"/>
      <c r="D15" s="3"/>
    </row>
    <row r="16" spans="1:7" x14ac:dyDescent="0.25">
      <c r="A16" s="10" t="s">
        <v>33</v>
      </c>
      <c r="B16" s="7">
        <v>14.69</v>
      </c>
      <c r="C16" s="7"/>
      <c r="D16" s="3"/>
    </row>
    <row r="17" spans="1:4" x14ac:dyDescent="0.25">
      <c r="A17" s="10" t="s">
        <v>34</v>
      </c>
      <c r="B17" s="7">
        <v>16.239999999999998</v>
      </c>
      <c r="C17" s="7"/>
      <c r="D17" s="3"/>
    </row>
    <row r="18" spans="1:4" x14ac:dyDescent="0.25">
      <c r="A18" s="10" t="s">
        <v>35</v>
      </c>
      <c r="B18" s="7">
        <v>17.95</v>
      </c>
      <c r="C18" s="7"/>
      <c r="D18" s="3"/>
    </row>
    <row r="19" spans="1:4" x14ac:dyDescent="0.25">
      <c r="A19" s="10" t="s">
        <v>36</v>
      </c>
      <c r="B19" s="7">
        <v>6.53</v>
      </c>
      <c r="C19" s="7"/>
      <c r="D19" s="3"/>
    </row>
    <row r="20" spans="1:4" x14ac:dyDescent="0.25">
      <c r="A20" s="10" t="s">
        <v>37</v>
      </c>
      <c r="B20" s="7">
        <v>23.67</v>
      </c>
      <c r="C20" s="7"/>
      <c r="D20" s="3"/>
    </row>
    <row r="21" spans="1:4" x14ac:dyDescent="0.25">
      <c r="A21" s="10" t="s">
        <v>38</v>
      </c>
      <c r="B21" s="7">
        <v>22.91</v>
      </c>
      <c r="C21" s="7"/>
      <c r="D21" s="3"/>
    </row>
    <row r="22" spans="1:4" x14ac:dyDescent="0.25">
      <c r="A22" s="10" t="s">
        <v>39</v>
      </c>
      <c r="B22" s="7">
        <v>17.82</v>
      </c>
      <c r="C22" s="7"/>
      <c r="D22" s="3"/>
    </row>
    <row r="23" spans="1:4" x14ac:dyDescent="0.25">
      <c r="A23" s="10" t="s">
        <v>40</v>
      </c>
      <c r="B23" s="7">
        <v>22.85</v>
      </c>
      <c r="C23" s="7"/>
      <c r="D23" s="3"/>
    </row>
    <row r="24" spans="1:4" x14ac:dyDescent="0.25">
      <c r="A24" s="10" t="s">
        <v>41</v>
      </c>
      <c r="B24" s="7">
        <v>4.8899999999999997</v>
      </c>
      <c r="C24" s="7"/>
      <c r="D24" s="3"/>
    </row>
    <row r="25" spans="1:4" x14ac:dyDescent="0.25">
      <c r="A25" s="10" t="s">
        <v>42</v>
      </c>
      <c r="B25" s="7">
        <v>7.34</v>
      </c>
      <c r="C25" s="7"/>
      <c r="D25" s="3"/>
    </row>
    <row r="26" spans="1:4" x14ac:dyDescent="0.25">
      <c r="A26" s="10" t="s">
        <v>43</v>
      </c>
      <c r="B26" s="7">
        <v>14.71</v>
      </c>
      <c r="C26" s="7"/>
      <c r="D26" s="3"/>
    </row>
    <row r="27" spans="1:4" x14ac:dyDescent="0.25">
      <c r="A27" s="10" t="s">
        <v>44</v>
      </c>
      <c r="B27" s="7">
        <v>13.06</v>
      </c>
      <c r="C27" s="7"/>
      <c r="D27" s="3"/>
    </row>
    <row r="28" spans="1:4" x14ac:dyDescent="0.25">
      <c r="A28" s="10" t="s">
        <v>45</v>
      </c>
      <c r="B28" s="7">
        <v>22.01</v>
      </c>
      <c r="C28" s="7"/>
      <c r="D28" s="3"/>
    </row>
    <row r="29" spans="1:4" x14ac:dyDescent="0.25">
      <c r="A29" s="10" t="s">
        <v>46</v>
      </c>
      <c r="B29" s="7">
        <v>19.59</v>
      </c>
      <c r="C29" s="7"/>
      <c r="D29" s="3"/>
    </row>
    <row r="30" spans="1:4" x14ac:dyDescent="0.25">
      <c r="A30" s="10" t="s">
        <v>47</v>
      </c>
      <c r="B30" s="7">
        <v>18.78</v>
      </c>
      <c r="C30" s="7"/>
      <c r="D30" s="3"/>
    </row>
    <row r="31" spans="1:4" x14ac:dyDescent="0.25">
      <c r="A31" s="10" t="s">
        <v>48</v>
      </c>
      <c r="B31" s="7">
        <v>13.04</v>
      </c>
      <c r="C31" s="7" t="s">
        <v>60</v>
      </c>
      <c r="D31" s="3"/>
    </row>
    <row r="32" spans="1:4" x14ac:dyDescent="0.25">
      <c r="A32" s="10" t="s">
        <v>49</v>
      </c>
      <c r="B32" s="7">
        <v>22.85</v>
      </c>
      <c r="C32" s="7"/>
      <c r="D32" s="3"/>
    </row>
    <row r="33" spans="1:6" x14ac:dyDescent="0.25">
      <c r="A33" s="10" t="s">
        <v>50</v>
      </c>
      <c r="B33" s="7">
        <v>32.65</v>
      </c>
      <c r="C33" s="7"/>
      <c r="D33" s="3"/>
    </row>
    <row r="34" spans="1:6" x14ac:dyDescent="0.25">
      <c r="A34" s="10" t="s">
        <v>51</v>
      </c>
      <c r="B34" s="7">
        <v>25.3</v>
      </c>
      <c r="C34" s="7"/>
      <c r="D34" s="3"/>
    </row>
    <row r="35" spans="1:6" x14ac:dyDescent="0.25">
      <c r="A35" s="10" t="s">
        <v>52</v>
      </c>
      <c r="B35" s="7">
        <v>20.399999999999999</v>
      </c>
      <c r="C35" s="7"/>
      <c r="D35" s="3"/>
    </row>
    <row r="36" spans="1:6" x14ac:dyDescent="0.25">
      <c r="A36" s="10" t="s">
        <v>53</v>
      </c>
      <c r="B36" s="7">
        <v>18.61</v>
      </c>
      <c r="C36" s="7"/>
      <c r="D36" s="3"/>
    </row>
    <row r="37" spans="1:6" x14ac:dyDescent="0.25">
      <c r="A37" s="10" t="s">
        <v>54</v>
      </c>
      <c r="B37" s="7">
        <v>21.22</v>
      </c>
      <c r="C37" s="7"/>
      <c r="D37" s="3"/>
    </row>
    <row r="38" spans="1:6" x14ac:dyDescent="0.25">
      <c r="A38" s="10" t="s">
        <v>55</v>
      </c>
      <c r="B38" s="7">
        <v>27.75</v>
      </c>
      <c r="C38" s="7" t="s">
        <v>60</v>
      </c>
      <c r="D38" s="3"/>
    </row>
    <row r="39" spans="1:6" x14ac:dyDescent="0.25">
      <c r="A39" s="10" t="s">
        <v>56</v>
      </c>
      <c r="B39" s="7">
        <v>16.239999999999998</v>
      </c>
      <c r="C39" s="7" t="s">
        <v>60</v>
      </c>
      <c r="D39" s="3"/>
    </row>
    <row r="40" spans="1:6" x14ac:dyDescent="0.25">
      <c r="A40" s="10" t="s">
        <v>57</v>
      </c>
      <c r="B40" s="7">
        <v>17.14</v>
      </c>
      <c r="C40" s="7"/>
      <c r="D40" s="3"/>
      <c r="F40" s="2"/>
    </row>
    <row r="41" spans="1:6" x14ac:dyDescent="0.25">
      <c r="A41" s="10" t="s">
        <v>58</v>
      </c>
      <c r="B41" s="7">
        <v>22.07</v>
      </c>
      <c r="C41" s="7" t="s">
        <v>60</v>
      </c>
      <c r="D41" s="3"/>
    </row>
    <row r="42" spans="1:6" x14ac:dyDescent="0.25">
      <c r="A42" s="10" t="s">
        <v>59</v>
      </c>
      <c r="B42" s="7">
        <v>8.9600000000000009</v>
      </c>
      <c r="C42" s="7" t="s">
        <v>60</v>
      </c>
      <c r="D42" s="3"/>
    </row>
    <row r="43" spans="1:6" x14ac:dyDescent="0.25">
      <c r="D43" s="3"/>
    </row>
    <row r="44" spans="1:6" x14ac:dyDescent="0.25">
      <c r="D44" s="3"/>
    </row>
    <row r="45" spans="1:6" x14ac:dyDescent="0.25">
      <c r="D45" s="3"/>
    </row>
    <row r="46" spans="1:6" x14ac:dyDescent="0.25">
      <c r="D46" s="3"/>
    </row>
    <row r="47" spans="1:6" x14ac:dyDescent="0.25">
      <c r="D47" s="3"/>
    </row>
    <row r="48" spans="1:6" x14ac:dyDescent="0.25">
      <c r="D48" s="3"/>
    </row>
    <row r="49" spans="4:6" x14ac:dyDescent="0.25">
      <c r="D49" s="3"/>
    </row>
    <row r="50" spans="4:6" x14ac:dyDescent="0.25">
      <c r="D50" s="3"/>
    </row>
    <row r="51" spans="4:6" x14ac:dyDescent="0.25">
      <c r="D51" s="3"/>
      <c r="F51" s="2"/>
    </row>
    <row r="52" spans="4:6" x14ac:dyDescent="0.25">
      <c r="D52" s="3"/>
    </row>
    <row r="53" spans="4:6" x14ac:dyDescent="0.25">
      <c r="D53" s="3"/>
    </row>
    <row r="54" spans="4:6" x14ac:dyDescent="0.25">
      <c r="D54" s="3"/>
    </row>
    <row r="55" spans="4:6" x14ac:dyDescent="0.25">
      <c r="D55" s="3"/>
    </row>
    <row r="56" spans="4:6" x14ac:dyDescent="0.25">
      <c r="D56" s="3"/>
    </row>
    <row r="57" spans="4:6" x14ac:dyDescent="0.25">
      <c r="D57" s="3"/>
    </row>
    <row r="58" spans="4:6" x14ac:dyDescent="0.25">
      <c r="D58" s="3"/>
    </row>
    <row r="59" spans="4:6" x14ac:dyDescent="0.25">
      <c r="D59" s="3"/>
    </row>
    <row r="60" spans="4:6" x14ac:dyDescent="0.25">
      <c r="D60" s="3"/>
    </row>
    <row r="61" spans="4:6" x14ac:dyDescent="0.25">
      <c r="D61" s="3"/>
    </row>
    <row r="62" spans="4:6" x14ac:dyDescent="0.25">
      <c r="D62" s="3"/>
    </row>
    <row r="63" spans="4:6" x14ac:dyDescent="0.25">
      <c r="D63" s="3"/>
    </row>
    <row r="64" spans="4:6" x14ac:dyDescent="0.25">
      <c r="D64" s="3"/>
    </row>
    <row r="65" spans="4:4" x14ac:dyDescent="0.25">
      <c r="D65" s="3"/>
    </row>
    <row r="66" spans="4:4" x14ac:dyDescent="0.25">
      <c r="D66" s="3"/>
    </row>
    <row r="67" spans="4:4" x14ac:dyDescent="0.25">
      <c r="D67" s="3"/>
    </row>
    <row r="68" spans="4:4" x14ac:dyDescent="0.25">
      <c r="D68" s="3"/>
    </row>
    <row r="69" spans="4:4" x14ac:dyDescent="0.25">
      <c r="D69" s="3"/>
    </row>
    <row r="70" spans="4:4" x14ac:dyDescent="0.25">
      <c r="D70" s="3"/>
    </row>
    <row r="71" spans="4:4" x14ac:dyDescent="0.25">
      <c r="D71" s="3"/>
    </row>
    <row r="72" spans="4:4" x14ac:dyDescent="0.25">
      <c r="D72" s="3"/>
    </row>
    <row r="73" spans="4:4" x14ac:dyDescent="0.25">
      <c r="D73" s="3"/>
    </row>
    <row r="74" spans="4:4" x14ac:dyDescent="0.25">
      <c r="D74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6"/>
  <sheetViews>
    <sheetView workbookViewId="0">
      <selection activeCell="K28" sqref="K28"/>
    </sheetView>
  </sheetViews>
  <sheetFormatPr defaultRowHeight="15" x14ac:dyDescent="0.25"/>
  <cols>
    <col min="1" max="1" width="16.42578125" customWidth="1"/>
    <col min="2" max="2" width="10.5703125" customWidth="1"/>
    <col min="3" max="3" width="10.42578125" customWidth="1"/>
    <col min="5" max="5" width="12" customWidth="1"/>
  </cols>
  <sheetData>
    <row r="2" spans="1:11" x14ac:dyDescent="0.25">
      <c r="B2" s="1" t="s">
        <v>4</v>
      </c>
      <c r="C2" s="1" t="s">
        <v>5</v>
      </c>
      <c r="D2" s="1" t="s">
        <v>6</v>
      </c>
      <c r="E2" s="1" t="s">
        <v>7</v>
      </c>
    </row>
    <row r="3" spans="1:11" x14ac:dyDescent="0.25">
      <c r="A3" t="s">
        <v>8</v>
      </c>
      <c r="B3" s="1">
        <v>2.5110000000000001</v>
      </c>
      <c r="C3" s="1">
        <f>B3-B9</f>
        <v>2.4810000000000003</v>
      </c>
      <c r="D3" s="1">
        <v>100</v>
      </c>
      <c r="E3" s="1">
        <f>(11.04*C3*C3)+(11.948*C3)+(1.5134)</f>
        <v>99.111573440000015</v>
      </c>
    </row>
    <row r="4" spans="1:11" x14ac:dyDescent="0.25">
      <c r="A4" t="s">
        <v>9</v>
      </c>
      <c r="B4" s="1">
        <v>1.7030000000000001</v>
      </c>
      <c r="C4" s="1">
        <f>B4-B9</f>
        <v>1.673</v>
      </c>
      <c r="D4" s="1">
        <v>50</v>
      </c>
      <c r="E4" s="1">
        <f t="shared" ref="E4:E56" si="0">(11.04*C4*C4)+(11.948*C4)+(1.5134)</f>
        <v>52.402580159999992</v>
      </c>
    </row>
    <row r="5" spans="1:11" x14ac:dyDescent="0.25">
      <c r="A5" t="s">
        <v>10</v>
      </c>
      <c r="B5" s="1">
        <v>1.024</v>
      </c>
      <c r="C5" s="1">
        <f>B5-B9</f>
        <v>0.99399999999999999</v>
      </c>
      <c r="D5" s="1">
        <v>25</v>
      </c>
      <c r="E5" s="1">
        <f t="shared" si="0"/>
        <v>24.297629439999998</v>
      </c>
    </row>
    <row r="6" spans="1:11" x14ac:dyDescent="0.25">
      <c r="A6" t="s">
        <v>11</v>
      </c>
      <c r="B6" s="1">
        <v>0.54300000000000004</v>
      </c>
      <c r="C6" s="1">
        <f>B6-B9</f>
        <v>0.51300000000000001</v>
      </c>
      <c r="D6" s="1">
        <v>12.5</v>
      </c>
      <c r="E6" s="1">
        <f t="shared" si="0"/>
        <v>10.548109760000001</v>
      </c>
    </row>
    <row r="7" spans="1:11" x14ac:dyDescent="0.25">
      <c r="A7" t="s">
        <v>12</v>
      </c>
      <c r="B7" s="1">
        <v>0.318</v>
      </c>
      <c r="C7" s="1">
        <f>B7-B9</f>
        <v>0.28800000000000003</v>
      </c>
      <c r="D7" s="1">
        <v>6.25</v>
      </c>
      <c r="E7" s="1">
        <f t="shared" si="0"/>
        <v>5.8701257600000005</v>
      </c>
    </row>
    <row r="8" spans="1:11" x14ac:dyDescent="0.25">
      <c r="A8" t="s">
        <v>13</v>
      </c>
      <c r="B8" s="1">
        <v>0.152</v>
      </c>
      <c r="C8" s="1">
        <f>B8-B9</f>
        <v>0.122</v>
      </c>
      <c r="D8" s="1">
        <v>3.125</v>
      </c>
      <c r="E8" s="1">
        <f t="shared" si="0"/>
        <v>3.1353753600000003</v>
      </c>
    </row>
    <row r="9" spans="1:11" x14ac:dyDescent="0.25">
      <c r="A9" t="s">
        <v>14</v>
      </c>
      <c r="B9" s="1">
        <v>0.03</v>
      </c>
      <c r="C9" s="1">
        <f>B9-B9</f>
        <v>0</v>
      </c>
      <c r="D9" s="1">
        <v>0</v>
      </c>
      <c r="E9" s="1">
        <f t="shared" si="0"/>
        <v>1.5134000000000001</v>
      </c>
    </row>
    <row r="10" spans="1:11" x14ac:dyDescent="0.25">
      <c r="E10" s="1"/>
    </row>
    <row r="11" spans="1:11" x14ac:dyDescent="0.25">
      <c r="E11" s="1"/>
    </row>
    <row r="12" spans="1:11" x14ac:dyDescent="0.25">
      <c r="E12" s="1"/>
    </row>
    <row r="13" spans="1:11" x14ac:dyDescent="0.25">
      <c r="E13" s="1"/>
    </row>
    <row r="14" spans="1:11" x14ac:dyDescent="0.25">
      <c r="E14" s="1"/>
    </row>
    <row r="15" spans="1:11" x14ac:dyDescent="0.25">
      <c r="A15" s="6" t="s">
        <v>1</v>
      </c>
      <c r="B15" s="6" t="s">
        <v>4</v>
      </c>
      <c r="C15" s="6" t="s">
        <v>5</v>
      </c>
      <c r="D15" s="6" t="s">
        <v>7</v>
      </c>
      <c r="E15" s="6" t="s">
        <v>15</v>
      </c>
    </row>
    <row r="16" spans="1:11" x14ac:dyDescent="0.25">
      <c r="A16" s="10" t="s">
        <v>19</v>
      </c>
      <c r="B16" s="7">
        <v>0.47</v>
      </c>
      <c r="C16" s="7">
        <f>B16-B9</f>
        <v>0.43999999999999995</v>
      </c>
      <c r="D16" s="7">
        <f>(11.04*C16*C16)+(11.948*C16)+(1.5134)</f>
        <v>8.907864</v>
      </c>
      <c r="E16" s="7"/>
      <c r="I16" s="8" t="s">
        <v>16</v>
      </c>
      <c r="J16" s="8"/>
      <c r="K16" s="8"/>
    </row>
    <row r="17" spans="1:5" x14ac:dyDescent="0.25">
      <c r="A17" s="10" t="s">
        <v>20</v>
      </c>
      <c r="B17" s="7">
        <v>0.215</v>
      </c>
      <c r="C17" s="7">
        <f>B17-B9</f>
        <v>0.185</v>
      </c>
      <c r="D17" s="7">
        <f>(11.04*C17*C17)+(11.948*C17)+(1.5134)</f>
        <v>4.1016240000000002</v>
      </c>
      <c r="E17" s="7"/>
    </row>
    <row r="18" spans="1:5" x14ac:dyDescent="0.25">
      <c r="A18" s="10" t="s">
        <v>21</v>
      </c>
      <c r="B18" s="7">
        <v>0.36599999999999999</v>
      </c>
      <c r="C18" s="7">
        <f>B18-B9</f>
        <v>0.33599999999999997</v>
      </c>
      <c r="D18" s="7">
        <f>(11.04*C18*C18)+(11.948*C18)+(1.5134)</f>
        <v>6.7742998399999985</v>
      </c>
      <c r="E18" s="7"/>
    </row>
    <row r="19" spans="1:5" x14ac:dyDescent="0.25">
      <c r="A19" s="10" t="s">
        <v>22</v>
      </c>
      <c r="B19" s="7">
        <v>0.19500000000000001</v>
      </c>
      <c r="C19" s="7">
        <f>B19-B9</f>
        <v>0.16500000000000001</v>
      </c>
      <c r="D19" s="7">
        <f>(11.04*C19*C19)+(11.948*C19)+(1.5134)</f>
        <v>3.7853840000000005</v>
      </c>
      <c r="E19" s="7"/>
    </row>
    <row r="20" spans="1:5" x14ac:dyDescent="0.25">
      <c r="A20" s="10" t="s">
        <v>23</v>
      </c>
      <c r="B20" s="7">
        <v>0.22500000000000001</v>
      </c>
      <c r="C20" s="7">
        <f>B20-B9</f>
        <v>0.19500000000000001</v>
      </c>
      <c r="D20" s="7">
        <f>(11.04*C20*C20)+(11.948*C20)+(1.5134)</f>
        <v>4.2630559999999997</v>
      </c>
      <c r="E20" s="7" t="s">
        <v>60</v>
      </c>
    </row>
    <row r="21" spans="1:5" x14ac:dyDescent="0.25">
      <c r="A21" s="10" t="s">
        <v>24</v>
      </c>
      <c r="B21" s="7">
        <v>0.16600000000000001</v>
      </c>
      <c r="C21" s="7">
        <f>B21-B9</f>
        <v>0.13600000000000001</v>
      </c>
      <c r="D21" s="7">
        <f>(11.04*C21*C21)+(11.948*C21)+(1.5134)</f>
        <v>3.3425238400000001</v>
      </c>
      <c r="E21" s="7"/>
    </row>
    <row r="22" spans="1:5" x14ac:dyDescent="0.25">
      <c r="A22" s="10" t="s">
        <v>25</v>
      </c>
      <c r="B22" s="7">
        <v>0.16800000000000001</v>
      </c>
      <c r="C22" s="7">
        <f>B22-B9</f>
        <v>0.13800000000000001</v>
      </c>
      <c r="D22" s="7">
        <f>(11.04*C22*C22)+(11.948*C22)+(1.5134)</f>
        <v>3.3724697600000004</v>
      </c>
      <c r="E22" s="7"/>
    </row>
    <row r="23" spans="1:5" x14ac:dyDescent="0.25">
      <c r="A23" s="10" t="s">
        <v>26</v>
      </c>
      <c r="B23" s="7">
        <v>0.188</v>
      </c>
      <c r="C23" s="7">
        <f>B23-B9</f>
        <v>0.158</v>
      </c>
      <c r="D23" s="7">
        <f>(11.04*C23*C23)+(11.948*C23)+(1.5134)</f>
        <v>3.67678656</v>
      </c>
      <c r="E23" s="7"/>
    </row>
    <row r="24" spans="1:5" x14ac:dyDescent="0.25">
      <c r="A24" s="10" t="s">
        <v>27</v>
      </c>
      <c r="B24" s="7">
        <v>0.26700000000000002</v>
      </c>
      <c r="C24" s="7">
        <f>B24-B9</f>
        <v>0.23700000000000002</v>
      </c>
      <c r="D24" s="7">
        <f>(11.04*C24*C24)+(11.948*C24)+(1.5134)</f>
        <v>4.9651817600000001</v>
      </c>
      <c r="E24" s="7"/>
    </row>
    <row r="25" spans="1:5" x14ac:dyDescent="0.25">
      <c r="A25" s="10" t="s">
        <v>28</v>
      </c>
      <c r="B25" s="7">
        <v>0.20100000000000001</v>
      </c>
      <c r="C25" s="7">
        <f>B25-B9</f>
        <v>0.17100000000000001</v>
      </c>
      <c r="D25" s="7">
        <f>(11.04*C25*C25)+(11.948*C25)+(1.5134)</f>
        <v>3.8793286399999998</v>
      </c>
      <c r="E25" s="7"/>
    </row>
    <row r="26" spans="1:5" x14ac:dyDescent="0.25">
      <c r="A26" s="10" t="s">
        <v>29</v>
      </c>
      <c r="B26" s="7">
        <v>0.19</v>
      </c>
      <c r="C26" s="7">
        <f>B26-B9</f>
        <v>0.16</v>
      </c>
      <c r="D26" s="7">
        <f>(11.04*C26*C26)+(11.948*C26)+(1.5134)</f>
        <v>3.7077039999999997</v>
      </c>
      <c r="E26" s="7"/>
    </row>
    <row r="27" spans="1:5" x14ac:dyDescent="0.25">
      <c r="A27" s="10" t="s">
        <v>30</v>
      </c>
      <c r="B27" s="7">
        <v>0.24</v>
      </c>
      <c r="C27" s="7">
        <f>B27-B9</f>
        <v>0.21</v>
      </c>
      <c r="D27" s="7">
        <f>(11.04*C27*C27)+(11.948*C27)+(1.5134)</f>
        <v>4.5093439999999996</v>
      </c>
      <c r="E27" s="7" t="s">
        <v>60</v>
      </c>
    </row>
    <row r="28" spans="1:5" x14ac:dyDescent="0.25">
      <c r="A28" s="10" t="s">
        <v>31</v>
      </c>
      <c r="B28" s="7">
        <v>0.21099999999999999</v>
      </c>
      <c r="C28" s="7">
        <f>B28-B9</f>
        <v>0.18099999999999999</v>
      </c>
      <c r="D28" s="7">
        <f>(11.04*C28*C28)+(11.948*C28)+(1.5134)</f>
        <v>4.0376694400000002</v>
      </c>
      <c r="E28" s="7"/>
    </row>
    <row r="29" spans="1:5" x14ac:dyDescent="0.25">
      <c r="A29" s="10" t="s">
        <v>32</v>
      </c>
      <c r="B29" s="7">
        <v>0.15</v>
      </c>
      <c r="C29" s="7">
        <f>B29-B9</f>
        <v>0.12</v>
      </c>
      <c r="D29" s="7">
        <f>(11.04*C29*C29)+(11.948*C29)+(1.5134)</f>
        <v>3.1061360000000002</v>
      </c>
      <c r="E29" s="7"/>
    </row>
    <row r="30" spans="1:5" x14ac:dyDescent="0.25">
      <c r="A30" s="10" t="s">
        <v>33</v>
      </c>
      <c r="B30" s="7">
        <v>0.224</v>
      </c>
      <c r="C30" s="7">
        <f>B30-B9</f>
        <v>0.19400000000000001</v>
      </c>
      <c r="D30" s="7">
        <f>(11.04*C30*C30)+(11.948*C30)+(1.5134)</f>
        <v>4.2468134400000004</v>
      </c>
      <c r="E30" s="7"/>
    </row>
    <row r="31" spans="1:5" x14ac:dyDescent="0.25">
      <c r="A31" s="10" t="s">
        <v>34</v>
      </c>
      <c r="B31" s="7">
        <v>0.23100000000000001</v>
      </c>
      <c r="C31" s="7">
        <f>B31-B9</f>
        <v>0.20100000000000001</v>
      </c>
      <c r="D31" s="7">
        <f>(11.04*C31*C31)+(11.948*C31)+(1.5134)</f>
        <v>4.3609750400000005</v>
      </c>
      <c r="E31" s="7"/>
    </row>
    <row r="32" spans="1:5" x14ac:dyDescent="0.25">
      <c r="A32" s="10" t="s">
        <v>35</v>
      </c>
      <c r="B32" s="7">
        <v>0.221</v>
      </c>
      <c r="C32" s="7">
        <f>B32-B9</f>
        <v>0.191</v>
      </c>
      <c r="D32" s="7">
        <f>(11.04*C32*C32)+(11.948*C32)+(1.5134)</f>
        <v>4.1982182400000001</v>
      </c>
      <c r="E32" s="7"/>
    </row>
    <row r="33" spans="1:5" x14ac:dyDescent="0.25">
      <c r="A33" s="10" t="s">
        <v>36</v>
      </c>
      <c r="B33" s="7">
        <v>0.32200000000000001</v>
      </c>
      <c r="C33" s="7">
        <f>B33-B9</f>
        <v>0.29200000000000004</v>
      </c>
      <c r="D33" s="7">
        <f>(11.04*C33*C33)+(11.948*C33)+(1.5134)</f>
        <v>5.9435305600000001</v>
      </c>
      <c r="E33" s="7"/>
    </row>
    <row r="34" spans="1:5" x14ac:dyDescent="0.25">
      <c r="A34" s="10" t="s">
        <v>37</v>
      </c>
      <c r="B34" s="7">
        <v>0.246</v>
      </c>
      <c r="C34" s="7">
        <f>B34-B9</f>
        <v>0.216</v>
      </c>
      <c r="D34" s="7">
        <f>(11.04*C34*C34)+(11.948*C34)+(1.5134)</f>
        <v>4.6092502399999997</v>
      </c>
      <c r="E34" s="7"/>
    </row>
    <row r="35" spans="1:5" x14ac:dyDescent="0.25">
      <c r="A35" s="10" t="s">
        <v>38</v>
      </c>
      <c r="B35" s="7">
        <v>0.29399999999999998</v>
      </c>
      <c r="C35" s="7">
        <f>B35-B9</f>
        <v>0.26400000000000001</v>
      </c>
      <c r="D35" s="7">
        <f>(11.04*C35*C35)+(11.948*C35)+(1.5134)</f>
        <v>5.4371158400000006</v>
      </c>
      <c r="E35" s="7"/>
    </row>
    <row r="36" spans="1:5" x14ac:dyDescent="0.25">
      <c r="A36" s="10" t="s">
        <v>39</v>
      </c>
      <c r="B36" s="7">
        <v>0.20300000000000001</v>
      </c>
      <c r="C36" s="7">
        <f>B36-B9</f>
        <v>0.17300000000000001</v>
      </c>
      <c r="D36" s="7">
        <f>(11.04*C36*C36)+(11.948*C36)+(1.5134)</f>
        <v>3.9108201600000001</v>
      </c>
      <c r="E36" s="7"/>
    </row>
    <row r="37" spans="1:5" x14ac:dyDescent="0.25">
      <c r="A37" s="10" t="s">
        <v>40</v>
      </c>
      <c r="B37" s="7">
        <v>0.24099999999999999</v>
      </c>
      <c r="C37" s="7">
        <f>B37-B9</f>
        <v>0.21099999999999999</v>
      </c>
      <c r="D37" s="7">
        <f>(11.04*C37*C37)+(11.948*C37)+(1.5134)</f>
        <v>4.5259398399999995</v>
      </c>
      <c r="E37" s="7"/>
    </row>
    <row r="38" spans="1:5" x14ac:dyDescent="0.25">
      <c r="A38" s="10" t="s">
        <v>41</v>
      </c>
      <c r="B38" s="7">
        <v>0.182</v>
      </c>
      <c r="C38" s="7">
        <f>B38-B9</f>
        <v>0.152</v>
      </c>
      <c r="D38" s="7">
        <f>(11.04*C38*C38)+(11.948*C38)+(1.5134)</f>
        <v>3.5845641600000002</v>
      </c>
      <c r="E38" s="7"/>
    </row>
    <row r="39" spans="1:5" x14ac:dyDescent="0.25">
      <c r="A39" s="10" t="s">
        <v>42</v>
      </c>
      <c r="B39" s="7">
        <v>0.16</v>
      </c>
      <c r="C39" s="7">
        <f>B39-B9</f>
        <v>0.13</v>
      </c>
      <c r="D39" s="7">
        <f>(11.04*C39*C39)+(11.948*C39)+(1.5134)</f>
        <v>3.2532160000000001</v>
      </c>
      <c r="E39" s="7"/>
    </row>
    <row r="40" spans="1:5" x14ac:dyDescent="0.25">
      <c r="A40" s="10" t="s">
        <v>43</v>
      </c>
      <c r="B40" s="7">
        <v>0.24099999999999999</v>
      </c>
      <c r="C40" s="7">
        <f>B40-B9</f>
        <v>0.21099999999999999</v>
      </c>
      <c r="D40" s="7">
        <f>(11.04*C40*C40)+(11.948*C40)+(1.5134)</f>
        <v>4.5259398399999995</v>
      </c>
      <c r="E40" s="7"/>
    </row>
    <row r="41" spans="1:5" x14ac:dyDescent="0.25">
      <c r="A41" s="10" t="s">
        <v>44</v>
      </c>
      <c r="B41" s="7">
        <v>0.23200000000000001</v>
      </c>
      <c r="C41" s="7">
        <f>B41-B9</f>
        <v>0.20200000000000001</v>
      </c>
      <c r="D41" s="7">
        <f>(11.04*C41*C41)+(11.948*C41)+(1.5134)</f>
        <v>4.3773721600000002</v>
      </c>
      <c r="E41" s="7"/>
    </row>
    <row r="42" spans="1:5" x14ac:dyDescent="0.25">
      <c r="A42" s="10" t="s">
        <v>45</v>
      </c>
      <c r="B42" s="7">
        <v>0.187</v>
      </c>
      <c r="C42" s="7">
        <f>B42-B9</f>
        <v>0.157</v>
      </c>
      <c r="D42" s="7">
        <f>(11.04*C42*C42)+(11.948*C42)+(1.5134)</f>
        <v>3.6613609599999997</v>
      </c>
      <c r="E42" s="7"/>
    </row>
    <row r="43" spans="1:5" x14ac:dyDescent="0.25">
      <c r="A43" s="10" t="s">
        <v>46</v>
      </c>
      <c r="B43" s="7">
        <v>0.153</v>
      </c>
      <c r="C43" s="7">
        <f>B43-B9</f>
        <v>0.123</v>
      </c>
      <c r="D43" s="7">
        <f>(11.04*C43*C43)+(11.948*C43)+(1.5134)</f>
        <v>3.1500281600000002</v>
      </c>
      <c r="E43" s="7"/>
    </row>
    <row r="44" spans="1:5" x14ac:dyDescent="0.25">
      <c r="A44" s="10" t="s">
        <v>47</v>
      </c>
      <c r="B44" s="7">
        <v>0.17799999999999999</v>
      </c>
      <c r="C44" s="7">
        <f>B44-B9</f>
        <v>0.14799999999999999</v>
      </c>
      <c r="D44" s="7">
        <f>(11.04*C44*C44)+(11.948*C44)+(1.5134)</f>
        <v>3.52352416</v>
      </c>
      <c r="E44" s="7"/>
    </row>
    <row r="45" spans="1:5" x14ac:dyDescent="0.25">
      <c r="A45" s="10" t="s">
        <v>48</v>
      </c>
      <c r="B45" s="7">
        <v>0.215</v>
      </c>
      <c r="C45" s="7">
        <f>B45-B9</f>
        <v>0.185</v>
      </c>
      <c r="D45" s="7">
        <f>(11.04*C45*C45)+(11.948*C45)+(1.5134)</f>
        <v>4.1016240000000002</v>
      </c>
      <c r="E45" s="7" t="s">
        <v>60</v>
      </c>
    </row>
    <row r="46" spans="1:5" x14ac:dyDescent="0.25">
      <c r="A46" s="10" t="s">
        <v>49</v>
      </c>
      <c r="B46" s="7">
        <v>1.0529999999999999</v>
      </c>
      <c r="C46" s="7">
        <f>B46-B9</f>
        <v>1.0229999999999999</v>
      </c>
      <c r="D46" s="7">
        <f>(11.04*C46*C46)+(11.948*C46)+(1.5134)</f>
        <v>25.289884159999996</v>
      </c>
      <c r="E46" s="7"/>
    </row>
    <row r="47" spans="1:5" x14ac:dyDescent="0.25">
      <c r="A47" s="10" t="s">
        <v>50</v>
      </c>
      <c r="B47" s="7">
        <v>0.253</v>
      </c>
      <c r="C47" s="7">
        <f>B47-B9</f>
        <v>0.223</v>
      </c>
      <c r="D47" s="7">
        <f>(11.04*C47*C47)+(11.948*C47)+(1.5134)</f>
        <v>4.7268121600000006</v>
      </c>
      <c r="E47" s="7"/>
    </row>
    <row r="48" spans="1:5" x14ac:dyDescent="0.25">
      <c r="A48" s="10" t="s">
        <v>51</v>
      </c>
      <c r="B48" s="7">
        <v>0.47499999999999998</v>
      </c>
      <c r="C48" s="7">
        <f>B48-B9</f>
        <v>0.44499999999999995</v>
      </c>
      <c r="D48" s="7">
        <f>(11.04*C48*C48)+(11.948*C48)+(1.5134)</f>
        <v>9.0164559999999998</v>
      </c>
      <c r="E48" s="7"/>
    </row>
    <row r="49" spans="1:5" x14ac:dyDescent="0.25">
      <c r="A49" s="10" t="s">
        <v>52</v>
      </c>
      <c r="B49" s="7">
        <v>0.223</v>
      </c>
      <c r="C49" s="7">
        <f>B49-B9</f>
        <v>0.193</v>
      </c>
      <c r="D49" s="7">
        <f>(11.04*C49*C49)+(11.948*C49)+(1.5134)</f>
        <v>4.2305929600000001</v>
      </c>
      <c r="E49" s="7"/>
    </row>
    <row r="50" spans="1:5" x14ac:dyDescent="0.25">
      <c r="A50" s="10" t="s">
        <v>53</v>
      </c>
      <c r="B50" s="7">
        <v>0.23499999999999999</v>
      </c>
      <c r="C50" s="7">
        <f>B50-B9</f>
        <v>0.20499999999999999</v>
      </c>
      <c r="D50" s="7">
        <f>(11.04*C50*C50)+(11.948*C50)+(1.5134)</f>
        <v>4.4266959999999997</v>
      </c>
      <c r="E50" s="7"/>
    </row>
    <row r="51" spans="1:5" x14ac:dyDescent="0.25">
      <c r="A51" s="10" t="s">
        <v>54</v>
      </c>
      <c r="B51" s="7">
        <v>0.255</v>
      </c>
      <c r="C51" s="7">
        <f>B51-B9</f>
        <v>0.22500000000000001</v>
      </c>
      <c r="D51" s="7">
        <f>(11.04*C51*C51)+(11.948*C51)+(1.5134)</f>
        <v>4.7606000000000002</v>
      </c>
      <c r="E51" s="7"/>
    </row>
    <row r="52" spans="1:5" x14ac:dyDescent="0.25">
      <c r="A52" s="10" t="s">
        <v>55</v>
      </c>
      <c r="B52" s="7">
        <v>0.219</v>
      </c>
      <c r="C52" s="7">
        <f>B52-B9</f>
        <v>0.189</v>
      </c>
      <c r="D52" s="7">
        <f>(11.04*C52*C52)+(11.948*C52)+(1.5134)</f>
        <v>4.1659318399999998</v>
      </c>
      <c r="E52" s="7" t="s">
        <v>60</v>
      </c>
    </row>
    <row r="53" spans="1:5" x14ac:dyDescent="0.25">
      <c r="A53" s="10" t="s">
        <v>56</v>
      </c>
      <c r="B53" s="7">
        <v>0.20300000000000001</v>
      </c>
      <c r="C53" s="7">
        <f>B53-B9</f>
        <v>0.17300000000000001</v>
      </c>
      <c r="D53" s="7">
        <f>(11.04*C53*C53)+(11.948*C53)+(1.5134)</f>
        <v>3.9108201600000001</v>
      </c>
      <c r="E53" s="7" t="s">
        <v>60</v>
      </c>
    </row>
    <row r="54" spans="1:5" x14ac:dyDescent="0.25">
      <c r="A54" s="10" t="s">
        <v>57</v>
      </c>
      <c r="B54" s="7">
        <v>0.16900000000000001</v>
      </c>
      <c r="C54" s="7">
        <f>B54-B9</f>
        <v>0.13900000000000001</v>
      </c>
      <c r="D54" s="7">
        <f>(11.04*C54*C54)+(11.948*C54)+(1.5134)</f>
        <v>3.3874758400000005</v>
      </c>
      <c r="E54" s="7"/>
    </row>
    <row r="55" spans="1:5" x14ac:dyDescent="0.25">
      <c r="A55" s="10" t="s">
        <v>58</v>
      </c>
      <c r="B55" s="7">
        <v>0.379</v>
      </c>
      <c r="C55" s="7">
        <f>B55-B9</f>
        <v>0.34899999999999998</v>
      </c>
      <c r="D55" s="7">
        <f>(11.04*C55*C55)+(11.948*C55)+(1.5134)</f>
        <v>7.0279350399999991</v>
      </c>
      <c r="E55" s="7" t="s">
        <v>60</v>
      </c>
    </row>
    <row r="56" spans="1:5" x14ac:dyDescent="0.25">
      <c r="A56" s="10" t="s">
        <v>59</v>
      </c>
      <c r="B56" s="7">
        <v>0.29899999999999999</v>
      </c>
      <c r="C56" s="7">
        <f>B56-B9</f>
        <v>0.26900000000000002</v>
      </c>
      <c r="D56" s="7">
        <f>(11.04*C56*C56)+(11.948*C56)+(1.5134)</f>
        <v>5.5262774400000003</v>
      </c>
      <c r="E56" s="7" t="s">
        <v>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NİTRİC OXİDE</vt:lpstr>
      <vt:lpstr>MDA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2019-01-09T08:42:21Z</dcterms:created>
  <dcterms:modified xsi:type="dcterms:W3CDTF">2021-04-29T13:14:28Z</dcterms:modified>
</cp:coreProperties>
</file>