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Ümit Işık\24.07.2020\"/>
    </mc:Choice>
  </mc:AlternateContent>
  <xr:revisionPtr revIDLastSave="0" documentId="13_ncr:1_{404A029E-FC57-447E-B767-B09A613FFC0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NC-ALPHA" sheetId="1" r:id="rId1"/>
    <sheet name="MIDKINE" sheetId="2" r:id="rId2"/>
    <sheet name="TAU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8" i="3" l="1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11" i="3"/>
  <c r="D111" i="3" s="1"/>
  <c r="C110" i="3"/>
  <c r="D110" i="3" s="1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C95" i="3"/>
  <c r="D95" i="3" s="1"/>
  <c r="C94" i="3"/>
  <c r="D94" i="3" s="1"/>
  <c r="C93" i="3"/>
  <c r="D93" i="3" s="1"/>
  <c r="C92" i="3"/>
  <c r="D92" i="3" s="1"/>
  <c r="C91" i="3"/>
  <c r="D91" i="3" s="1"/>
  <c r="C90" i="3"/>
  <c r="D90" i="3" s="1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C82" i="3"/>
  <c r="D82" i="3" s="1"/>
  <c r="C81" i="3"/>
  <c r="D81" i="3" s="1"/>
  <c r="C80" i="3"/>
  <c r="D80" i="3" s="1"/>
  <c r="C79" i="3"/>
  <c r="D79" i="3" s="1"/>
  <c r="C78" i="3"/>
  <c r="D78" i="3" s="1"/>
  <c r="C77" i="3"/>
  <c r="D77" i="3" s="1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D33" i="2"/>
  <c r="D35" i="2"/>
  <c r="D37" i="2"/>
  <c r="D39" i="2"/>
  <c r="D41" i="2"/>
  <c r="D45" i="2"/>
  <c r="D46" i="2"/>
  <c r="D49" i="2"/>
  <c r="D51" i="2"/>
  <c r="D53" i="2"/>
  <c r="D55" i="2"/>
  <c r="D57" i="2"/>
  <c r="D61" i="2"/>
  <c r="D62" i="2"/>
  <c r="D65" i="2"/>
  <c r="D67" i="2"/>
  <c r="D69" i="2"/>
  <c r="D71" i="2"/>
  <c r="D73" i="2"/>
  <c r="D77" i="2"/>
  <c r="D78" i="2"/>
  <c r="D81" i="2"/>
  <c r="D83" i="2"/>
  <c r="D85" i="2"/>
  <c r="D87" i="2"/>
  <c r="D89" i="2"/>
  <c r="D93" i="2"/>
  <c r="D94" i="2"/>
  <c r="D97" i="2"/>
  <c r="D99" i="2"/>
  <c r="D101" i="2"/>
  <c r="D103" i="2"/>
  <c r="D105" i="2"/>
  <c r="D109" i="2"/>
  <c r="D110" i="2"/>
  <c r="D113" i="2"/>
  <c r="D115" i="2"/>
  <c r="D117" i="2"/>
  <c r="C118" i="2"/>
  <c r="D118" i="2" s="1"/>
  <c r="C117" i="2"/>
  <c r="C116" i="2"/>
  <c r="D116" i="2" s="1"/>
  <c r="C115" i="2"/>
  <c r="C114" i="2"/>
  <c r="D114" i="2" s="1"/>
  <c r="C113" i="2"/>
  <c r="C112" i="2"/>
  <c r="D112" i="2" s="1"/>
  <c r="C111" i="2"/>
  <c r="D111" i="2" s="1"/>
  <c r="C110" i="2"/>
  <c r="C109" i="2"/>
  <c r="C108" i="2"/>
  <c r="D108" i="2" s="1"/>
  <c r="C107" i="2"/>
  <c r="D107" i="2" s="1"/>
  <c r="C106" i="2"/>
  <c r="D106" i="2" s="1"/>
  <c r="C105" i="2"/>
  <c r="C104" i="2"/>
  <c r="D104" i="2" s="1"/>
  <c r="C103" i="2"/>
  <c r="C102" i="2"/>
  <c r="D102" i="2" s="1"/>
  <c r="C101" i="2"/>
  <c r="C100" i="2"/>
  <c r="D100" i="2" s="1"/>
  <c r="C99" i="2"/>
  <c r="C98" i="2"/>
  <c r="D98" i="2" s="1"/>
  <c r="C97" i="2"/>
  <c r="C96" i="2"/>
  <c r="D96" i="2" s="1"/>
  <c r="C95" i="2"/>
  <c r="D95" i="2" s="1"/>
  <c r="C94" i="2"/>
  <c r="C93" i="2"/>
  <c r="C92" i="2"/>
  <c r="D92" i="2" s="1"/>
  <c r="C91" i="2"/>
  <c r="D91" i="2" s="1"/>
  <c r="C90" i="2"/>
  <c r="D90" i="2" s="1"/>
  <c r="C89" i="2"/>
  <c r="C88" i="2"/>
  <c r="D88" i="2" s="1"/>
  <c r="C87" i="2"/>
  <c r="C86" i="2"/>
  <c r="D86" i="2" s="1"/>
  <c r="C85" i="2"/>
  <c r="C84" i="2"/>
  <c r="D84" i="2" s="1"/>
  <c r="C83" i="2"/>
  <c r="C82" i="2"/>
  <c r="D82" i="2" s="1"/>
  <c r="C81" i="2"/>
  <c r="C80" i="2"/>
  <c r="D80" i="2" s="1"/>
  <c r="C79" i="2"/>
  <c r="D79" i="2" s="1"/>
  <c r="C78" i="2"/>
  <c r="C77" i="2"/>
  <c r="C76" i="2"/>
  <c r="D76" i="2" s="1"/>
  <c r="C75" i="2"/>
  <c r="D75" i="2" s="1"/>
  <c r="C74" i="2"/>
  <c r="D74" i="2" s="1"/>
  <c r="C73" i="2"/>
  <c r="C72" i="2"/>
  <c r="D72" i="2" s="1"/>
  <c r="C71" i="2"/>
  <c r="C70" i="2"/>
  <c r="D70" i="2" s="1"/>
  <c r="C69" i="2"/>
  <c r="C68" i="2"/>
  <c r="D68" i="2" s="1"/>
  <c r="C67" i="2"/>
  <c r="C66" i="2"/>
  <c r="D66" i="2" s="1"/>
  <c r="C65" i="2"/>
  <c r="C64" i="2"/>
  <c r="D64" i="2" s="1"/>
  <c r="C63" i="2"/>
  <c r="D63" i="2" s="1"/>
  <c r="C62" i="2"/>
  <c r="C61" i="2"/>
  <c r="C60" i="2"/>
  <c r="D60" i="2" s="1"/>
  <c r="C59" i="2"/>
  <c r="D59" i="2" s="1"/>
  <c r="C58" i="2"/>
  <c r="D58" i="2" s="1"/>
  <c r="C57" i="2"/>
  <c r="C56" i="2"/>
  <c r="D56" i="2" s="1"/>
  <c r="C55" i="2"/>
  <c r="C54" i="2"/>
  <c r="D54" i="2" s="1"/>
  <c r="C53" i="2"/>
  <c r="C52" i="2"/>
  <c r="D52" i="2" s="1"/>
  <c r="C51" i="2"/>
  <c r="C50" i="2"/>
  <c r="D50" i="2" s="1"/>
  <c r="C49" i="2"/>
  <c r="C48" i="2"/>
  <c r="D48" i="2" s="1"/>
  <c r="C47" i="2"/>
  <c r="D47" i="2" s="1"/>
  <c r="C46" i="2"/>
  <c r="C45" i="2"/>
  <c r="C44" i="2"/>
  <c r="D44" i="2" s="1"/>
  <c r="C43" i="2"/>
  <c r="D43" i="2" s="1"/>
  <c r="C42" i="2"/>
  <c r="D42" i="2" s="1"/>
  <c r="C41" i="2"/>
  <c r="C40" i="2"/>
  <c r="D40" i="2" s="1"/>
  <c r="C39" i="2"/>
  <c r="C38" i="2"/>
  <c r="D38" i="2" s="1"/>
  <c r="C37" i="2"/>
  <c r="C36" i="2"/>
  <c r="D36" i="2" s="1"/>
  <c r="C35" i="2"/>
  <c r="C34" i="2"/>
  <c r="D34" i="2" s="1"/>
  <c r="C33" i="2"/>
  <c r="C32" i="2"/>
  <c r="D32" i="2" s="1"/>
  <c r="C31" i="2"/>
  <c r="D31" i="2" s="1"/>
  <c r="E13" i="2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99" i="1"/>
  <c r="D101" i="1"/>
  <c r="D105" i="1"/>
  <c r="D107" i="1"/>
  <c r="D109" i="1"/>
  <c r="D111" i="1"/>
  <c r="D113" i="1"/>
  <c r="D115" i="1"/>
  <c r="D117" i="1"/>
  <c r="C117" i="1"/>
  <c r="C116" i="1"/>
  <c r="D116" i="1" s="1"/>
  <c r="C115" i="1"/>
  <c r="C114" i="1"/>
  <c r="D114" i="1" s="1"/>
  <c r="C113" i="1"/>
  <c r="C112" i="1"/>
  <c r="D112" i="1" s="1"/>
  <c r="C111" i="1"/>
  <c r="C110" i="1"/>
  <c r="D110" i="1" s="1"/>
  <c r="C109" i="1"/>
  <c r="C108" i="1"/>
  <c r="D108" i="1" s="1"/>
  <c r="C107" i="1"/>
  <c r="C106" i="1"/>
  <c r="D106" i="1" s="1"/>
  <c r="C105" i="1"/>
  <c r="C104" i="1"/>
  <c r="D104" i="1" s="1"/>
  <c r="C103" i="1"/>
  <c r="D103" i="1" s="1"/>
  <c r="C102" i="1"/>
  <c r="D102" i="1" s="1"/>
  <c r="C101" i="1"/>
  <c r="C100" i="1"/>
  <c r="D100" i="1" s="1"/>
  <c r="C99" i="1"/>
  <c r="C98" i="1"/>
  <c r="D98" i="1" s="1"/>
  <c r="C97" i="1"/>
  <c r="C96" i="1"/>
  <c r="D96" i="1" s="1"/>
  <c r="C95" i="1"/>
  <c r="D95" i="1" s="1"/>
  <c r="C94" i="1"/>
  <c r="D94" i="1" s="1"/>
  <c r="C93" i="1"/>
  <c r="C92" i="1"/>
  <c r="D92" i="1" s="1"/>
  <c r="C91" i="1"/>
  <c r="D91" i="1" s="1"/>
  <c r="C90" i="1"/>
  <c r="D90" i="1" s="1"/>
  <c r="C89" i="1"/>
  <c r="C88" i="1"/>
  <c r="D88" i="1" s="1"/>
  <c r="C87" i="1"/>
  <c r="D87" i="1" s="1"/>
  <c r="C86" i="1"/>
  <c r="D86" i="1" s="1"/>
  <c r="C85" i="1"/>
  <c r="C84" i="1"/>
  <c r="D84" i="1" s="1"/>
  <c r="C83" i="1"/>
  <c r="D83" i="1" s="1"/>
  <c r="C82" i="1"/>
  <c r="D82" i="1" s="1"/>
  <c r="C81" i="1"/>
  <c r="C80" i="1"/>
  <c r="D80" i="1" s="1"/>
  <c r="C79" i="1"/>
  <c r="D79" i="1" s="1"/>
  <c r="C78" i="1"/>
  <c r="D78" i="1" s="1"/>
  <c r="C77" i="1"/>
  <c r="C76" i="1"/>
  <c r="D76" i="1" s="1"/>
  <c r="C75" i="1"/>
  <c r="D75" i="1" s="1"/>
  <c r="C74" i="1"/>
  <c r="D74" i="1" s="1"/>
  <c r="C73" i="1"/>
  <c r="C72" i="1"/>
  <c r="D72" i="1" s="1"/>
  <c r="C71" i="1"/>
  <c r="D71" i="1" s="1"/>
  <c r="C70" i="1"/>
  <c r="D70" i="1" s="1"/>
  <c r="C69" i="1"/>
  <c r="C68" i="1"/>
  <c r="D68" i="1" s="1"/>
  <c r="C67" i="1"/>
  <c r="D67" i="1" s="1"/>
  <c r="C66" i="1"/>
  <c r="D66" i="1" s="1"/>
  <c r="C65" i="1"/>
  <c r="C64" i="1"/>
  <c r="D64" i="1" s="1"/>
  <c r="C63" i="1"/>
  <c r="D63" i="1" s="1"/>
  <c r="C62" i="1"/>
  <c r="D62" i="1" s="1"/>
  <c r="C61" i="1"/>
  <c r="C60" i="1"/>
  <c r="D60" i="1" s="1"/>
  <c r="C59" i="1"/>
  <c r="D59" i="1" s="1"/>
  <c r="C58" i="1"/>
  <c r="D58" i="1" s="1"/>
  <c r="C57" i="1"/>
  <c r="C56" i="1"/>
  <c r="D56" i="1" s="1"/>
  <c r="C55" i="1"/>
  <c r="D55" i="1" s="1"/>
  <c r="C54" i="1"/>
  <c r="D54" i="1" s="1"/>
  <c r="C53" i="1"/>
  <c r="C52" i="1"/>
  <c r="D52" i="1" s="1"/>
  <c r="C51" i="1"/>
  <c r="D51" i="1" s="1"/>
  <c r="C50" i="1"/>
  <c r="D50" i="1" s="1"/>
  <c r="C49" i="1"/>
  <c r="C48" i="1"/>
  <c r="D48" i="1" s="1"/>
  <c r="C47" i="1"/>
  <c r="D47" i="1" s="1"/>
  <c r="C46" i="1"/>
  <c r="D46" i="1" s="1"/>
  <c r="C45" i="1"/>
  <c r="C44" i="1"/>
  <c r="D44" i="1" s="1"/>
  <c r="C43" i="1"/>
  <c r="D43" i="1" s="1"/>
  <c r="C42" i="1"/>
  <c r="D42" i="1" s="1"/>
  <c r="C41" i="1"/>
  <c r="C40" i="1"/>
  <c r="D40" i="1" s="1"/>
  <c r="C39" i="1"/>
  <c r="D39" i="1" s="1"/>
  <c r="C38" i="1"/>
  <c r="D38" i="1" s="1"/>
  <c r="C37" i="1"/>
  <c r="C36" i="1"/>
  <c r="D36" i="1" s="1"/>
  <c r="C35" i="1"/>
  <c r="D35" i="1" s="1"/>
  <c r="C34" i="1"/>
  <c r="D34" i="1" s="1"/>
  <c r="C33" i="1"/>
  <c r="C32" i="1"/>
  <c r="D32" i="1" s="1"/>
  <c r="C31" i="1"/>
  <c r="D31" i="1" s="1"/>
  <c r="C30" i="1"/>
  <c r="D30" i="1" s="1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C14" i="1" l="1"/>
  <c r="E14" i="1" s="1"/>
  <c r="C19" i="1"/>
  <c r="E19" i="1" s="1"/>
  <c r="C20" i="1"/>
  <c r="E20" i="1" s="1"/>
  <c r="C18" i="1"/>
  <c r="E18" i="1" s="1"/>
  <c r="C17" i="1"/>
  <c r="E17" i="1" s="1"/>
  <c r="C16" i="1"/>
  <c r="E16" i="1" s="1"/>
  <c r="C15" i="1"/>
  <c r="E15" i="1" s="1"/>
  <c r="C13" i="1"/>
  <c r="E13" i="1" s="1"/>
</calcChain>
</file>

<file path=xl/sharedStrings.xml><?xml version="1.0" encoding="utf-8"?>
<sst xmlns="http://schemas.openxmlformats.org/spreadsheetml/2006/main" count="402" uniqueCount="111">
  <si>
    <t xml:space="preserve"> </t>
  </si>
  <si>
    <t>STD1</t>
  </si>
  <si>
    <t>STD2</t>
  </si>
  <si>
    <t>STD3</t>
  </si>
  <si>
    <t>STD4</t>
  </si>
  <si>
    <t>STD5</t>
  </si>
  <si>
    <t>STD6</t>
  </si>
  <si>
    <t>STD7</t>
  </si>
  <si>
    <t>BLANK</t>
  </si>
  <si>
    <t>abs</t>
  </si>
  <si>
    <t>expected</t>
  </si>
  <si>
    <t>abs-blank</t>
  </si>
  <si>
    <t>result</t>
  </si>
  <si>
    <t>concentratıon (pg/ml)</t>
  </si>
  <si>
    <t>Numune</t>
  </si>
  <si>
    <t>absorbans</t>
  </si>
  <si>
    <t>1-Gülay Korkmaz  Çetin</t>
  </si>
  <si>
    <t>2- Vahdet Öztürk</t>
  </si>
  <si>
    <t>3- Serdar Burkar</t>
  </si>
  <si>
    <t>4- Hüseyin Erol</t>
  </si>
  <si>
    <t>5-Onur Ahmet Cindar</t>
  </si>
  <si>
    <t>6- Osman Özdemir</t>
  </si>
  <si>
    <t>7- Hülya Bağcı</t>
  </si>
  <si>
    <t>8- Alime Başarım</t>
  </si>
  <si>
    <t>9- Fatıma Saral</t>
  </si>
  <si>
    <t>10- Ayşe Saral</t>
  </si>
  <si>
    <t>11- Ömer Yıldırım</t>
  </si>
  <si>
    <t>12-Ümmahan Arslan</t>
  </si>
  <si>
    <t>13- Mehmet Sadi Turan</t>
  </si>
  <si>
    <t>15- Dilek Erbaş</t>
  </si>
  <si>
    <t>16- Ahmet Altıntaş</t>
  </si>
  <si>
    <t>17- Ayşe Deveci</t>
  </si>
  <si>
    <t>18- Harun Deveci</t>
  </si>
  <si>
    <t>19- Hakkı Yiğit</t>
  </si>
  <si>
    <t>20- Mustafa Deveci</t>
  </si>
  <si>
    <t>21- Hasan Ali Deveci</t>
  </si>
  <si>
    <t>22- Gülnur Durmuş</t>
  </si>
  <si>
    <t>23- Fatime Kaynak</t>
  </si>
  <si>
    <t>24- Sinem Taşçı Erkaya</t>
  </si>
  <si>
    <t>26- Kadir Yüceer</t>
  </si>
  <si>
    <t>27- İsmail Karaaslan</t>
  </si>
  <si>
    <t>28- Tuğba Kamar</t>
  </si>
  <si>
    <t>29- Murat Kadıoğlu</t>
  </si>
  <si>
    <t>30- Ahmet Coşkun</t>
  </si>
  <si>
    <t>31- Cahide Kocaman</t>
  </si>
  <si>
    <t>32- Ümmahan Akın</t>
  </si>
  <si>
    <t>33- Atilla Kaymakçı</t>
  </si>
  <si>
    <t>34- Zeliha Gök</t>
  </si>
  <si>
    <t>35- Elif Akgül</t>
  </si>
  <si>
    <t>36- Nermin Bilginturan</t>
  </si>
  <si>
    <t>37- Ramazan Uylaş</t>
  </si>
  <si>
    <t>38- Sultan Çetin</t>
  </si>
  <si>
    <t>39- Fatma Özbey</t>
  </si>
  <si>
    <t>40- Ahmet Ünal</t>
  </si>
  <si>
    <t>41- Nejla İşçi</t>
  </si>
  <si>
    <t>42- Emrah Yılmaz</t>
  </si>
  <si>
    <t>43- Mustafa Kaya</t>
  </si>
  <si>
    <t>44- Melek Yalvaç</t>
  </si>
  <si>
    <t>45- Ercan Soylu</t>
  </si>
  <si>
    <t>46- Bilal Soner Yücener</t>
  </si>
  <si>
    <t>47- Mustafa Köle</t>
  </si>
  <si>
    <t>S1- Fevziye Karadem</t>
  </si>
  <si>
    <t>S2- Fatma Eda Yiğit</t>
  </si>
  <si>
    <t>S3- Ayten Cengiz</t>
  </si>
  <si>
    <t>S4- Dudugül Aydemir</t>
  </si>
  <si>
    <t>S5- Emre Daldal</t>
  </si>
  <si>
    <t>S6- Yaşariye Erünal</t>
  </si>
  <si>
    <t>S7- Erdi Gılçık</t>
  </si>
  <si>
    <t>S8- Ganimet Tuğrul</t>
  </si>
  <si>
    <t>S9- Dilek Gündüz</t>
  </si>
  <si>
    <t>S10- Gökhan Erbaşı</t>
  </si>
  <si>
    <t>S11- Nilgün Doğan</t>
  </si>
  <si>
    <t>S12- Berna Korkçu</t>
  </si>
  <si>
    <t>S13- Rabia Erdem</t>
  </si>
  <si>
    <t>S14- Bektaş Önal</t>
  </si>
  <si>
    <t>S15- Ayşe Usta</t>
  </si>
  <si>
    <t>S16- Fazilet Ayaz</t>
  </si>
  <si>
    <t>S17- Ahmet Bünyamin Bilgin</t>
  </si>
  <si>
    <t>S18- Kadir Çevikbaş</t>
  </si>
  <si>
    <t>S19- Rıza Kaya</t>
  </si>
  <si>
    <t>S20- Kezban Gülbudak</t>
  </si>
  <si>
    <t>S21- Büşra Buse Kıncı</t>
  </si>
  <si>
    <t>S22- Dilek Zeybek</t>
  </si>
  <si>
    <t>S23- Fadime Yılmaz</t>
  </si>
  <si>
    <t>S24- Emine Taşçıoğlu</t>
  </si>
  <si>
    <t>S25- Nazan Çeltik</t>
  </si>
  <si>
    <t>S26- Mehmet Korkmaz</t>
  </si>
  <si>
    <t>S27- Abdurrahman Bayındır</t>
  </si>
  <si>
    <t>S28- Vedat Aykut</t>
  </si>
  <si>
    <t>S29- Abdullah Metin</t>
  </si>
  <si>
    <t>S30- Süleyman Aku</t>
  </si>
  <si>
    <t>S31-İlker Aslan</t>
  </si>
  <si>
    <t>S32- Turgay Mert</t>
  </si>
  <si>
    <t>S33- Meral Özcan</t>
  </si>
  <si>
    <t>S34- Ünal Melek</t>
  </si>
  <si>
    <t>S35- Ali Onur Kaylan</t>
  </si>
  <si>
    <t>S36- Yasemin Büyüktortu</t>
  </si>
  <si>
    <t>S37- Ülkü Uysal</t>
  </si>
  <si>
    <t>S38- Emine Yumuşak</t>
  </si>
  <si>
    <t>S39- Emine Ayaz</t>
  </si>
  <si>
    <t>S40- Fatih Ayaz</t>
  </si>
  <si>
    <t>S41- Faruk Kılıç</t>
  </si>
  <si>
    <t>S42- Ümit Işık</t>
  </si>
  <si>
    <t>S43- Ramazan Çetin</t>
  </si>
  <si>
    <t>NOT</t>
  </si>
  <si>
    <t>concentratıon (ng/ml)</t>
  </si>
  <si>
    <t>concentratıon ( pg/ml)</t>
  </si>
  <si>
    <t>hemolizli</t>
  </si>
  <si>
    <t>lipemi</t>
  </si>
  <si>
    <t>yüksek lipemi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</si>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</sst>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</a:t>
            </a:r>
            <a:r>
              <a:rPr lang="tr-TR" b="1"/>
              <a:t>ynuclein</a:t>
            </a:r>
            <a:r>
              <a:rPr lang="tr-TR" b="1" baseline="0"/>
              <a:t> Alpha</a:t>
            </a:r>
            <a:endParaRPr lang="en-US" b="1"/>
          </a:p>
        </c:rich>
      </c:tx>
      <c:layout>
        <c:manualLayout>
          <c:xMode val="edge"/>
          <c:yMode val="edge"/>
          <c:x val="0.3901456692913385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141461067366579"/>
                  <c:y val="-0.205435258092738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'SNC-ALPHA'!$C$13:$C$20</c:f>
              <c:numCache>
                <c:formatCode>General</c:formatCode>
                <c:ptCount val="8"/>
                <c:pt idx="0">
                  <c:v>2.4250000000000003</c:v>
                </c:pt>
                <c:pt idx="1">
                  <c:v>1.4240000000000002</c:v>
                </c:pt>
                <c:pt idx="2">
                  <c:v>0.85199999999999998</c:v>
                </c:pt>
                <c:pt idx="3">
                  <c:v>0.438</c:v>
                </c:pt>
                <c:pt idx="4">
                  <c:v>0.20300000000000001</c:v>
                </c:pt>
                <c:pt idx="5">
                  <c:v>0.12200000000000001</c:v>
                </c:pt>
                <c:pt idx="6">
                  <c:v>0.06</c:v>
                </c:pt>
                <c:pt idx="7">
                  <c:v>0</c:v>
                </c:pt>
              </c:numCache>
            </c:numRef>
          </c:xVal>
          <c:yVal>
            <c:numRef>
              <c:f>'SNC-ALPHA'!$D$13:$D$20</c:f>
              <c:numCache>
                <c:formatCode>General</c:formatCode>
                <c:ptCount val="8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125</c:v>
                </c:pt>
                <c:pt idx="4">
                  <c:v>62.5</c:v>
                </c:pt>
                <c:pt idx="5">
                  <c:v>31.25</c:v>
                </c:pt>
                <c:pt idx="6">
                  <c:v>15.63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0-4FB0-ACC6-B0D5DD50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82592"/>
        <c:axId val="323582976"/>
      </c:scatterChart>
      <c:valAx>
        <c:axId val="32358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23582976"/>
        <c:crosses val="autoZero"/>
        <c:crossBetween val="midCat"/>
      </c:valAx>
      <c:valAx>
        <c:axId val="323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2358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MİDKİNE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808267716535433"/>
                  <c:y val="-0.22145304753572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[1]Sayfa1!$C$14:$C$21</c:f>
              <c:numCache>
                <c:formatCode>General</c:formatCode>
                <c:ptCount val="8"/>
                <c:pt idx="0">
                  <c:v>2.4950000000000001</c:v>
                </c:pt>
                <c:pt idx="1">
                  <c:v>1.5649999999999999</c:v>
                </c:pt>
                <c:pt idx="2">
                  <c:v>0.92100000000000004</c:v>
                </c:pt>
                <c:pt idx="3">
                  <c:v>0.48700000000000004</c:v>
                </c:pt>
                <c:pt idx="4">
                  <c:v>0.251</c:v>
                </c:pt>
                <c:pt idx="5">
                  <c:v>0.11499999999999999</c:v>
                </c:pt>
                <c:pt idx="6">
                  <c:v>6.7000000000000004E-2</c:v>
                </c:pt>
                <c:pt idx="7">
                  <c:v>0</c:v>
                </c:pt>
              </c:numCache>
            </c:numRef>
          </c:xVal>
          <c:yVal>
            <c:numRef>
              <c:f>[1]Sayfa1!$D$14:$D$21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0.63</c:v>
                </c:pt>
                <c:pt idx="5">
                  <c:v>0.32</c:v>
                </c:pt>
                <c:pt idx="6">
                  <c:v>0.16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16-8AA1-82BD95B61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78288"/>
        <c:axId val="506378680"/>
      </c:scatterChart>
      <c:valAx>
        <c:axId val="5063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6378680"/>
        <c:crosses val="autoZero"/>
        <c:crossBetween val="midCat"/>
      </c:valAx>
      <c:valAx>
        <c:axId val="50637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63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TAU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0016732283464567"/>
                  <c:y val="-0.211646617089530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[2]Sayfa1!$C$16:$C$23</c:f>
              <c:numCache>
                <c:formatCode>General</c:formatCode>
                <c:ptCount val="8"/>
                <c:pt idx="0">
                  <c:v>2.9040000000000004</c:v>
                </c:pt>
                <c:pt idx="1">
                  <c:v>2.1180000000000003</c:v>
                </c:pt>
                <c:pt idx="2">
                  <c:v>1.5229999999999999</c:v>
                </c:pt>
                <c:pt idx="3">
                  <c:v>1.111</c:v>
                </c:pt>
                <c:pt idx="4">
                  <c:v>0.78700000000000003</c:v>
                </c:pt>
                <c:pt idx="5">
                  <c:v>0.497</c:v>
                </c:pt>
                <c:pt idx="6">
                  <c:v>0.15000000000000002</c:v>
                </c:pt>
                <c:pt idx="7">
                  <c:v>0</c:v>
                </c:pt>
              </c:numCache>
            </c:numRef>
          </c:xVal>
          <c:yVal>
            <c:numRef>
              <c:f>[2]Sayfa1!$D$16:$D$23</c:f>
              <c:numCache>
                <c:formatCode>General</c:formatCode>
                <c:ptCount val="8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15.63</c:v>
                </c:pt>
                <c:pt idx="6">
                  <c:v>7.81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9-4CBD-9756-520E8C2EE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14632"/>
        <c:axId val="512915024"/>
      </c:scatterChart>
      <c:valAx>
        <c:axId val="51291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2915024"/>
        <c:crosses val="autoZero"/>
        <c:crossBetween val="midCat"/>
      </c:valAx>
      <c:valAx>
        <c:axId val="5129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291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11</xdr:row>
      <xdr:rowOff>104775</xdr:rowOff>
    </xdr:from>
    <xdr:to>
      <xdr:col>14</xdr:col>
      <xdr:colOff>133350</xdr:colOff>
      <xdr:row>25</xdr:row>
      <xdr:rowOff>180975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19050</xdr:colOff>
      <xdr:row>31</xdr:row>
      <xdr:rowOff>3673</xdr:rowOff>
    </xdr:from>
    <xdr:to>
      <xdr:col>17</xdr:col>
      <xdr:colOff>0</xdr:colOff>
      <xdr:row>69</xdr:row>
      <xdr:rowOff>1734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909173"/>
          <a:ext cx="6686550" cy="7237061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69</xdr:row>
      <xdr:rowOff>89489</xdr:rowOff>
    </xdr:from>
    <xdr:to>
      <xdr:col>20</xdr:col>
      <xdr:colOff>200024</xdr:colOff>
      <xdr:row>87</xdr:row>
      <xdr:rowOff>78549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399" y="13233989"/>
          <a:ext cx="8734425" cy="3418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10</xdr:row>
      <xdr:rowOff>104775</xdr:rowOff>
    </xdr:from>
    <xdr:to>
      <xdr:col>14</xdr:col>
      <xdr:colOff>76200</xdr:colOff>
      <xdr:row>24</xdr:row>
      <xdr:rowOff>180975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11</xdr:row>
      <xdr:rowOff>95250</xdr:rowOff>
    </xdr:from>
    <xdr:to>
      <xdr:col>14</xdr:col>
      <xdr:colOff>209550</xdr:colOff>
      <xdr:row>25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K%20LAB\Desktop\&#252;mit%20&#305;&#351;&#305;k-m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K%20LAB\Desktop\&#252;mit%20&#305;&#351;&#305;k-m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</sheetNames>
    <sheetDataSet>
      <sheetData sheetId="0">
        <row r="14">
          <cell r="C14">
            <v>2.4950000000000001</v>
          </cell>
          <cell r="D14">
            <v>10</v>
          </cell>
        </row>
        <row r="15">
          <cell r="C15">
            <v>1.5649999999999999</v>
          </cell>
          <cell r="D15">
            <v>5</v>
          </cell>
        </row>
        <row r="16">
          <cell r="C16">
            <v>0.92100000000000004</v>
          </cell>
          <cell r="D16">
            <v>2.5</v>
          </cell>
        </row>
        <row r="17">
          <cell r="C17">
            <v>0.48700000000000004</v>
          </cell>
          <cell r="D17">
            <v>1.25</v>
          </cell>
        </row>
        <row r="18">
          <cell r="C18">
            <v>0.251</v>
          </cell>
          <cell r="D18">
            <v>0.63</v>
          </cell>
        </row>
        <row r="19">
          <cell r="C19">
            <v>0.11499999999999999</v>
          </cell>
          <cell r="D19">
            <v>0.32</v>
          </cell>
        </row>
        <row r="20">
          <cell r="C20">
            <v>6.7000000000000004E-2</v>
          </cell>
          <cell r="D20">
            <v>0.16</v>
          </cell>
        </row>
        <row r="21">
          <cell r="C21">
            <v>0</v>
          </cell>
          <cell r="D2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</sheetNames>
    <sheetDataSet>
      <sheetData sheetId="0">
        <row r="16">
          <cell r="C16">
            <v>2.9040000000000004</v>
          </cell>
          <cell r="D16">
            <v>500</v>
          </cell>
        </row>
        <row r="17">
          <cell r="C17">
            <v>2.1180000000000003</v>
          </cell>
          <cell r="D17">
            <v>250</v>
          </cell>
        </row>
        <row r="18">
          <cell r="C18">
            <v>1.5229999999999999</v>
          </cell>
          <cell r="D18">
            <v>125</v>
          </cell>
        </row>
        <row r="19">
          <cell r="C19">
            <v>1.111</v>
          </cell>
          <cell r="D19">
            <v>62.5</v>
          </cell>
        </row>
        <row r="20">
          <cell r="C20">
            <v>0.78700000000000003</v>
          </cell>
          <cell r="D20">
            <v>31.25</v>
          </cell>
        </row>
        <row r="21">
          <cell r="C21">
            <v>0.497</v>
          </cell>
          <cell r="D21">
            <v>15.63</v>
          </cell>
        </row>
        <row r="22">
          <cell r="C22">
            <v>0.15000000000000002</v>
          </cell>
          <cell r="D22">
            <v>7.81</v>
          </cell>
        </row>
        <row r="23">
          <cell r="C23">
            <v>0</v>
          </cell>
          <cell r="D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7"/>
  <sheetViews>
    <sheetView tabSelected="1" workbookViewId="0">
      <selection activeCell="H29" sqref="H29"/>
    </sheetView>
  </sheetViews>
  <sheetFormatPr defaultRowHeight="14.5" x14ac:dyDescent="0.35"/>
  <cols>
    <col min="1" max="1" width="25.453125" customWidth="1"/>
    <col min="2" max="2" width="11.1796875" customWidth="1"/>
    <col min="4" max="4" width="12.26953125" customWidth="1"/>
    <col min="5" max="5" width="15.1796875" customWidth="1"/>
  </cols>
  <sheetData>
    <row r="2" spans="1:12" x14ac:dyDescent="0.35">
      <c r="A2">
        <v>2.4700000000000002</v>
      </c>
      <c r="B2">
        <v>2.492</v>
      </c>
      <c r="C2">
        <v>2.524</v>
      </c>
      <c r="D2">
        <v>2.9050000000000002</v>
      </c>
      <c r="E2">
        <v>2.7429999999999999</v>
      </c>
      <c r="F2">
        <v>2.73</v>
      </c>
      <c r="G2">
        <v>2.819</v>
      </c>
      <c r="H2">
        <v>2.649</v>
      </c>
      <c r="I2">
        <v>2.5939999999999999</v>
      </c>
      <c r="J2">
        <v>2.83</v>
      </c>
      <c r="K2">
        <v>2.7589999999999999</v>
      </c>
      <c r="L2">
        <v>2.6440000000000001</v>
      </c>
    </row>
    <row r="3" spans="1:12" x14ac:dyDescent="0.35">
      <c r="A3">
        <v>1.4690000000000001</v>
      </c>
      <c r="B3">
        <v>2.5270000000000001</v>
      </c>
      <c r="C3">
        <v>2.633</v>
      </c>
      <c r="D3">
        <v>2.6710000000000003</v>
      </c>
      <c r="E3">
        <v>2.84</v>
      </c>
      <c r="F3">
        <v>2.621</v>
      </c>
      <c r="G3">
        <v>2.6870000000000003</v>
      </c>
      <c r="H3">
        <v>2.802</v>
      </c>
      <c r="I3">
        <v>2.476</v>
      </c>
      <c r="J3">
        <v>2.7120000000000002</v>
      </c>
      <c r="K3">
        <v>2.6949999999999998</v>
      </c>
      <c r="L3">
        <v>2.9809999999999999</v>
      </c>
    </row>
    <row r="4" spans="1:12" x14ac:dyDescent="0.35">
      <c r="A4">
        <v>0.89700000000000002</v>
      </c>
      <c r="B4">
        <v>2.8340000000000001</v>
      </c>
      <c r="C4">
        <v>2.6139999999999999</v>
      </c>
      <c r="D4">
        <v>2.7869999999999999</v>
      </c>
      <c r="E4">
        <v>2.5880000000000001</v>
      </c>
      <c r="F4">
        <v>2.8040000000000003</v>
      </c>
      <c r="G4">
        <v>2.84</v>
      </c>
      <c r="H4">
        <v>2.69</v>
      </c>
      <c r="I4">
        <v>2.702</v>
      </c>
      <c r="J4">
        <v>2.5920000000000001</v>
      </c>
      <c r="K4">
        <v>2.8620000000000001</v>
      </c>
      <c r="L4">
        <v>2.7970000000000002</v>
      </c>
    </row>
    <row r="5" spans="1:12" x14ac:dyDescent="0.35">
      <c r="A5">
        <v>0.48299999999999998</v>
      </c>
      <c r="B5">
        <v>2.7600000000000002</v>
      </c>
      <c r="C5">
        <v>2.782</v>
      </c>
      <c r="D5">
        <v>2.8140000000000001</v>
      </c>
      <c r="E5">
        <v>2.8380000000000001</v>
      </c>
      <c r="F5">
        <v>2.774</v>
      </c>
      <c r="G5">
        <v>2.7680000000000002</v>
      </c>
      <c r="H5">
        <v>2.8770000000000002</v>
      </c>
      <c r="I5">
        <v>2.6680000000000001</v>
      </c>
      <c r="J5">
        <v>2.5110000000000001</v>
      </c>
      <c r="K5">
        <v>2.8930000000000002</v>
      </c>
      <c r="L5">
        <v>2.8919999999999999</v>
      </c>
    </row>
    <row r="6" spans="1:12" x14ac:dyDescent="0.35">
      <c r="A6">
        <v>0.248</v>
      </c>
      <c r="B6">
        <v>2.6630000000000003</v>
      </c>
      <c r="C6">
        <v>2.8650000000000002</v>
      </c>
      <c r="D6">
        <v>2.556</v>
      </c>
      <c r="E6">
        <v>2.1259999999999999</v>
      </c>
      <c r="F6">
        <v>2.7679999999999998</v>
      </c>
      <c r="G6">
        <v>2.7960000000000003</v>
      </c>
      <c r="H6">
        <v>2.8810000000000002</v>
      </c>
      <c r="I6">
        <v>2.399</v>
      </c>
      <c r="J6">
        <v>2.7160000000000002</v>
      </c>
      <c r="K6">
        <v>2.9330000000000003</v>
      </c>
      <c r="L6">
        <v>2.714</v>
      </c>
    </row>
    <row r="7" spans="1:12" x14ac:dyDescent="0.35">
      <c r="A7">
        <v>0.16700000000000001</v>
      </c>
      <c r="B7">
        <v>2.8980000000000001</v>
      </c>
      <c r="C7">
        <v>2.8620000000000001</v>
      </c>
      <c r="D7">
        <v>2.016</v>
      </c>
      <c r="E7">
        <v>2.5300000000000002</v>
      </c>
      <c r="F7">
        <v>2.71</v>
      </c>
      <c r="G7">
        <v>2.585</v>
      </c>
      <c r="H7">
        <v>2.7010000000000001</v>
      </c>
      <c r="I7">
        <v>2.9140000000000001</v>
      </c>
      <c r="J7">
        <v>2.4369999999999998</v>
      </c>
      <c r="K7">
        <v>2.7549999999999999</v>
      </c>
      <c r="L7">
        <v>2.8450000000000002</v>
      </c>
    </row>
    <row r="8" spans="1:12" x14ac:dyDescent="0.35">
      <c r="A8">
        <v>0.105</v>
      </c>
      <c r="B8">
        <v>2.2530000000000001</v>
      </c>
      <c r="C8">
        <v>2.6339999999999999</v>
      </c>
      <c r="D8">
        <v>2.8570000000000002</v>
      </c>
      <c r="E8">
        <v>2.8410000000000002</v>
      </c>
      <c r="F8">
        <v>2.3109999999999999</v>
      </c>
      <c r="G8">
        <v>2.5880000000000001</v>
      </c>
      <c r="H8">
        <v>2.4660000000000002</v>
      </c>
      <c r="I8">
        <v>2.6870000000000003</v>
      </c>
      <c r="J8">
        <v>2.7680000000000002</v>
      </c>
      <c r="K8">
        <v>2.9370000000000003</v>
      </c>
      <c r="L8">
        <v>2.8040000000000003</v>
      </c>
    </row>
    <row r="9" spans="1:12" x14ac:dyDescent="0.35">
      <c r="A9">
        <v>4.4999999999999998E-2</v>
      </c>
      <c r="B9">
        <v>2.3650000000000002</v>
      </c>
      <c r="C9">
        <v>2.7080000000000002</v>
      </c>
      <c r="D9">
        <v>2.9319999999999999</v>
      </c>
      <c r="E9">
        <v>2.4550000000000001</v>
      </c>
      <c r="F9">
        <v>2.66</v>
      </c>
      <c r="G9">
        <v>2.5209999999999999</v>
      </c>
      <c r="H9">
        <v>2.3959999999999999</v>
      </c>
      <c r="I9">
        <v>2.7040000000000002</v>
      </c>
      <c r="J9">
        <v>2.6739999999999999</v>
      </c>
      <c r="K9">
        <v>2.8719999999999999</v>
      </c>
      <c r="L9">
        <v>2.8940000000000001</v>
      </c>
    </row>
    <row r="12" spans="1:12" x14ac:dyDescent="0.35">
      <c r="A12" t="s">
        <v>0</v>
      </c>
      <c r="B12" t="s">
        <v>9</v>
      </c>
      <c r="C12" t="s">
        <v>11</v>
      </c>
      <c r="D12" t="s">
        <v>10</v>
      </c>
      <c r="E12" s="1" t="s">
        <v>12</v>
      </c>
    </row>
    <row r="13" spans="1:12" x14ac:dyDescent="0.35">
      <c r="A13" t="s">
        <v>1</v>
      </c>
      <c r="B13">
        <v>2.4700000000000002</v>
      </c>
      <c r="C13">
        <f>B13-B20</f>
        <v>2.4250000000000003</v>
      </c>
      <c r="D13">
        <v>1000</v>
      </c>
      <c r="E13">
        <f>(67.879*C13*C13)+(247.67*C13)+(1.6349)</f>
        <v>1001.4055943750002</v>
      </c>
    </row>
    <row r="14" spans="1:12" x14ac:dyDescent="0.35">
      <c r="A14" t="s">
        <v>2</v>
      </c>
      <c r="B14">
        <v>1.4690000000000001</v>
      </c>
      <c r="C14">
        <f>B14-B20</f>
        <v>1.4240000000000002</v>
      </c>
      <c r="D14">
        <v>500</v>
      </c>
      <c r="E14">
        <f t="shared" ref="E14:E20" si="0">(67.879*C14*C14)+(247.67*C14)+(1.6349)</f>
        <v>491.96038710400012</v>
      </c>
    </row>
    <row r="15" spans="1:12" x14ac:dyDescent="0.35">
      <c r="A15" t="s">
        <v>3</v>
      </c>
      <c r="B15">
        <v>0.89700000000000002</v>
      </c>
      <c r="C15">
        <f>B15-B20</f>
        <v>0.85199999999999998</v>
      </c>
      <c r="D15">
        <v>250</v>
      </c>
      <c r="E15">
        <f t="shared" si="0"/>
        <v>261.92337761600004</v>
      </c>
    </row>
    <row r="16" spans="1:12" x14ac:dyDescent="0.35">
      <c r="A16" t="s">
        <v>4</v>
      </c>
      <c r="B16">
        <v>0.48299999999999998</v>
      </c>
      <c r="C16">
        <f>B16-B20</f>
        <v>0.438</v>
      </c>
      <c r="D16">
        <v>125</v>
      </c>
      <c r="E16">
        <f t="shared" si="0"/>
        <v>123.13653887599999</v>
      </c>
    </row>
    <row r="17" spans="1:12" x14ac:dyDescent="0.35">
      <c r="A17" t="s">
        <v>5</v>
      </c>
      <c r="B17">
        <v>0.248</v>
      </c>
      <c r="C17">
        <f>B17-B20</f>
        <v>0.20300000000000001</v>
      </c>
      <c r="D17">
        <v>62.5</v>
      </c>
      <c r="E17">
        <f t="shared" si="0"/>
        <v>54.709135711000009</v>
      </c>
    </row>
    <row r="18" spans="1:12" x14ac:dyDescent="0.35">
      <c r="A18" t="s">
        <v>6</v>
      </c>
      <c r="B18">
        <v>0.16700000000000001</v>
      </c>
      <c r="C18">
        <f>B18-B20</f>
        <v>0.12200000000000001</v>
      </c>
      <c r="D18">
        <v>31.25</v>
      </c>
      <c r="E18">
        <f t="shared" si="0"/>
        <v>32.860951036000003</v>
      </c>
    </row>
    <row r="19" spans="1:12" x14ac:dyDescent="0.35">
      <c r="A19" t="s">
        <v>7</v>
      </c>
      <c r="B19">
        <v>0.105</v>
      </c>
      <c r="C19">
        <f>B19-B20</f>
        <v>0.06</v>
      </c>
      <c r="D19">
        <v>15.63</v>
      </c>
      <c r="E19">
        <f t="shared" si="0"/>
        <v>16.739464399999999</v>
      </c>
    </row>
    <row r="20" spans="1:12" x14ac:dyDescent="0.35">
      <c r="A20" t="s">
        <v>8</v>
      </c>
      <c r="B20">
        <v>4.4999999999999998E-2</v>
      </c>
      <c r="C20">
        <f>B20-B20</f>
        <v>0</v>
      </c>
      <c r="D20">
        <v>0</v>
      </c>
      <c r="E20">
        <f t="shared" si="0"/>
        <v>1.6349</v>
      </c>
    </row>
    <row r="27" spans="1:12" x14ac:dyDescent="0.35">
      <c r="J27" s="2" t="s">
        <v>13</v>
      </c>
      <c r="K27" s="2"/>
      <c r="L27" s="2"/>
    </row>
    <row r="29" spans="1:12" x14ac:dyDescent="0.35">
      <c r="A29" s="3" t="s">
        <v>14</v>
      </c>
      <c r="B29" s="4" t="s">
        <v>15</v>
      </c>
      <c r="C29" s="5" t="s">
        <v>11</v>
      </c>
      <c r="D29" s="4" t="s">
        <v>12</v>
      </c>
      <c r="E29" s="6" t="s">
        <v>104</v>
      </c>
    </row>
    <row r="30" spans="1:12" x14ac:dyDescent="0.35">
      <c r="A30" s="7" t="s">
        <v>16</v>
      </c>
      <c r="B30" s="8">
        <v>2.492</v>
      </c>
      <c r="C30" s="8">
        <f>B30-B20</f>
        <v>2.4470000000000001</v>
      </c>
      <c r="D30" s="8">
        <f t="shared" ref="D30:D61" si="1">(67.879*C30*C30)+(247.67*C30)+(1.6349)</f>
        <v>1014.129877111</v>
      </c>
      <c r="E30" s="9"/>
    </row>
    <row r="31" spans="1:12" x14ac:dyDescent="0.35">
      <c r="A31" s="7" t="s">
        <v>17</v>
      </c>
      <c r="B31" s="8">
        <v>2.5270000000000001</v>
      </c>
      <c r="C31" s="8">
        <f>B31-B20</f>
        <v>2.4820000000000002</v>
      </c>
      <c r="D31" s="8">
        <f t="shared" si="1"/>
        <v>1034.5084727960002</v>
      </c>
      <c r="E31" s="9"/>
    </row>
    <row r="32" spans="1:12" x14ac:dyDescent="0.35">
      <c r="A32" s="7" t="s">
        <v>18</v>
      </c>
      <c r="B32" s="8">
        <v>2.8340000000000001</v>
      </c>
      <c r="C32" s="8">
        <f>B32-B20</f>
        <v>2.7890000000000001</v>
      </c>
      <c r="D32" s="8">
        <f t="shared" si="1"/>
        <v>1220.384756959</v>
      </c>
      <c r="E32" s="9" t="s">
        <v>107</v>
      </c>
    </row>
    <row r="33" spans="1:5" x14ac:dyDescent="0.35">
      <c r="A33" s="7" t="s">
        <v>19</v>
      </c>
      <c r="B33" s="8">
        <v>2.7600000000000002</v>
      </c>
      <c r="C33" s="8">
        <f>B33-B20</f>
        <v>2.7150000000000003</v>
      </c>
      <c r="D33" s="8">
        <f t="shared" si="1"/>
        <v>1174.4103317750003</v>
      </c>
      <c r="E33" s="9"/>
    </row>
    <row r="34" spans="1:5" x14ac:dyDescent="0.35">
      <c r="A34" s="7" t="s">
        <v>20</v>
      </c>
      <c r="B34" s="8">
        <v>2.6630000000000003</v>
      </c>
      <c r="C34" s="8">
        <f>B34-B20</f>
        <v>2.6180000000000003</v>
      </c>
      <c r="D34" s="8">
        <f t="shared" si="1"/>
        <v>1115.2724671960002</v>
      </c>
      <c r="E34" s="9"/>
    </row>
    <row r="35" spans="1:5" x14ac:dyDescent="0.35">
      <c r="A35" s="7" t="s">
        <v>21</v>
      </c>
      <c r="B35" s="8">
        <v>2.8980000000000001</v>
      </c>
      <c r="C35" s="8">
        <f>B35-B20</f>
        <v>2.8530000000000002</v>
      </c>
      <c r="D35" s="8">
        <f t="shared" si="1"/>
        <v>1260.7459293110001</v>
      </c>
      <c r="E35" s="9"/>
    </row>
    <row r="36" spans="1:5" x14ac:dyDescent="0.35">
      <c r="A36" s="7" t="s">
        <v>22</v>
      </c>
      <c r="B36" s="8">
        <v>2.2530000000000001</v>
      </c>
      <c r="C36" s="8">
        <f>B36-B20</f>
        <v>2.2080000000000002</v>
      </c>
      <c r="D36" s="8">
        <f t="shared" si="1"/>
        <v>879.41830505600012</v>
      </c>
      <c r="E36" s="9"/>
    </row>
    <row r="37" spans="1:5" x14ac:dyDescent="0.35">
      <c r="A37" s="7" t="s">
        <v>23</v>
      </c>
      <c r="B37" s="8">
        <v>2.3650000000000002</v>
      </c>
      <c r="C37" s="8">
        <f>B37-B20</f>
        <v>2.3200000000000003</v>
      </c>
      <c r="D37" s="8">
        <f t="shared" si="1"/>
        <v>941.58122960000014</v>
      </c>
      <c r="E37" s="9"/>
    </row>
    <row r="38" spans="1:5" x14ac:dyDescent="0.35">
      <c r="A38" s="7" t="s">
        <v>24</v>
      </c>
      <c r="B38" s="8">
        <v>2.524</v>
      </c>
      <c r="C38" s="8">
        <f>B38-B20</f>
        <v>2.4790000000000001</v>
      </c>
      <c r="D38" s="8">
        <f t="shared" si="1"/>
        <v>1032.7552196390002</v>
      </c>
      <c r="E38" s="9"/>
    </row>
    <row r="39" spans="1:5" x14ac:dyDescent="0.35">
      <c r="A39" s="7" t="s">
        <v>25</v>
      </c>
      <c r="B39" s="8">
        <v>2.633</v>
      </c>
      <c r="C39" s="8">
        <f>B39-B20</f>
        <v>2.5880000000000001</v>
      </c>
      <c r="D39" s="8">
        <f t="shared" si="1"/>
        <v>1097.2410249760001</v>
      </c>
      <c r="E39" s="9"/>
    </row>
    <row r="40" spans="1:5" x14ac:dyDescent="0.35">
      <c r="A40" s="7" t="s">
        <v>26</v>
      </c>
      <c r="B40" s="8">
        <v>2.6139999999999999</v>
      </c>
      <c r="C40" s="8">
        <f>B40-B20</f>
        <v>2.569</v>
      </c>
      <c r="D40" s="8">
        <f t="shared" si="1"/>
        <v>1085.884306919</v>
      </c>
      <c r="E40" s="9"/>
    </row>
    <row r="41" spans="1:5" x14ac:dyDescent="0.35">
      <c r="A41" s="7" t="s">
        <v>27</v>
      </c>
      <c r="B41" s="8">
        <v>2.782</v>
      </c>
      <c r="C41" s="8">
        <f>B41-B20</f>
        <v>2.7370000000000001</v>
      </c>
      <c r="D41" s="8">
        <f t="shared" si="1"/>
        <v>1188.000750551</v>
      </c>
      <c r="E41" s="9"/>
    </row>
    <row r="42" spans="1:5" x14ac:dyDescent="0.35">
      <c r="A42" s="7" t="s">
        <v>28</v>
      </c>
      <c r="B42" s="8">
        <v>2.8650000000000002</v>
      </c>
      <c r="C42" s="8">
        <f>B42-B20</f>
        <v>2.8200000000000003</v>
      </c>
      <c r="D42" s="8">
        <f t="shared" si="1"/>
        <v>1239.8652596000002</v>
      </c>
      <c r="E42" s="9"/>
    </row>
    <row r="43" spans="1:5" x14ac:dyDescent="0.35">
      <c r="A43" s="7" t="s">
        <v>29</v>
      </c>
      <c r="B43" s="8">
        <v>2.8620000000000001</v>
      </c>
      <c r="C43" s="8">
        <f>B43-B20</f>
        <v>2.8170000000000002</v>
      </c>
      <c r="D43" s="8">
        <f t="shared" si="1"/>
        <v>1237.9743478310002</v>
      </c>
      <c r="E43" s="9"/>
    </row>
    <row r="44" spans="1:5" x14ac:dyDescent="0.35">
      <c r="A44" s="7" t="s">
        <v>30</v>
      </c>
      <c r="B44" s="8">
        <v>2.6339999999999999</v>
      </c>
      <c r="C44" s="8">
        <f>B44-B20</f>
        <v>2.589</v>
      </c>
      <c r="D44" s="8">
        <f t="shared" si="1"/>
        <v>1097.8401045589999</v>
      </c>
      <c r="E44" s="9" t="s">
        <v>107</v>
      </c>
    </row>
    <row r="45" spans="1:5" x14ac:dyDescent="0.35">
      <c r="A45" s="7" t="s">
        <v>31</v>
      </c>
      <c r="B45" s="8">
        <v>2.7080000000000002</v>
      </c>
      <c r="C45" s="8">
        <f>B45-B20</f>
        <v>2.6630000000000003</v>
      </c>
      <c r="D45" s="8">
        <f t="shared" si="1"/>
        <v>1142.5487221510002</v>
      </c>
      <c r="E45" s="9"/>
    </row>
    <row r="46" spans="1:5" x14ac:dyDescent="0.35">
      <c r="A46" s="7" t="s">
        <v>32</v>
      </c>
      <c r="B46" s="8">
        <v>2.9050000000000002</v>
      </c>
      <c r="C46" s="8">
        <f>B46-B20</f>
        <v>2.8600000000000003</v>
      </c>
      <c r="D46" s="8">
        <f t="shared" si="1"/>
        <v>1265.1941684000003</v>
      </c>
      <c r="E46" s="9" t="s">
        <v>108</v>
      </c>
    </row>
    <row r="47" spans="1:5" x14ac:dyDescent="0.35">
      <c r="A47" s="7" t="s">
        <v>33</v>
      </c>
      <c r="B47" s="8">
        <v>2.6710000000000003</v>
      </c>
      <c r="C47" s="8">
        <f>B47-B20</f>
        <v>2.6260000000000003</v>
      </c>
      <c r="D47" s="8">
        <f t="shared" si="1"/>
        <v>1120.1014870040003</v>
      </c>
      <c r="E47" s="9"/>
    </row>
    <row r="48" spans="1:5" x14ac:dyDescent="0.35">
      <c r="A48" s="7" t="s">
        <v>34</v>
      </c>
      <c r="B48" s="8">
        <v>2.7869999999999999</v>
      </c>
      <c r="C48" s="8">
        <f>B48-B20</f>
        <v>2.742</v>
      </c>
      <c r="D48" s="8">
        <f t="shared" si="1"/>
        <v>1191.098645756</v>
      </c>
      <c r="E48" s="9"/>
    </row>
    <row r="49" spans="1:5" x14ac:dyDescent="0.35">
      <c r="A49" s="7" t="s">
        <v>35</v>
      </c>
      <c r="B49" s="8">
        <v>2.8140000000000001</v>
      </c>
      <c r="C49" s="8">
        <f>B49-B20</f>
        <v>2.7690000000000001</v>
      </c>
      <c r="D49" s="8">
        <f t="shared" si="1"/>
        <v>1207.8859273190001</v>
      </c>
      <c r="E49" s="9" t="s">
        <v>108</v>
      </c>
    </row>
    <row r="50" spans="1:5" x14ac:dyDescent="0.35">
      <c r="A50" s="7" t="s">
        <v>36</v>
      </c>
      <c r="B50" s="8">
        <v>2.556</v>
      </c>
      <c r="C50" s="8">
        <f>B50-B20</f>
        <v>2.5110000000000001</v>
      </c>
      <c r="D50" s="8">
        <f t="shared" si="1"/>
        <v>1051.519578359</v>
      </c>
      <c r="E50" s="9" t="s">
        <v>108</v>
      </c>
    </row>
    <row r="51" spans="1:5" x14ac:dyDescent="0.35">
      <c r="A51" s="7" t="s">
        <v>37</v>
      </c>
      <c r="B51" s="8">
        <v>2.016</v>
      </c>
      <c r="C51" s="8">
        <f>B51-B20</f>
        <v>1.9710000000000001</v>
      </c>
      <c r="D51" s="8">
        <f t="shared" si="1"/>
        <v>753.49159223900006</v>
      </c>
      <c r="E51" s="9" t="s">
        <v>107</v>
      </c>
    </row>
    <row r="52" spans="1:5" x14ac:dyDescent="0.35">
      <c r="A52" s="7" t="s">
        <v>38</v>
      </c>
      <c r="B52" s="8">
        <v>2.8570000000000002</v>
      </c>
      <c r="C52" s="8">
        <f>B52-B20</f>
        <v>2.8120000000000003</v>
      </c>
      <c r="D52" s="8">
        <f t="shared" si="1"/>
        <v>1234.825543376</v>
      </c>
      <c r="E52" s="9" t="s">
        <v>108</v>
      </c>
    </row>
    <row r="53" spans="1:5" x14ac:dyDescent="0.35">
      <c r="A53" s="7" t="s">
        <v>39</v>
      </c>
      <c r="B53" s="8">
        <v>2.9319999999999999</v>
      </c>
      <c r="C53" s="8">
        <f>B53-B20</f>
        <v>2.887</v>
      </c>
      <c r="D53" s="8">
        <f t="shared" si="1"/>
        <v>1282.413974951</v>
      </c>
      <c r="E53" s="9" t="s">
        <v>108</v>
      </c>
    </row>
    <row r="54" spans="1:5" x14ac:dyDescent="0.35">
      <c r="A54" s="7" t="s">
        <v>40</v>
      </c>
      <c r="B54" s="8">
        <v>2.7429999999999999</v>
      </c>
      <c r="C54" s="8">
        <f>B54-B20</f>
        <v>2.698</v>
      </c>
      <c r="D54" s="8">
        <f t="shared" si="1"/>
        <v>1163.953648316</v>
      </c>
      <c r="E54" s="9"/>
    </row>
    <row r="55" spans="1:5" x14ac:dyDescent="0.35">
      <c r="A55" s="7" t="s">
        <v>41</v>
      </c>
      <c r="B55" s="8">
        <v>2.84</v>
      </c>
      <c r="C55" s="8">
        <f>B55-B20</f>
        <v>2.7949999999999999</v>
      </c>
      <c r="D55" s="8">
        <f t="shared" si="1"/>
        <v>1224.1449949749999</v>
      </c>
      <c r="E55" s="9"/>
    </row>
    <row r="56" spans="1:5" x14ac:dyDescent="0.35">
      <c r="A56" s="7" t="s">
        <v>42</v>
      </c>
      <c r="B56" s="8">
        <v>2.5880000000000001</v>
      </c>
      <c r="C56" s="8">
        <f>B56-B20</f>
        <v>2.5430000000000001</v>
      </c>
      <c r="D56" s="8">
        <f t="shared" si="1"/>
        <v>1070.4229532710001</v>
      </c>
      <c r="E56" s="9"/>
    </row>
    <row r="57" spans="1:5" x14ac:dyDescent="0.35">
      <c r="A57" s="7" t="s">
        <v>43</v>
      </c>
      <c r="B57" s="8">
        <v>2.8380000000000001</v>
      </c>
      <c r="C57" s="8">
        <f>B57-B20</f>
        <v>2.7930000000000001</v>
      </c>
      <c r="D57" s="8">
        <f t="shared" si="1"/>
        <v>1222.891039271</v>
      </c>
      <c r="E57" s="9" t="s">
        <v>107</v>
      </c>
    </row>
    <row r="58" spans="1:5" x14ac:dyDescent="0.35">
      <c r="A58" s="7" t="s">
        <v>44</v>
      </c>
      <c r="B58" s="8">
        <v>2.1259999999999999</v>
      </c>
      <c r="C58" s="8">
        <f>B58-B20</f>
        <v>2.081</v>
      </c>
      <c r="D58" s="8">
        <f t="shared" si="1"/>
        <v>810.99032011899999</v>
      </c>
      <c r="E58" s="9" t="s">
        <v>107</v>
      </c>
    </row>
    <row r="59" spans="1:5" x14ac:dyDescent="0.35">
      <c r="A59" s="7" t="s">
        <v>45</v>
      </c>
      <c r="B59" s="8">
        <v>2.5300000000000002</v>
      </c>
      <c r="C59" s="8">
        <f>B59-B20</f>
        <v>2.4850000000000003</v>
      </c>
      <c r="D59" s="8">
        <f t="shared" si="1"/>
        <v>1036.2629477750002</v>
      </c>
      <c r="E59" s="9" t="s">
        <v>107</v>
      </c>
    </row>
    <row r="60" spans="1:5" x14ac:dyDescent="0.35">
      <c r="A60" s="7" t="s">
        <v>46</v>
      </c>
      <c r="B60" s="8">
        <v>2.8410000000000002</v>
      </c>
      <c r="C60" s="8">
        <f>B60-B20</f>
        <v>2.7960000000000003</v>
      </c>
      <c r="D60" s="8">
        <f t="shared" si="1"/>
        <v>1224.772176464</v>
      </c>
      <c r="E60" s="9"/>
    </row>
    <row r="61" spans="1:5" x14ac:dyDescent="0.35">
      <c r="A61" s="7" t="s">
        <v>47</v>
      </c>
      <c r="B61" s="8">
        <v>2.4550000000000001</v>
      </c>
      <c r="C61" s="8">
        <f>B61-B20</f>
        <v>2.41</v>
      </c>
      <c r="D61" s="8">
        <f t="shared" si="1"/>
        <v>992.7676199</v>
      </c>
      <c r="E61" s="9"/>
    </row>
    <row r="62" spans="1:5" x14ac:dyDescent="0.35">
      <c r="A62" s="7" t="s">
        <v>48</v>
      </c>
      <c r="B62" s="8">
        <v>2.73</v>
      </c>
      <c r="C62" s="8">
        <f>B62-B20</f>
        <v>2.6850000000000001</v>
      </c>
      <c r="D62" s="8">
        <f t="shared" ref="D62:D93" si="2">(67.879*C62*C62)+(247.67*C62)+(1.6349)</f>
        <v>1155.983833775</v>
      </c>
      <c r="E62" s="9"/>
    </row>
    <row r="63" spans="1:5" x14ac:dyDescent="0.35">
      <c r="A63" s="7" t="s">
        <v>49</v>
      </c>
      <c r="B63" s="8">
        <v>2.621</v>
      </c>
      <c r="C63" s="8">
        <f>B63-B20</f>
        <v>2.5760000000000001</v>
      </c>
      <c r="D63" s="8">
        <f t="shared" si="2"/>
        <v>1090.062659104</v>
      </c>
      <c r="E63" s="9" t="s">
        <v>107</v>
      </c>
    </row>
    <row r="64" spans="1:5" x14ac:dyDescent="0.35">
      <c r="A64" s="7" t="s">
        <v>50</v>
      </c>
      <c r="B64" s="8">
        <v>2.8040000000000003</v>
      </c>
      <c r="C64" s="8">
        <f>B64-B20</f>
        <v>2.7590000000000003</v>
      </c>
      <c r="D64" s="8">
        <f t="shared" si="2"/>
        <v>1201.6568761990002</v>
      </c>
      <c r="E64" s="9"/>
    </row>
    <row r="65" spans="1:5" x14ac:dyDescent="0.35">
      <c r="A65" s="7" t="s">
        <v>51</v>
      </c>
      <c r="B65" s="8">
        <v>2.774</v>
      </c>
      <c r="C65" s="8">
        <f>B65-B20</f>
        <v>2.7290000000000001</v>
      </c>
      <c r="D65" s="8">
        <f t="shared" si="2"/>
        <v>1183.0511776390001</v>
      </c>
      <c r="E65" s="9"/>
    </row>
    <row r="66" spans="1:5" x14ac:dyDescent="0.35">
      <c r="A66" s="7" t="s">
        <v>52</v>
      </c>
      <c r="B66" s="8">
        <v>2.7679999999999998</v>
      </c>
      <c r="C66" s="8">
        <f>B66-B20</f>
        <v>2.7229999999999999</v>
      </c>
      <c r="D66" s="8">
        <f t="shared" si="2"/>
        <v>1179.344699791</v>
      </c>
      <c r="E66" s="9"/>
    </row>
    <row r="67" spans="1:5" x14ac:dyDescent="0.35">
      <c r="A67" s="7" t="s">
        <v>53</v>
      </c>
      <c r="B67" s="8">
        <v>2.71</v>
      </c>
      <c r="C67" s="8">
        <f>B67-B20</f>
        <v>2.665</v>
      </c>
      <c r="D67" s="8">
        <f t="shared" si="2"/>
        <v>1143.767380775</v>
      </c>
      <c r="E67" s="9"/>
    </row>
    <row r="68" spans="1:5" x14ac:dyDescent="0.35">
      <c r="A68" s="7" t="s">
        <v>54</v>
      </c>
      <c r="B68" s="8">
        <v>2.3109999999999999</v>
      </c>
      <c r="C68" s="8">
        <f>B68-B20</f>
        <v>2.266</v>
      </c>
      <c r="D68" s="8">
        <f t="shared" si="2"/>
        <v>911.39722252399997</v>
      </c>
      <c r="E68" s="9"/>
    </row>
    <row r="69" spans="1:5" x14ac:dyDescent="0.35">
      <c r="A69" s="7" t="s">
        <v>55</v>
      </c>
      <c r="B69" s="8">
        <v>2.66</v>
      </c>
      <c r="C69" s="8">
        <f>B69-B20</f>
        <v>2.6150000000000002</v>
      </c>
      <c r="D69" s="8">
        <f t="shared" si="2"/>
        <v>1113.4638247750001</v>
      </c>
      <c r="E69" s="9"/>
    </row>
    <row r="70" spans="1:5" x14ac:dyDescent="0.35">
      <c r="A70" s="7" t="s">
        <v>56</v>
      </c>
      <c r="B70" s="8">
        <v>2.819</v>
      </c>
      <c r="C70" s="8">
        <f>B70-B20</f>
        <v>2.774</v>
      </c>
      <c r="D70" s="8">
        <f t="shared" si="2"/>
        <v>1211.0055438039999</v>
      </c>
      <c r="E70" s="9"/>
    </row>
    <row r="71" spans="1:5" x14ac:dyDescent="0.35">
      <c r="A71" s="7" t="s">
        <v>57</v>
      </c>
      <c r="B71" s="8">
        <v>2.6870000000000003</v>
      </c>
      <c r="C71" s="8">
        <f>B71-B20</f>
        <v>2.6420000000000003</v>
      </c>
      <c r="D71" s="8">
        <f t="shared" si="2"/>
        <v>1129.7855921560003</v>
      </c>
      <c r="E71" s="9"/>
    </row>
    <row r="72" spans="1:5" x14ac:dyDescent="0.35">
      <c r="A72" s="7" t="s">
        <v>58</v>
      </c>
      <c r="B72" s="8">
        <v>2.84</v>
      </c>
      <c r="C72" s="8">
        <f>B72-B20</f>
        <v>2.7949999999999999</v>
      </c>
      <c r="D72" s="8">
        <f t="shared" si="2"/>
        <v>1224.1449949749999</v>
      </c>
      <c r="E72" s="9"/>
    </row>
    <row r="73" spans="1:5" x14ac:dyDescent="0.35">
      <c r="A73" s="7" t="s">
        <v>59</v>
      </c>
      <c r="B73" s="8">
        <v>2.7680000000000002</v>
      </c>
      <c r="C73" s="8">
        <f>B73-B20</f>
        <v>2.7230000000000003</v>
      </c>
      <c r="D73" s="8">
        <f t="shared" si="2"/>
        <v>1179.3446997910003</v>
      </c>
      <c r="E73" s="9" t="s">
        <v>108</v>
      </c>
    </row>
    <row r="74" spans="1:5" x14ac:dyDescent="0.35">
      <c r="A74" s="7" t="s">
        <v>60</v>
      </c>
      <c r="B74" s="8">
        <v>2.7960000000000003</v>
      </c>
      <c r="C74" s="8">
        <f>B74-B20</f>
        <v>2.7510000000000003</v>
      </c>
      <c r="D74" s="8">
        <f t="shared" si="2"/>
        <v>1196.6834098790002</v>
      </c>
      <c r="E74" s="9"/>
    </row>
    <row r="75" spans="1:5" x14ac:dyDescent="0.35">
      <c r="A75" s="7" t="s">
        <v>61</v>
      </c>
      <c r="B75" s="8">
        <v>2.585</v>
      </c>
      <c r="C75" s="8">
        <f>B75-B20</f>
        <v>2.54</v>
      </c>
      <c r="D75" s="8">
        <f t="shared" si="2"/>
        <v>1068.6448564</v>
      </c>
      <c r="E75" s="9" t="s">
        <v>107</v>
      </c>
    </row>
    <row r="76" spans="1:5" x14ac:dyDescent="0.35">
      <c r="A76" s="7" t="s">
        <v>62</v>
      </c>
      <c r="B76" s="8">
        <v>2.5880000000000001</v>
      </c>
      <c r="C76" s="8">
        <f>B76-B20</f>
        <v>2.5430000000000001</v>
      </c>
      <c r="D76" s="8">
        <f t="shared" si="2"/>
        <v>1070.4229532710001</v>
      </c>
      <c r="E76" s="9"/>
    </row>
    <row r="77" spans="1:5" x14ac:dyDescent="0.35">
      <c r="A77" s="7" t="s">
        <v>63</v>
      </c>
      <c r="B77" s="8">
        <v>2.5209999999999999</v>
      </c>
      <c r="C77" s="8">
        <f>B77-B20</f>
        <v>2.476</v>
      </c>
      <c r="D77" s="8">
        <f t="shared" si="2"/>
        <v>1031.0031883040001</v>
      </c>
      <c r="E77" s="9" t="s">
        <v>108</v>
      </c>
    </row>
    <row r="78" spans="1:5" x14ac:dyDescent="0.35">
      <c r="A78" s="7" t="s">
        <v>64</v>
      </c>
      <c r="B78" s="8">
        <v>2.649</v>
      </c>
      <c r="C78" s="8">
        <f>B78-B20</f>
        <v>2.6040000000000001</v>
      </c>
      <c r="D78" s="8">
        <f t="shared" si="2"/>
        <v>1106.842589264</v>
      </c>
      <c r="E78" s="9"/>
    </row>
    <row r="79" spans="1:5" x14ac:dyDescent="0.35">
      <c r="A79" s="7" t="s">
        <v>65</v>
      </c>
      <c r="B79" s="8">
        <v>2.802</v>
      </c>
      <c r="C79" s="8">
        <f>B79-B20</f>
        <v>2.7570000000000001</v>
      </c>
      <c r="D79" s="8">
        <f t="shared" si="2"/>
        <v>1200.4126950710001</v>
      </c>
      <c r="E79" s="9"/>
    </row>
    <row r="80" spans="1:5" x14ac:dyDescent="0.35">
      <c r="A80" s="7" t="s">
        <v>66</v>
      </c>
      <c r="B80" s="8">
        <v>2.69</v>
      </c>
      <c r="C80" s="8">
        <f>B80-B20</f>
        <v>2.645</v>
      </c>
      <c r="D80" s="8">
        <f t="shared" si="2"/>
        <v>1131.605230975</v>
      </c>
      <c r="E80" s="9"/>
    </row>
    <row r="81" spans="1:5" x14ac:dyDescent="0.35">
      <c r="A81" s="7" t="s">
        <v>67</v>
      </c>
      <c r="B81" s="8">
        <v>2.8770000000000002</v>
      </c>
      <c r="C81" s="8">
        <f>B81-B20</f>
        <v>2.8320000000000003</v>
      </c>
      <c r="D81" s="8">
        <f t="shared" si="2"/>
        <v>1247.4411248960002</v>
      </c>
      <c r="E81" s="9"/>
    </row>
    <row r="82" spans="1:5" x14ac:dyDescent="0.35">
      <c r="A82" s="7" t="s">
        <v>68</v>
      </c>
      <c r="B82" s="8">
        <v>2.8810000000000002</v>
      </c>
      <c r="C82" s="8">
        <f>B82-B20</f>
        <v>2.8360000000000003</v>
      </c>
      <c r="D82" s="8">
        <f t="shared" si="2"/>
        <v>1249.9707575840002</v>
      </c>
      <c r="E82" s="9"/>
    </row>
    <row r="83" spans="1:5" x14ac:dyDescent="0.35">
      <c r="A83" s="7" t="s">
        <v>69</v>
      </c>
      <c r="B83" s="8">
        <v>2.7010000000000001</v>
      </c>
      <c r="C83" s="8">
        <f>B83-B20</f>
        <v>2.6560000000000001</v>
      </c>
      <c r="D83" s="8">
        <f t="shared" si="2"/>
        <v>1138.287693344</v>
      </c>
      <c r="E83" s="9"/>
    </row>
    <row r="84" spans="1:5" x14ac:dyDescent="0.35">
      <c r="A84" s="7" t="s">
        <v>70</v>
      </c>
      <c r="B84" s="8">
        <v>2.4660000000000002</v>
      </c>
      <c r="C84" s="8">
        <f>B84-B20</f>
        <v>2.4210000000000003</v>
      </c>
      <c r="D84" s="8">
        <f t="shared" si="2"/>
        <v>999.09914783900024</v>
      </c>
      <c r="E84" s="9" t="s">
        <v>109</v>
      </c>
    </row>
    <row r="85" spans="1:5" x14ac:dyDescent="0.35">
      <c r="A85" s="7" t="s">
        <v>71</v>
      </c>
      <c r="B85" s="8">
        <v>2.3959999999999999</v>
      </c>
      <c r="C85" s="8">
        <f>B85-B20</f>
        <v>2.351</v>
      </c>
      <c r="D85" s="8">
        <f t="shared" si="2"/>
        <v>959.08794667899997</v>
      </c>
      <c r="E85" s="9"/>
    </row>
    <row r="86" spans="1:5" x14ac:dyDescent="0.35">
      <c r="A86" s="7" t="s">
        <v>72</v>
      </c>
      <c r="B86" s="8">
        <v>2.5939999999999999</v>
      </c>
      <c r="C86" s="8">
        <f>B86-B20</f>
        <v>2.5489999999999999</v>
      </c>
      <c r="D86" s="8">
        <f t="shared" si="2"/>
        <v>1073.9828124789999</v>
      </c>
      <c r="E86" s="9"/>
    </row>
    <row r="87" spans="1:5" x14ac:dyDescent="0.35">
      <c r="A87" s="7" t="s">
        <v>73</v>
      </c>
      <c r="B87" s="8">
        <v>2.476</v>
      </c>
      <c r="C87" s="8">
        <f>B87-B20</f>
        <v>2.431</v>
      </c>
      <c r="D87" s="8">
        <f t="shared" si="2"/>
        <v>1004.869336919</v>
      </c>
      <c r="E87" s="9"/>
    </row>
    <row r="88" spans="1:5" x14ac:dyDescent="0.35">
      <c r="A88" s="7" t="s">
        <v>74</v>
      </c>
      <c r="B88" s="8">
        <v>2.702</v>
      </c>
      <c r="C88" s="8">
        <f>B88-B20</f>
        <v>2.657</v>
      </c>
      <c r="D88" s="8">
        <f t="shared" si="2"/>
        <v>1138.896004471</v>
      </c>
      <c r="E88" s="9"/>
    </row>
    <row r="89" spans="1:5" x14ac:dyDescent="0.35">
      <c r="A89" s="7" t="s">
        <v>75</v>
      </c>
      <c r="B89" s="8">
        <v>2.6680000000000001</v>
      </c>
      <c r="C89" s="8">
        <f>B89-B20</f>
        <v>2.6230000000000002</v>
      </c>
      <c r="D89" s="8">
        <f t="shared" si="2"/>
        <v>1118.2895863910003</v>
      </c>
      <c r="E89" s="9" t="s">
        <v>107</v>
      </c>
    </row>
    <row r="90" spans="1:5" x14ac:dyDescent="0.35">
      <c r="A90" s="7" t="s">
        <v>76</v>
      </c>
      <c r="B90" s="8">
        <v>2.399</v>
      </c>
      <c r="C90" s="8">
        <f>B90-B20</f>
        <v>2.3540000000000001</v>
      </c>
      <c r="D90" s="8">
        <f t="shared" si="2"/>
        <v>960.78906876400004</v>
      </c>
      <c r="E90" s="9"/>
    </row>
    <row r="91" spans="1:5" x14ac:dyDescent="0.35">
      <c r="A91" s="7" t="s">
        <v>77</v>
      </c>
      <c r="B91" s="8">
        <v>2.9140000000000001</v>
      </c>
      <c r="C91" s="8">
        <f>B91-B20</f>
        <v>2.8690000000000002</v>
      </c>
      <c r="D91" s="8">
        <f t="shared" si="2"/>
        <v>1270.9231075190003</v>
      </c>
      <c r="E91" s="9"/>
    </row>
    <row r="92" spans="1:5" x14ac:dyDescent="0.35">
      <c r="A92" s="7" t="s">
        <v>78</v>
      </c>
      <c r="B92" s="8">
        <v>2.6870000000000003</v>
      </c>
      <c r="C92" s="8">
        <f>B92-B20</f>
        <v>2.6420000000000003</v>
      </c>
      <c r="D92" s="8">
        <f t="shared" si="2"/>
        <v>1129.7855921560003</v>
      </c>
      <c r="E92" s="9"/>
    </row>
    <row r="93" spans="1:5" x14ac:dyDescent="0.35">
      <c r="A93" s="7" t="s">
        <v>79</v>
      </c>
      <c r="B93" s="8">
        <v>2.7040000000000002</v>
      </c>
      <c r="C93" s="8">
        <f>B93-B20</f>
        <v>2.6590000000000003</v>
      </c>
      <c r="D93" s="8">
        <f t="shared" si="2"/>
        <v>1140.1130339990002</v>
      </c>
      <c r="E93" s="9"/>
    </row>
    <row r="94" spans="1:5" x14ac:dyDescent="0.35">
      <c r="A94" s="7" t="s">
        <v>80</v>
      </c>
      <c r="B94" s="8">
        <v>2.83</v>
      </c>
      <c r="C94" s="8">
        <f>B94-B20</f>
        <v>2.7850000000000001</v>
      </c>
      <c r="D94" s="8">
        <f t="shared" ref="D94:D125" si="3">(67.879*C94*C94)+(247.67*C94)+(1.6349)</f>
        <v>1217.8806467750001</v>
      </c>
      <c r="E94" s="9"/>
    </row>
    <row r="95" spans="1:5" x14ac:dyDescent="0.35">
      <c r="A95" s="7" t="s">
        <v>81</v>
      </c>
      <c r="B95" s="8">
        <v>2.7120000000000002</v>
      </c>
      <c r="C95" s="8">
        <f>B95-B20</f>
        <v>2.6670000000000003</v>
      </c>
      <c r="D95" s="8">
        <f t="shared" si="3"/>
        <v>1144.9865824310002</v>
      </c>
      <c r="E95" s="9"/>
    </row>
    <row r="96" spans="1:5" x14ac:dyDescent="0.35">
      <c r="A96" s="7" t="s">
        <v>82</v>
      </c>
      <c r="B96" s="8">
        <v>2.5920000000000001</v>
      </c>
      <c r="C96" s="8">
        <f>B96-B20</f>
        <v>2.5470000000000002</v>
      </c>
      <c r="D96" s="8">
        <f t="shared" si="3"/>
        <v>1072.7956497110001</v>
      </c>
      <c r="E96" s="9"/>
    </row>
    <row r="97" spans="1:5" x14ac:dyDescent="0.35">
      <c r="A97" s="7" t="s">
        <v>83</v>
      </c>
      <c r="B97" s="8">
        <v>2.5110000000000001</v>
      </c>
      <c r="C97" s="8">
        <f>B97-B20</f>
        <v>2.4660000000000002</v>
      </c>
      <c r="D97" s="8">
        <f t="shared" si="3"/>
        <v>1025.1719081240001</v>
      </c>
      <c r="E97" s="9"/>
    </row>
    <row r="98" spans="1:5" x14ac:dyDescent="0.35">
      <c r="A98" s="7" t="s">
        <v>84</v>
      </c>
      <c r="B98" s="8">
        <v>2.7160000000000002</v>
      </c>
      <c r="C98" s="8">
        <f>B98-B20</f>
        <v>2.6710000000000003</v>
      </c>
      <c r="D98" s="8">
        <f t="shared" si="3"/>
        <v>1147.4266148390002</v>
      </c>
      <c r="E98" s="9"/>
    </row>
    <row r="99" spans="1:5" x14ac:dyDescent="0.35">
      <c r="A99" s="7" t="s">
        <v>85</v>
      </c>
      <c r="B99" s="8">
        <v>2.4369999999999998</v>
      </c>
      <c r="C99" s="8">
        <f>B99-B20</f>
        <v>2.3919999999999999</v>
      </c>
      <c r="D99" s="8">
        <f t="shared" si="3"/>
        <v>982.44237065599987</v>
      </c>
      <c r="E99" s="9" t="s">
        <v>107</v>
      </c>
    </row>
    <row r="100" spans="1:5" x14ac:dyDescent="0.35">
      <c r="A100" s="7" t="s">
        <v>86</v>
      </c>
      <c r="B100" s="8">
        <v>2.7680000000000002</v>
      </c>
      <c r="C100" s="8">
        <f>B100-B20</f>
        <v>2.7230000000000003</v>
      </c>
      <c r="D100" s="8">
        <f t="shared" si="3"/>
        <v>1179.3446997910003</v>
      </c>
      <c r="E100" s="9" t="s">
        <v>108</v>
      </c>
    </row>
    <row r="101" spans="1:5" x14ac:dyDescent="0.35">
      <c r="A101" s="7" t="s">
        <v>87</v>
      </c>
      <c r="B101" s="8">
        <v>2.6739999999999999</v>
      </c>
      <c r="C101" s="8">
        <f>B101-B20</f>
        <v>2.629</v>
      </c>
      <c r="D101" s="8">
        <f t="shared" si="3"/>
        <v>1121.9146094390001</v>
      </c>
      <c r="E101" s="9" t="s">
        <v>108</v>
      </c>
    </row>
    <row r="102" spans="1:5" x14ac:dyDescent="0.35">
      <c r="A102" s="7" t="s">
        <v>88</v>
      </c>
      <c r="B102" s="8">
        <v>2.7589999999999999</v>
      </c>
      <c r="C102" s="8">
        <f>B102-B20</f>
        <v>2.714</v>
      </c>
      <c r="D102" s="8">
        <f t="shared" si="3"/>
        <v>1173.794146684</v>
      </c>
      <c r="E102" s="9"/>
    </row>
    <row r="103" spans="1:5" x14ac:dyDescent="0.35">
      <c r="A103" s="7" t="s">
        <v>89</v>
      </c>
      <c r="B103" s="8">
        <v>2.6949999999999998</v>
      </c>
      <c r="C103" s="8">
        <f>B103-B20</f>
        <v>2.65</v>
      </c>
      <c r="D103" s="8">
        <f t="shared" si="3"/>
        <v>1134.6406775</v>
      </c>
      <c r="E103" s="9" t="s">
        <v>107</v>
      </c>
    </row>
    <row r="104" spans="1:5" x14ac:dyDescent="0.35">
      <c r="A104" s="7" t="s">
        <v>90</v>
      </c>
      <c r="B104" s="8">
        <v>2.8620000000000001</v>
      </c>
      <c r="C104" s="8">
        <f>B104-B20</f>
        <v>2.8170000000000002</v>
      </c>
      <c r="D104" s="8">
        <f t="shared" si="3"/>
        <v>1237.9743478310002</v>
      </c>
      <c r="E104" s="9" t="s">
        <v>108</v>
      </c>
    </row>
    <row r="105" spans="1:5" x14ac:dyDescent="0.35">
      <c r="A105" s="7" t="s">
        <v>91</v>
      </c>
      <c r="B105" s="8">
        <v>2.8930000000000002</v>
      </c>
      <c r="C105" s="8">
        <f>B105-B20</f>
        <v>2.8480000000000003</v>
      </c>
      <c r="D105" s="8">
        <f t="shared" si="3"/>
        <v>1257.5726884160003</v>
      </c>
      <c r="E105" s="9" t="s">
        <v>108</v>
      </c>
    </row>
    <row r="106" spans="1:5" x14ac:dyDescent="0.35">
      <c r="A106" s="7" t="s">
        <v>92</v>
      </c>
      <c r="B106" s="8">
        <v>2.9330000000000003</v>
      </c>
      <c r="C106" s="8">
        <f>B106-B20</f>
        <v>2.8880000000000003</v>
      </c>
      <c r="D106" s="8">
        <f t="shared" si="3"/>
        <v>1283.0536461760003</v>
      </c>
      <c r="E106" s="9" t="s">
        <v>110</v>
      </c>
    </row>
    <row r="107" spans="1:5" x14ac:dyDescent="0.35">
      <c r="A107" s="7" t="s">
        <v>93</v>
      </c>
      <c r="B107" s="8">
        <v>2.7549999999999999</v>
      </c>
      <c r="C107" s="8">
        <f>B107-B20</f>
        <v>2.71</v>
      </c>
      <c r="D107" s="8">
        <f t="shared" si="3"/>
        <v>1171.3307639</v>
      </c>
      <c r="E107" s="9"/>
    </row>
    <row r="108" spans="1:5" x14ac:dyDescent="0.35">
      <c r="A108" s="7" t="s">
        <v>94</v>
      </c>
      <c r="B108" s="8">
        <v>2.9370000000000003</v>
      </c>
      <c r="C108" s="8">
        <f>B108-B20</f>
        <v>2.8920000000000003</v>
      </c>
      <c r="D108" s="8">
        <f t="shared" si="3"/>
        <v>1285.6136886560002</v>
      </c>
      <c r="E108" s="9" t="s">
        <v>108</v>
      </c>
    </row>
    <row r="109" spans="1:5" x14ac:dyDescent="0.35">
      <c r="A109" s="7" t="s">
        <v>95</v>
      </c>
      <c r="B109" s="8">
        <v>2.8719999999999999</v>
      </c>
      <c r="C109" s="8">
        <f>B109-B20</f>
        <v>2.827</v>
      </c>
      <c r="D109" s="8">
        <f t="shared" si="3"/>
        <v>1244.2821385909999</v>
      </c>
      <c r="E109" s="9"/>
    </row>
    <row r="110" spans="1:5" x14ac:dyDescent="0.35">
      <c r="A110" s="7" t="s">
        <v>96</v>
      </c>
      <c r="B110" s="8">
        <v>2.6440000000000001</v>
      </c>
      <c r="C110" s="8">
        <f>B110-B20</f>
        <v>2.5990000000000002</v>
      </c>
      <c r="D110" s="8">
        <f t="shared" si="3"/>
        <v>1103.8383670790001</v>
      </c>
      <c r="E110" s="9"/>
    </row>
    <row r="111" spans="1:5" x14ac:dyDescent="0.35">
      <c r="A111" s="7" t="s">
        <v>97</v>
      </c>
      <c r="B111" s="8">
        <v>2.9809999999999999</v>
      </c>
      <c r="C111" s="8">
        <f>B111-B20</f>
        <v>2.9359999999999999</v>
      </c>
      <c r="D111" s="8">
        <f t="shared" si="3"/>
        <v>1313.917516384</v>
      </c>
      <c r="E111" s="9"/>
    </row>
    <row r="112" spans="1:5" x14ac:dyDescent="0.35">
      <c r="A112" s="7" t="s">
        <v>98</v>
      </c>
      <c r="B112" s="8">
        <v>2.7970000000000002</v>
      </c>
      <c r="C112" s="8">
        <f>B112-B20</f>
        <v>2.7520000000000002</v>
      </c>
      <c r="D112" s="8">
        <f t="shared" si="3"/>
        <v>1197.3046180160002</v>
      </c>
      <c r="E112" s="9"/>
    </row>
    <row r="113" spans="1:5" x14ac:dyDescent="0.35">
      <c r="A113" s="7" t="s">
        <v>99</v>
      </c>
      <c r="B113" s="8">
        <v>2.8919999999999999</v>
      </c>
      <c r="C113" s="8">
        <f>B113-B20</f>
        <v>2.847</v>
      </c>
      <c r="D113" s="8">
        <f t="shared" si="3"/>
        <v>1256.938447511</v>
      </c>
      <c r="E113" s="9"/>
    </row>
    <row r="114" spans="1:5" x14ac:dyDescent="0.35">
      <c r="A114" s="7" t="s">
        <v>100</v>
      </c>
      <c r="B114" s="8">
        <v>2.714</v>
      </c>
      <c r="C114" s="8">
        <f>B114-B20</f>
        <v>2.669</v>
      </c>
      <c r="D114" s="8">
        <f t="shared" si="3"/>
        <v>1146.206327119</v>
      </c>
      <c r="E114" s="9" t="s">
        <v>108</v>
      </c>
    </row>
    <row r="115" spans="1:5" x14ac:dyDescent="0.35">
      <c r="A115" s="7" t="s">
        <v>101</v>
      </c>
      <c r="B115" s="8">
        <v>2.8450000000000002</v>
      </c>
      <c r="C115" s="8">
        <f>B115-B20</f>
        <v>2.8000000000000003</v>
      </c>
      <c r="D115" s="8">
        <f t="shared" si="3"/>
        <v>1227.2822600000002</v>
      </c>
      <c r="E115" s="9" t="s">
        <v>108</v>
      </c>
    </row>
    <row r="116" spans="1:5" x14ac:dyDescent="0.35">
      <c r="A116" s="7" t="s">
        <v>102</v>
      </c>
      <c r="B116" s="8">
        <v>2.8040000000000003</v>
      </c>
      <c r="C116" s="8">
        <f>B116-B20</f>
        <v>2.7590000000000003</v>
      </c>
      <c r="D116" s="8">
        <f t="shared" si="3"/>
        <v>1201.6568761990002</v>
      </c>
      <c r="E116" s="9"/>
    </row>
    <row r="117" spans="1:5" x14ac:dyDescent="0.35">
      <c r="A117" s="10" t="s">
        <v>103</v>
      </c>
      <c r="B117" s="11">
        <v>2.8940000000000001</v>
      </c>
      <c r="C117" s="11">
        <f>B117-B20</f>
        <v>2.8490000000000002</v>
      </c>
      <c r="D117" s="11">
        <f t="shared" si="3"/>
        <v>1258.2070650790001</v>
      </c>
      <c r="E117" s="1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8"/>
  <sheetViews>
    <sheetView workbookViewId="0">
      <selection activeCell="B21" sqref="B21"/>
    </sheetView>
  </sheetViews>
  <sheetFormatPr defaultRowHeight="14.5" x14ac:dyDescent="0.35"/>
  <cols>
    <col min="1" max="1" width="25.7265625" customWidth="1"/>
    <col min="2" max="2" width="10.54296875" customWidth="1"/>
    <col min="3" max="3" width="10.81640625" customWidth="1"/>
    <col min="4" max="4" width="11.26953125" customWidth="1"/>
    <col min="5" max="5" width="17.453125" customWidth="1"/>
  </cols>
  <sheetData>
    <row r="1" spans="1:12" x14ac:dyDescent="0.35">
      <c r="A1">
        <v>2.5580000000000003</v>
      </c>
      <c r="B1">
        <v>0.33400000000000002</v>
      </c>
      <c r="C1">
        <v>6.6000000000000003E-2</v>
      </c>
      <c r="D1">
        <v>0.13600000000000001</v>
      </c>
      <c r="E1">
        <v>8.2000000000000003E-2</v>
      </c>
      <c r="F1">
        <v>0.12</v>
      </c>
      <c r="G1">
        <v>0.313</v>
      </c>
      <c r="H1">
        <v>0.26600000000000001</v>
      </c>
      <c r="I1">
        <v>0.28500000000000003</v>
      </c>
      <c r="J1">
        <v>6.6000000000000003E-2</v>
      </c>
      <c r="K1">
        <v>0.123</v>
      </c>
      <c r="L1">
        <v>0.29899999999999999</v>
      </c>
    </row>
    <row r="2" spans="1:12" x14ac:dyDescent="0.35">
      <c r="A2">
        <v>1.6279999999999999</v>
      </c>
      <c r="B2">
        <v>0.14100000000000001</v>
      </c>
      <c r="C2">
        <v>6.7000000000000004E-2</v>
      </c>
      <c r="D2">
        <v>6.9000000000000006E-2</v>
      </c>
      <c r="E2">
        <v>0.14799999999999999</v>
      </c>
      <c r="F2">
        <v>0.214</v>
      </c>
      <c r="G2">
        <v>0.32100000000000001</v>
      </c>
      <c r="H2">
        <v>0.10300000000000001</v>
      </c>
      <c r="I2">
        <v>0.13800000000000001</v>
      </c>
      <c r="J2">
        <v>6.9000000000000006E-2</v>
      </c>
      <c r="K2">
        <v>0.22500000000000001</v>
      </c>
      <c r="L2">
        <v>1.2909999999999999</v>
      </c>
    </row>
    <row r="3" spans="1:12" x14ac:dyDescent="0.35">
      <c r="A3">
        <v>0.98399999999999999</v>
      </c>
      <c r="B3">
        <v>0.61</v>
      </c>
      <c r="C3">
        <v>6.3E-2</v>
      </c>
      <c r="D3">
        <v>0.159</v>
      </c>
      <c r="E3">
        <v>0.35699999999999998</v>
      </c>
      <c r="F3">
        <v>6.2E-2</v>
      </c>
      <c r="G3">
        <v>5.6000000000000001E-2</v>
      </c>
      <c r="H3">
        <v>0.32400000000000001</v>
      </c>
      <c r="I3">
        <v>0.245</v>
      </c>
      <c r="J3">
        <v>5.9000000000000004E-2</v>
      </c>
      <c r="K3">
        <v>0.27700000000000002</v>
      </c>
      <c r="L3">
        <v>0.44700000000000001</v>
      </c>
    </row>
    <row r="4" spans="1:12" x14ac:dyDescent="0.35">
      <c r="A4">
        <v>0.55000000000000004</v>
      </c>
      <c r="B4">
        <v>0.59599999999999997</v>
      </c>
      <c r="C4">
        <v>5.6000000000000001E-2</v>
      </c>
      <c r="D4">
        <v>0.157</v>
      </c>
      <c r="E4">
        <v>0.252</v>
      </c>
      <c r="F4">
        <v>0.67900000000000005</v>
      </c>
      <c r="G4">
        <v>0.437</v>
      </c>
      <c r="H4">
        <v>0.14000000000000001</v>
      </c>
      <c r="I4">
        <v>0.27</v>
      </c>
      <c r="J4">
        <v>7.1000000000000008E-2</v>
      </c>
      <c r="K4">
        <v>6.2E-2</v>
      </c>
      <c r="L4">
        <v>0.157</v>
      </c>
    </row>
    <row r="5" spans="1:12" x14ac:dyDescent="0.35">
      <c r="A5">
        <v>0.314</v>
      </c>
      <c r="B5">
        <v>0.108</v>
      </c>
      <c r="C5">
        <v>0.56700000000000006</v>
      </c>
      <c r="D5">
        <v>0.29699999999999999</v>
      </c>
      <c r="E5">
        <v>0.20400000000000001</v>
      </c>
      <c r="F5">
        <v>0.1</v>
      </c>
      <c r="G5">
        <v>0.82900000000000007</v>
      </c>
      <c r="H5">
        <v>0.24299999999999999</v>
      </c>
      <c r="I5">
        <v>0.14000000000000001</v>
      </c>
      <c r="J5">
        <v>0.10300000000000001</v>
      </c>
      <c r="K5">
        <v>0.14300000000000002</v>
      </c>
      <c r="L5">
        <v>0.155</v>
      </c>
    </row>
    <row r="6" spans="1:12" x14ac:dyDescent="0.35">
      <c r="A6">
        <v>0.17799999999999999</v>
      </c>
      <c r="B6">
        <v>0.21099999999999999</v>
      </c>
      <c r="C6">
        <v>0.185</v>
      </c>
      <c r="D6">
        <v>0.17799999999999999</v>
      </c>
      <c r="E6">
        <v>0.44800000000000001</v>
      </c>
      <c r="F6">
        <v>0.105</v>
      </c>
      <c r="G6">
        <v>6.9000000000000006E-2</v>
      </c>
      <c r="H6">
        <v>0.184</v>
      </c>
      <c r="I6">
        <v>0.26800000000000002</v>
      </c>
      <c r="J6">
        <v>7.8E-2</v>
      </c>
      <c r="K6">
        <v>0.17500000000000002</v>
      </c>
      <c r="L6">
        <v>0.35899999999999999</v>
      </c>
    </row>
    <row r="7" spans="1:12" x14ac:dyDescent="0.35">
      <c r="A7">
        <v>0.13</v>
      </c>
      <c r="B7">
        <v>0.112</v>
      </c>
      <c r="C7">
        <v>6.8000000000000005E-2</v>
      </c>
      <c r="D7">
        <v>8.6000000000000007E-2</v>
      </c>
      <c r="E7">
        <v>0.25800000000000001</v>
      </c>
      <c r="F7">
        <v>0.78</v>
      </c>
      <c r="G7">
        <v>0.27400000000000002</v>
      </c>
      <c r="H7">
        <v>0.24199999999999999</v>
      </c>
      <c r="I7">
        <v>0.35699999999999998</v>
      </c>
      <c r="J7">
        <v>0.05</v>
      </c>
      <c r="K7">
        <v>0.19600000000000001</v>
      </c>
      <c r="L7">
        <v>0.185</v>
      </c>
    </row>
    <row r="8" spans="1:12" x14ac:dyDescent="0.35">
      <c r="A8">
        <v>4.2999999999999997E-2</v>
      </c>
      <c r="B8">
        <v>0.17799999999999999</v>
      </c>
      <c r="C8">
        <v>6.4000000000000001E-2</v>
      </c>
      <c r="D8">
        <v>8.6000000000000007E-2</v>
      </c>
      <c r="E8">
        <v>0.17300000000000001</v>
      </c>
      <c r="F8">
        <v>0.16400000000000001</v>
      </c>
      <c r="G8">
        <v>0.11</v>
      </c>
      <c r="H8">
        <v>0.35399999999999998</v>
      </c>
      <c r="I8">
        <v>0.34200000000000003</v>
      </c>
      <c r="J8">
        <v>0.14599999999999999</v>
      </c>
      <c r="K8">
        <v>0.126</v>
      </c>
      <c r="L8">
        <v>0.55600000000000005</v>
      </c>
    </row>
    <row r="9" spans="1:12" x14ac:dyDescent="0.35">
      <c r="A9" t="s">
        <v>0</v>
      </c>
    </row>
    <row r="12" spans="1:12" x14ac:dyDescent="0.35">
      <c r="B12" t="s">
        <v>9</v>
      </c>
      <c r="C12" t="s">
        <v>11</v>
      </c>
      <c r="D12" t="s">
        <v>10</v>
      </c>
      <c r="E12" s="1" t="s">
        <v>12</v>
      </c>
    </row>
    <row r="13" spans="1:12" x14ac:dyDescent="0.35">
      <c r="A13" t="s">
        <v>1</v>
      </c>
      <c r="B13">
        <v>2.5580000000000003</v>
      </c>
      <c r="C13">
        <f>B13-B20</f>
        <v>2.5150000000000001</v>
      </c>
      <c r="D13">
        <v>10</v>
      </c>
      <c r="E13">
        <f>(0.8401*C13*C13)+(1.8777*C13)+(0.0641)</f>
        <v>10.1003370225</v>
      </c>
    </row>
    <row r="14" spans="1:12" x14ac:dyDescent="0.35">
      <c r="A14" t="s">
        <v>2</v>
      </c>
      <c r="B14">
        <v>1.6279999999999999</v>
      </c>
      <c r="C14">
        <f>B14-B20</f>
        <v>1.585</v>
      </c>
      <c r="D14">
        <v>5</v>
      </c>
      <c r="E14">
        <f t="shared" ref="E14:E20" si="0">(0.8401*C14*C14)+(1.8777*C14)+(0.0641)</f>
        <v>5.1507747224999996</v>
      </c>
    </row>
    <row r="15" spans="1:12" x14ac:dyDescent="0.35">
      <c r="A15" t="s">
        <v>3</v>
      </c>
      <c r="B15">
        <v>0.98399999999999999</v>
      </c>
      <c r="C15">
        <f>B15-B20</f>
        <v>0.94099999999999995</v>
      </c>
      <c r="D15">
        <v>2.5</v>
      </c>
      <c r="E15">
        <f t="shared" si="0"/>
        <v>2.5749082880999996</v>
      </c>
    </row>
    <row r="16" spans="1:12" x14ac:dyDescent="0.35">
      <c r="A16" t="s">
        <v>4</v>
      </c>
      <c r="B16">
        <v>0.55000000000000004</v>
      </c>
      <c r="C16">
        <f>B16-B20</f>
        <v>0.50700000000000001</v>
      </c>
      <c r="D16">
        <v>1.25</v>
      </c>
      <c r="E16">
        <f t="shared" si="0"/>
        <v>1.2320407649</v>
      </c>
    </row>
    <row r="17" spans="1:12" x14ac:dyDescent="0.35">
      <c r="A17" t="s">
        <v>5</v>
      </c>
      <c r="B17">
        <v>0.314</v>
      </c>
      <c r="C17">
        <f>B17-B20</f>
        <v>0.27100000000000002</v>
      </c>
      <c r="D17">
        <v>0.63</v>
      </c>
      <c r="E17">
        <f t="shared" si="0"/>
        <v>0.63465448410000014</v>
      </c>
    </row>
    <row r="18" spans="1:12" x14ac:dyDescent="0.35">
      <c r="A18" t="s">
        <v>6</v>
      </c>
      <c r="B18">
        <v>0.17799999999999999</v>
      </c>
      <c r="C18">
        <f>B18-B20</f>
        <v>0.13500000000000001</v>
      </c>
      <c r="D18">
        <v>0.32</v>
      </c>
      <c r="E18">
        <f t="shared" si="0"/>
        <v>0.33290032250000001</v>
      </c>
    </row>
    <row r="19" spans="1:12" x14ac:dyDescent="0.35">
      <c r="A19" t="s">
        <v>7</v>
      </c>
      <c r="B19">
        <v>0.13</v>
      </c>
      <c r="C19">
        <f>B19-B20</f>
        <v>8.7000000000000008E-2</v>
      </c>
      <c r="D19">
        <v>0.16</v>
      </c>
      <c r="E19">
        <f t="shared" si="0"/>
        <v>0.2338186169</v>
      </c>
    </row>
    <row r="20" spans="1:12" x14ac:dyDescent="0.35">
      <c r="A20" t="s">
        <v>8</v>
      </c>
      <c r="B20">
        <v>4.2999999999999997E-2</v>
      </c>
      <c r="C20">
        <f>B20-B20</f>
        <v>0</v>
      </c>
      <c r="D20">
        <v>0</v>
      </c>
      <c r="E20">
        <f t="shared" si="0"/>
        <v>6.4100000000000004E-2</v>
      </c>
    </row>
    <row r="26" spans="1:12" x14ac:dyDescent="0.35">
      <c r="I26" s="2"/>
      <c r="J26" s="2" t="s">
        <v>105</v>
      </c>
      <c r="K26" s="2"/>
      <c r="L26" s="2"/>
    </row>
    <row r="30" spans="1:12" x14ac:dyDescent="0.35">
      <c r="A30" s="3" t="s">
        <v>14</v>
      </c>
      <c r="B30" s="4" t="s">
        <v>15</v>
      </c>
      <c r="C30" s="4" t="s">
        <v>11</v>
      </c>
      <c r="D30" s="4" t="s">
        <v>12</v>
      </c>
      <c r="E30" s="6" t="s">
        <v>104</v>
      </c>
    </row>
    <row r="31" spans="1:12" x14ac:dyDescent="0.35">
      <c r="A31" s="7" t="s">
        <v>16</v>
      </c>
      <c r="B31" s="8">
        <v>0.33400000000000002</v>
      </c>
      <c r="C31" s="8">
        <f>B31-B20</f>
        <v>0.29100000000000004</v>
      </c>
      <c r="D31" s="8">
        <f t="shared" ref="D31:D62" si="1">(0.8401*C31*C31)+(1.8777*C31)+(0.0641)</f>
        <v>0.68165120810000013</v>
      </c>
      <c r="E31" s="9"/>
    </row>
    <row r="32" spans="1:12" x14ac:dyDescent="0.35">
      <c r="A32" s="7" t="s">
        <v>17</v>
      </c>
      <c r="B32" s="8">
        <v>0.14100000000000001</v>
      </c>
      <c r="C32" s="8">
        <f>B32-B20</f>
        <v>9.8000000000000018E-2</v>
      </c>
      <c r="D32" s="8">
        <f t="shared" si="1"/>
        <v>0.25618292040000001</v>
      </c>
      <c r="E32" s="9"/>
    </row>
    <row r="33" spans="1:5" x14ac:dyDescent="0.35">
      <c r="A33" s="7" t="s">
        <v>18</v>
      </c>
      <c r="B33" s="8">
        <v>0.61</v>
      </c>
      <c r="C33" s="8">
        <f>B33-B20</f>
        <v>0.56699999999999995</v>
      </c>
      <c r="D33" s="8">
        <f t="shared" si="1"/>
        <v>1.3988388088999997</v>
      </c>
      <c r="E33" s="9" t="s">
        <v>107</v>
      </c>
    </row>
    <row r="34" spans="1:5" x14ac:dyDescent="0.35">
      <c r="A34" s="7" t="s">
        <v>19</v>
      </c>
      <c r="B34" s="8">
        <v>0.59599999999999997</v>
      </c>
      <c r="C34" s="8">
        <f>B34-B20</f>
        <v>0.55299999999999994</v>
      </c>
      <c r="D34" s="8">
        <f t="shared" si="1"/>
        <v>1.3593782408999997</v>
      </c>
      <c r="E34" s="9"/>
    </row>
    <row r="35" spans="1:5" x14ac:dyDescent="0.35">
      <c r="A35" s="7" t="s">
        <v>20</v>
      </c>
      <c r="B35" s="8">
        <v>0.108</v>
      </c>
      <c r="C35" s="8">
        <f>B35-B20</f>
        <v>6.5000000000000002E-2</v>
      </c>
      <c r="D35" s="8">
        <f t="shared" si="1"/>
        <v>0.18969992250000001</v>
      </c>
      <c r="E35" s="9"/>
    </row>
    <row r="36" spans="1:5" x14ac:dyDescent="0.35">
      <c r="A36" s="7" t="s">
        <v>21</v>
      </c>
      <c r="B36" s="8">
        <v>0.21099999999999999</v>
      </c>
      <c r="C36" s="8">
        <f>B36-B20</f>
        <v>0.16799999999999998</v>
      </c>
      <c r="D36" s="8">
        <f t="shared" si="1"/>
        <v>0.4032645823999999</v>
      </c>
      <c r="E36" s="9"/>
    </row>
    <row r="37" spans="1:5" x14ac:dyDescent="0.35">
      <c r="A37" s="7" t="s">
        <v>22</v>
      </c>
      <c r="B37" s="8">
        <v>0.112</v>
      </c>
      <c r="C37" s="8">
        <f>B37-B20</f>
        <v>6.9000000000000006E-2</v>
      </c>
      <c r="D37" s="8">
        <f t="shared" si="1"/>
        <v>0.19766101610000003</v>
      </c>
      <c r="E37" s="9"/>
    </row>
    <row r="38" spans="1:5" x14ac:dyDescent="0.35">
      <c r="A38" s="7" t="s">
        <v>23</v>
      </c>
      <c r="B38" s="8">
        <v>0.17799999999999999</v>
      </c>
      <c r="C38" s="8">
        <f>B38-B20</f>
        <v>0.13500000000000001</v>
      </c>
      <c r="D38" s="8">
        <f t="shared" si="1"/>
        <v>0.33290032250000001</v>
      </c>
      <c r="E38" s="9"/>
    </row>
    <row r="39" spans="1:5" x14ac:dyDescent="0.35">
      <c r="A39" s="7" t="s">
        <v>24</v>
      </c>
      <c r="B39" s="8">
        <v>6.6000000000000003E-2</v>
      </c>
      <c r="C39" s="8">
        <f>B39-B20</f>
        <v>2.3000000000000007E-2</v>
      </c>
      <c r="D39" s="8">
        <f t="shared" si="1"/>
        <v>0.10773151290000002</v>
      </c>
      <c r="E39" s="9"/>
    </row>
    <row r="40" spans="1:5" x14ac:dyDescent="0.35">
      <c r="A40" s="7" t="s">
        <v>25</v>
      </c>
      <c r="B40" s="8">
        <v>6.7000000000000004E-2</v>
      </c>
      <c r="C40" s="8">
        <f>B40-B20</f>
        <v>2.4000000000000007E-2</v>
      </c>
      <c r="D40" s="8">
        <f t="shared" si="1"/>
        <v>0.10964869760000001</v>
      </c>
      <c r="E40" s="9"/>
    </row>
    <row r="41" spans="1:5" x14ac:dyDescent="0.35">
      <c r="A41" s="7" t="s">
        <v>26</v>
      </c>
      <c r="B41" s="8">
        <v>6.3E-2</v>
      </c>
      <c r="C41" s="8">
        <f>B41-B20</f>
        <v>2.0000000000000004E-2</v>
      </c>
      <c r="D41" s="8">
        <f t="shared" si="1"/>
        <v>0.10199004</v>
      </c>
      <c r="E41" s="9"/>
    </row>
    <row r="42" spans="1:5" x14ac:dyDescent="0.35">
      <c r="A42" s="7" t="s">
        <v>27</v>
      </c>
      <c r="B42" s="8">
        <v>5.6000000000000001E-2</v>
      </c>
      <c r="C42" s="8">
        <f>B42-B20</f>
        <v>1.3000000000000005E-2</v>
      </c>
      <c r="D42" s="8">
        <f t="shared" si="1"/>
        <v>8.8652076900000015E-2</v>
      </c>
      <c r="E42" s="9"/>
    </row>
    <row r="43" spans="1:5" x14ac:dyDescent="0.35">
      <c r="A43" s="7" t="s">
        <v>28</v>
      </c>
      <c r="B43" s="8">
        <v>0.56700000000000006</v>
      </c>
      <c r="C43" s="8">
        <f>B43-B20</f>
        <v>0.52400000000000002</v>
      </c>
      <c r="D43" s="8">
        <f t="shared" si="1"/>
        <v>1.2786860976000001</v>
      </c>
      <c r="E43" s="9"/>
    </row>
    <row r="44" spans="1:5" x14ac:dyDescent="0.35">
      <c r="A44" s="7" t="s">
        <v>29</v>
      </c>
      <c r="B44" s="8">
        <v>0.185</v>
      </c>
      <c r="C44" s="8">
        <f>B44-B20</f>
        <v>0.14200000000000002</v>
      </c>
      <c r="D44" s="8">
        <f t="shared" si="1"/>
        <v>0.34767317640000001</v>
      </c>
      <c r="E44" s="9"/>
    </row>
    <row r="45" spans="1:5" x14ac:dyDescent="0.35">
      <c r="A45" s="7" t="s">
        <v>30</v>
      </c>
      <c r="B45" s="8">
        <v>6.8000000000000005E-2</v>
      </c>
      <c r="C45" s="8">
        <f>B45-B20</f>
        <v>2.5000000000000008E-2</v>
      </c>
      <c r="D45" s="8">
        <f t="shared" si="1"/>
        <v>0.11156756250000002</v>
      </c>
      <c r="E45" s="9" t="s">
        <v>107</v>
      </c>
    </row>
    <row r="46" spans="1:5" x14ac:dyDescent="0.35">
      <c r="A46" s="7" t="s">
        <v>31</v>
      </c>
      <c r="B46" s="8">
        <v>6.4000000000000001E-2</v>
      </c>
      <c r="C46" s="8">
        <f>B46-B20</f>
        <v>2.1000000000000005E-2</v>
      </c>
      <c r="D46" s="8">
        <f t="shared" si="1"/>
        <v>0.10390218410000002</v>
      </c>
      <c r="E46" s="9"/>
    </row>
    <row r="47" spans="1:5" x14ac:dyDescent="0.35">
      <c r="A47" s="7" t="s">
        <v>32</v>
      </c>
      <c r="B47" s="8">
        <v>0.13600000000000001</v>
      </c>
      <c r="C47" s="8">
        <f>B47-B20</f>
        <v>9.3000000000000013E-2</v>
      </c>
      <c r="D47" s="8">
        <f t="shared" si="1"/>
        <v>0.2459921249</v>
      </c>
      <c r="E47" s="9" t="s">
        <v>108</v>
      </c>
    </row>
    <row r="48" spans="1:5" x14ac:dyDescent="0.35">
      <c r="A48" s="7" t="s">
        <v>33</v>
      </c>
      <c r="B48" s="8">
        <v>6.9000000000000006E-2</v>
      </c>
      <c r="C48" s="8">
        <f>B48-B20</f>
        <v>2.6000000000000009E-2</v>
      </c>
      <c r="D48" s="8">
        <f t="shared" si="1"/>
        <v>0.11348810760000003</v>
      </c>
      <c r="E48" s="9"/>
    </row>
    <row r="49" spans="1:5" x14ac:dyDescent="0.35">
      <c r="A49" s="7" t="s">
        <v>34</v>
      </c>
      <c r="B49" s="8">
        <v>0.159</v>
      </c>
      <c r="C49" s="8">
        <f>B49-B20</f>
        <v>0.11600000000000001</v>
      </c>
      <c r="D49" s="8">
        <f t="shared" si="1"/>
        <v>0.2932175856</v>
      </c>
      <c r="E49" s="9"/>
    </row>
    <row r="50" spans="1:5" x14ac:dyDescent="0.35">
      <c r="A50" s="7" t="s">
        <v>35</v>
      </c>
      <c r="B50" s="8">
        <v>0.157</v>
      </c>
      <c r="C50" s="8">
        <f>B50-B20</f>
        <v>0.114</v>
      </c>
      <c r="D50" s="8">
        <f t="shared" si="1"/>
        <v>0.28907573959999999</v>
      </c>
      <c r="E50" s="9" t="s">
        <v>108</v>
      </c>
    </row>
    <row r="51" spans="1:5" x14ac:dyDescent="0.35">
      <c r="A51" s="7" t="s">
        <v>36</v>
      </c>
      <c r="B51" s="8">
        <v>0.29699999999999999</v>
      </c>
      <c r="C51" s="8">
        <f>B51-B20</f>
        <v>0.254</v>
      </c>
      <c r="D51" s="8">
        <f t="shared" si="1"/>
        <v>0.59523569160000001</v>
      </c>
      <c r="E51" s="9" t="s">
        <v>108</v>
      </c>
    </row>
    <row r="52" spans="1:5" x14ac:dyDescent="0.35">
      <c r="A52" s="7" t="s">
        <v>37</v>
      </c>
      <c r="B52" s="8">
        <v>0.17799999999999999</v>
      </c>
      <c r="C52" s="8">
        <f>B52-B20</f>
        <v>0.13500000000000001</v>
      </c>
      <c r="D52" s="8">
        <f t="shared" si="1"/>
        <v>0.33290032250000001</v>
      </c>
      <c r="E52" s="9" t="s">
        <v>107</v>
      </c>
    </row>
    <row r="53" spans="1:5" x14ac:dyDescent="0.35">
      <c r="A53" s="7" t="s">
        <v>38</v>
      </c>
      <c r="B53" s="8">
        <v>8.6000000000000007E-2</v>
      </c>
      <c r="C53" s="8">
        <f>B53-B20</f>
        <v>4.300000000000001E-2</v>
      </c>
      <c r="D53" s="8">
        <f t="shared" si="1"/>
        <v>0.14639444490000003</v>
      </c>
      <c r="E53" s="9" t="s">
        <v>108</v>
      </c>
    </row>
    <row r="54" spans="1:5" x14ac:dyDescent="0.35">
      <c r="A54" s="7" t="s">
        <v>39</v>
      </c>
      <c r="B54" s="8">
        <v>8.6000000000000007E-2</v>
      </c>
      <c r="C54" s="8">
        <f>B54-B20</f>
        <v>4.300000000000001E-2</v>
      </c>
      <c r="D54" s="8">
        <f t="shared" si="1"/>
        <v>0.14639444490000003</v>
      </c>
      <c r="E54" s="9" t="s">
        <v>108</v>
      </c>
    </row>
    <row r="55" spans="1:5" x14ac:dyDescent="0.35">
      <c r="A55" s="7" t="s">
        <v>40</v>
      </c>
      <c r="B55" s="8">
        <v>8.2000000000000003E-2</v>
      </c>
      <c r="C55" s="8">
        <f>B55-B20</f>
        <v>3.9000000000000007E-2</v>
      </c>
      <c r="D55" s="8">
        <f t="shared" si="1"/>
        <v>0.13860809210000002</v>
      </c>
      <c r="E55" s="9"/>
    </row>
    <row r="56" spans="1:5" x14ac:dyDescent="0.35">
      <c r="A56" s="7" t="s">
        <v>41</v>
      </c>
      <c r="B56" s="8">
        <v>0.14799999999999999</v>
      </c>
      <c r="C56" s="8">
        <f>B56-B20</f>
        <v>0.105</v>
      </c>
      <c r="D56" s="8">
        <f t="shared" si="1"/>
        <v>0.27052060249999998</v>
      </c>
      <c r="E56" s="9"/>
    </row>
    <row r="57" spans="1:5" x14ac:dyDescent="0.35">
      <c r="A57" s="7" t="s">
        <v>42</v>
      </c>
      <c r="B57" s="8">
        <v>0.35699999999999998</v>
      </c>
      <c r="C57" s="8">
        <f>B57-B20</f>
        <v>0.314</v>
      </c>
      <c r="D57" s="8">
        <f t="shared" si="1"/>
        <v>0.73652829959999999</v>
      </c>
      <c r="E57" s="9"/>
    </row>
    <row r="58" spans="1:5" x14ac:dyDescent="0.35">
      <c r="A58" s="7" t="s">
        <v>43</v>
      </c>
      <c r="B58" s="8">
        <v>0.252</v>
      </c>
      <c r="C58" s="8">
        <f>B58-B20</f>
        <v>0.20900000000000002</v>
      </c>
      <c r="D58" s="8">
        <f t="shared" si="1"/>
        <v>0.49323570810000006</v>
      </c>
      <c r="E58" s="9" t="s">
        <v>107</v>
      </c>
    </row>
    <row r="59" spans="1:5" x14ac:dyDescent="0.35">
      <c r="A59" s="7" t="s">
        <v>44</v>
      </c>
      <c r="B59" s="8">
        <v>0.20400000000000001</v>
      </c>
      <c r="C59" s="8">
        <f>B59-B20</f>
        <v>0.16100000000000003</v>
      </c>
      <c r="D59" s="8">
        <f t="shared" si="1"/>
        <v>0.38818593210000008</v>
      </c>
      <c r="E59" s="9" t="s">
        <v>107</v>
      </c>
    </row>
    <row r="60" spans="1:5" x14ac:dyDescent="0.35">
      <c r="A60" s="7" t="s">
        <v>45</v>
      </c>
      <c r="B60" s="8">
        <v>0.44800000000000001</v>
      </c>
      <c r="C60" s="8">
        <f>B60-B20</f>
        <v>0.40500000000000003</v>
      </c>
      <c r="D60" s="8">
        <f t="shared" si="1"/>
        <v>0.96236590249999998</v>
      </c>
      <c r="E60" s="9" t="s">
        <v>107</v>
      </c>
    </row>
    <row r="61" spans="1:5" x14ac:dyDescent="0.35">
      <c r="A61" s="7" t="s">
        <v>46</v>
      </c>
      <c r="B61" s="8">
        <v>0.25800000000000001</v>
      </c>
      <c r="C61" s="8">
        <f>B61-B20</f>
        <v>0.21500000000000002</v>
      </c>
      <c r="D61" s="8">
        <f t="shared" si="1"/>
        <v>0.50663912250000009</v>
      </c>
      <c r="E61" s="9"/>
    </row>
    <row r="62" spans="1:5" x14ac:dyDescent="0.35">
      <c r="A62" s="7" t="s">
        <v>47</v>
      </c>
      <c r="B62" s="8">
        <v>0.17300000000000001</v>
      </c>
      <c r="C62" s="8">
        <f>B62-B20</f>
        <v>0.13</v>
      </c>
      <c r="D62" s="8">
        <f t="shared" si="1"/>
        <v>0.32239868999999999</v>
      </c>
      <c r="E62" s="9"/>
    </row>
    <row r="63" spans="1:5" x14ac:dyDescent="0.35">
      <c r="A63" s="7" t="s">
        <v>48</v>
      </c>
      <c r="B63" s="8">
        <v>0.12</v>
      </c>
      <c r="C63" s="8">
        <f>B63-B20</f>
        <v>7.6999999999999999E-2</v>
      </c>
      <c r="D63" s="8">
        <f t="shared" ref="D63:D94" si="2">(0.8401*C63*C63)+(1.8777*C63)+(0.0641)</f>
        <v>0.21366385290000001</v>
      </c>
      <c r="E63" s="9"/>
    </row>
    <row r="64" spans="1:5" x14ac:dyDescent="0.35">
      <c r="A64" s="7" t="s">
        <v>49</v>
      </c>
      <c r="B64" s="8">
        <v>0.214</v>
      </c>
      <c r="C64" s="8">
        <f>B64-B20</f>
        <v>0.17099999999999999</v>
      </c>
      <c r="D64" s="8">
        <f t="shared" si="2"/>
        <v>0.40975206409999992</v>
      </c>
      <c r="E64" s="9" t="s">
        <v>107</v>
      </c>
    </row>
    <row r="65" spans="1:5" x14ac:dyDescent="0.35">
      <c r="A65" s="7" t="s">
        <v>50</v>
      </c>
      <c r="B65" s="8">
        <v>6.2E-2</v>
      </c>
      <c r="C65" s="8">
        <f>B65-B20</f>
        <v>1.9000000000000003E-2</v>
      </c>
      <c r="D65" s="8">
        <f t="shared" si="2"/>
        <v>0.10007957610000001</v>
      </c>
      <c r="E65" s="9"/>
    </row>
    <row r="66" spans="1:5" x14ac:dyDescent="0.35">
      <c r="A66" s="7" t="s">
        <v>51</v>
      </c>
      <c r="B66" s="8">
        <v>0.67900000000000005</v>
      </c>
      <c r="C66" s="8">
        <f>B66-B20</f>
        <v>0.63600000000000001</v>
      </c>
      <c r="D66" s="8">
        <f t="shared" si="2"/>
        <v>1.5981342896000001</v>
      </c>
      <c r="E66" s="9"/>
    </row>
    <row r="67" spans="1:5" x14ac:dyDescent="0.35">
      <c r="A67" s="7" t="s">
        <v>52</v>
      </c>
      <c r="B67" s="8">
        <v>0.1</v>
      </c>
      <c r="C67" s="8">
        <f>B67-B20</f>
        <v>5.7000000000000009E-2</v>
      </c>
      <c r="D67" s="8">
        <f t="shared" si="2"/>
        <v>0.1738583849</v>
      </c>
      <c r="E67" s="9"/>
    </row>
    <row r="68" spans="1:5" x14ac:dyDescent="0.35">
      <c r="A68" s="7" t="s">
        <v>53</v>
      </c>
      <c r="B68" s="8">
        <v>0.105</v>
      </c>
      <c r="C68" s="8">
        <f>B68-B20</f>
        <v>6.2E-2</v>
      </c>
      <c r="D68" s="8">
        <f t="shared" si="2"/>
        <v>0.18374674439999999</v>
      </c>
      <c r="E68" s="9"/>
    </row>
    <row r="69" spans="1:5" x14ac:dyDescent="0.35">
      <c r="A69" s="7" t="s">
        <v>54</v>
      </c>
      <c r="B69" s="8">
        <v>0.78</v>
      </c>
      <c r="C69" s="8">
        <f>B69-B20</f>
        <v>0.73699999999999999</v>
      </c>
      <c r="D69" s="8">
        <f t="shared" si="2"/>
        <v>1.9042811768999999</v>
      </c>
      <c r="E69" s="9"/>
    </row>
    <row r="70" spans="1:5" x14ac:dyDescent="0.35">
      <c r="A70" s="7" t="s">
        <v>55</v>
      </c>
      <c r="B70" s="8">
        <v>0.16400000000000001</v>
      </c>
      <c r="C70" s="8">
        <f>B70-B20</f>
        <v>0.12100000000000001</v>
      </c>
      <c r="D70" s="8">
        <f t="shared" si="2"/>
        <v>0.30360160410000003</v>
      </c>
      <c r="E70" s="9"/>
    </row>
    <row r="71" spans="1:5" x14ac:dyDescent="0.35">
      <c r="A71" s="7" t="s">
        <v>56</v>
      </c>
      <c r="B71" s="8">
        <v>0.313</v>
      </c>
      <c r="C71" s="8">
        <f>B71-B20</f>
        <v>0.27</v>
      </c>
      <c r="D71" s="8">
        <f t="shared" si="2"/>
        <v>0.63232229000000006</v>
      </c>
      <c r="E71" s="9"/>
    </row>
    <row r="72" spans="1:5" x14ac:dyDescent="0.35">
      <c r="A72" s="7" t="s">
        <v>57</v>
      </c>
      <c r="B72" s="8">
        <v>0.32100000000000001</v>
      </c>
      <c r="C72" s="8">
        <f>B72-B20</f>
        <v>0.27800000000000002</v>
      </c>
      <c r="D72" s="8">
        <f t="shared" si="2"/>
        <v>0.65102688840000011</v>
      </c>
      <c r="E72" s="9"/>
    </row>
    <row r="73" spans="1:5" x14ac:dyDescent="0.35">
      <c r="A73" s="7" t="s">
        <v>58</v>
      </c>
      <c r="B73" s="8">
        <v>5.6000000000000001E-2</v>
      </c>
      <c r="C73" s="8">
        <f>B73-B20</f>
        <v>1.3000000000000005E-2</v>
      </c>
      <c r="D73" s="8">
        <f t="shared" si="2"/>
        <v>8.8652076900000015E-2</v>
      </c>
      <c r="E73" s="9"/>
    </row>
    <row r="74" spans="1:5" x14ac:dyDescent="0.35">
      <c r="A74" s="7" t="s">
        <v>59</v>
      </c>
      <c r="B74" s="8">
        <v>0.437</v>
      </c>
      <c r="C74" s="8">
        <f>B74-B20</f>
        <v>0.39400000000000002</v>
      </c>
      <c r="D74" s="8">
        <f t="shared" si="2"/>
        <v>0.93432756360000002</v>
      </c>
      <c r="E74" s="9" t="s">
        <v>108</v>
      </c>
    </row>
    <row r="75" spans="1:5" x14ac:dyDescent="0.35">
      <c r="A75" s="7" t="s">
        <v>60</v>
      </c>
      <c r="B75" s="8">
        <v>0.82900000000000007</v>
      </c>
      <c r="C75" s="8">
        <f>B75-B20</f>
        <v>0.78600000000000003</v>
      </c>
      <c r="D75" s="8">
        <f t="shared" si="2"/>
        <v>2.0589826196000001</v>
      </c>
      <c r="E75" s="9"/>
    </row>
    <row r="76" spans="1:5" x14ac:dyDescent="0.35">
      <c r="A76" s="7" t="s">
        <v>61</v>
      </c>
      <c r="B76" s="8">
        <v>6.9000000000000006E-2</v>
      </c>
      <c r="C76" s="8">
        <f>B76-B20</f>
        <v>2.6000000000000009E-2</v>
      </c>
      <c r="D76" s="8">
        <f t="shared" si="2"/>
        <v>0.11348810760000003</v>
      </c>
      <c r="E76" s="9" t="s">
        <v>107</v>
      </c>
    </row>
    <row r="77" spans="1:5" x14ac:dyDescent="0.35">
      <c r="A77" s="7" t="s">
        <v>62</v>
      </c>
      <c r="B77" s="8">
        <v>0.27400000000000002</v>
      </c>
      <c r="C77" s="8">
        <f>B77-B20</f>
        <v>0.23100000000000004</v>
      </c>
      <c r="D77" s="8">
        <f t="shared" si="2"/>
        <v>0.54267727610000005</v>
      </c>
      <c r="E77" s="9"/>
    </row>
    <row r="78" spans="1:5" x14ac:dyDescent="0.35">
      <c r="A78" s="7" t="s">
        <v>63</v>
      </c>
      <c r="B78" s="8">
        <v>0.11</v>
      </c>
      <c r="C78" s="8">
        <f>B78-B20</f>
        <v>6.7000000000000004E-2</v>
      </c>
      <c r="D78" s="8">
        <f t="shared" si="2"/>
        <v>0.19367710890000001</v>
      </c>
      <c r="E78" s="9" t="s">
        <v>108</v>
      </c>
    </row>
    <row r="79" spans="1:5" x14ac:dyDescent="0.35">
      <c r="A79" s="7" t="s">
        <v>64</v>
      </c>
      <c r="B79" s="8">
        <v>0.26600000000000001</v>
      </c>
      <c r="C79" s="8">
        <f>B79-B20</f>
        <v>0.22300000000000003</v>
      </c>
      <c r="D79" s="8">
        <f t="shared" si="2"/>
        <v>0.52460443290000003</v>
      </c>
      <c r="E79" s="9"/>
    </row>
    <row r="80" spans="1:5" x14ac:dyDescent="0.35">
      <c r="A80" s="7" t="s">
        <v>65</v>
      </c>
      <c r="B80" s="8">
        <v>0.10300000000000001</v>
      </c>
      <c r="C80" s="8">
        <f>B80-B20</f>
        <v>6.0000000000000012E-2</v>
      </c>
      <c r="D80" s="8">
        <f t="shared" si="2"/>
        <v>0.17978636000000003</v>
      </c>
      <c r="E80" s="9"/>
    </row>
    <row r="81" spans="1:5" x14ac:dyDescent="0.35">
      <c r="A81" s="7" t="s">
        <v>66</v>
      </c>
      <c r="B81" s="8">
        <v>0.32400000000000001</v>
      </c>
      <c r="C81" s="8">
        <f>B81-B20</f>
        <v>0.28100000000000003</v>
      </c>
      <c r="D81" s="8">
        <f t="shared" si="2"/>
        <v>0.6580688361</v>
      </c>
      <c r="E81" s="9"/>
    </row>
    <row r="82" spans="1:5" x14ac:dyDescent="0.35">
      <c r="A82" s="7" t="s">
        <v>67</v>
      </c>
      <c r="B82" s="8">
        <v>0.14000000000000001</v>
      </c>
      <c r="C82" s="8">
        <f>B82-B20</f>
        <v>9.7000000000000017E-2</v>
      </c>
      <c r="D82" s="8">
        <f t="shared" si="2"/>
        <v>0.25414140090000004</v>
      </c>
      <c r="E82" s="9"/>
    </row>
    <row r="83" spans="1:5" x14ac:dyDescent="0.35">
      <c r="A83" s="7" t="s">
        <v>68</v>
      </c>
      <c r="B83" s="8">
        <v>0.24299999999999999</v>
      </c>
      <c r="C83" s="8">
        <f>B83-B20</f>
        <v>0.2</v>
      </c>
      <c r="D83" s="8">
        <f t="shared" si="2"/>
        <v>0.473244</v>
      </c>
      <c r="E83" s="9"/>
    </row>
    <row r="84" spans="1:5" x14ac:dyDescent="0.35">
      <c r="A84" s="7" t="s">
        <v>69</v>
      </c>
      <c r="B84" s="8">
        <v>0.184</v>
      </c>
      <c r="C84" s="8">
        <f>B84-B20</f>
        <v>0.14100000000000001</v>
      </c>
      <c r="D84" s="8">
        <f t="shared" si="2"/>
        <v>0.34555772810000002</v>
      </c>
      <c r="E84" s="9"/>
    </row>
    <row r="85" spans="1:5" x14ac:dyDescent="0.35">
      <c r="A85" s="7" t="s">
        <v>70</v>
      </c>
      <c r="B85" s="8">
        <v>0.24199999999999999</v>
      </c>
      <c r="C85" s="8">
        <f>B85-B20</f>
        <v>0.19900000000000001</v>
      </c>
      <c r="D85" s="8">
        <f t="shared" si="2"/>
        <v>0.47103110009999999</v>
      </c>
      <c r="E85" s="9" t="s">
        <v>109</v>
      </c>
    </row>
    <row r="86" spans="1:5" x14ac:dyDescent="0.35">
      <c r="A86" s="7" t="s">
        <v>71</v>
      </c>
      <c r="B86" s="8">
        <v>0.35399999999999998</v>
      </c>
      <c r="C86" s="8">
        <f>B86-B20</f>
        <v>0.311</v>
      </c>
      <c r="D86" s="8">
        <f t="shared" si="2"/>
        <v>0.72932001210000008</v>
      </c>
      <c r="E86" s="9"/>
    </row>
    <row r="87" spans="1:5" x14ac:dyDescent="0.35">
      <c r="A87" s="7" t="s">
        <v>72</v>
      </c>
      <c r="B87" s="8">
        <v>0.28500000000000003</v>
      </c>
      <c r="C87" s="8">
        <f>B87-B20</f>
        <v>0.24200000000000005</v>
      </c>
      <c r="D87" s="8">
        <f t="shared" si="2"/>
        <v>0.56770301640000009</v>
      </c>
      <c r="E87" s="9"/>
    </row>
    <row r="88" spans="1:5" x14ac:dyDescent="0.35">
      <c r="A88" s="7" t="s">
        <v>73</v>
      </c>
      <c r="B88" s="8">
        <v>0.13800000000000001</v>
      </c>
      <c r="C88" s="8">
        <f>B88-B20</f>
        <v>9.5000000000000015E-2</v>
      </c>
      <c r="D88" s="8">
        <f t="shared" si="2"/>
        <v>0.25006340250000003</v>
      </c>
      <c r="E88" s="9"/>
    </row>
    <row r="89" spans="1:5" x14ac:dyDescent="0.35">
      <c r="A89" s="7" t="s">
        <v>74</v>
      </c>
      <c r="B89" s="8">
        <v>0.245</v>
      </c>
      <c r="C89" s="8">
        <f>B89-B20</f>
        <v>0.20200000000000001</v>
      </c>
      <c r="D89" s="8">
        <f t="shared" si="2"/>
        <v>0.47767484040000002</v>
      </c>
      <c r="E89" s="9"/>
    </row>
    <row r="90" spans="1:5" x14ac:dyDescent="0.35">
      <c r="A90" s="7" t="s">
        <v>75</v>
      </c>
      <c r="B90" s="8">
        <v>0.27</v>
      </c>
      <c r="C90" s="8">
        <f>B90-B20</f>
        <v>0.22700000000000004</v>
      </c>
      <c r="D90" s="8">
        <f t="shared" si="2"/>
        <v>0.53362741290000004</v>
      </c>
      <c r="E90" s="9" t="s">
        <v>107</v>
      </c>
    </row>
    <row r="91" spans="1:5" x14ac:dyDescent="0.35">
      <c r="A91" s="7" t="s">
        <v>76</v>
      </c>
      <c r="B91" s="8">
        <v>0.14000000000000001</v>
      </c>
      <c r="C91" s="8">
        <f>B91-B20</f>
        <v>9.7000000000000017E-2</v>
      </c>
      <c r="D91" s="8">
        <f t="shared" si="2"/>
        <v>0.25414140090000004</v>
      </c>
      <c r="E91" s="9"/>
    </row>
    <row r="92" spans="1:5" x14ac:dyDescent="0.35">
      <c r="A92" s="7" t="s">
        <v>77</v>
      </c>
      <c r="B92" s="8">
        <v>0.26800000000000002</v>
      </c>
      <c r="C92" s="8">
        <f>B92-B20</f>
        <v>0.22500000000000003</v>
      </c>
      <c r="D92" s="8">
        <f t="shared" si="2"/>
        <v>0.52911256250000005</v>
      </c>
      <c r="E92" s="9"/>
    </row>
    <row r="93" spans="1:5" x14ac:dyDescent="0.35">
      <c r="A93" s="7" t="s">
        <v>78</v>
      </c>
      <c r="B93" s="8">
        <v>0.35699999999999998</v>
      </c>
      <c r="C93" s="8">
        <f>B93-B20</f>
        <v>0.314</v>
      </c>
      <c r="D93" s="8">
        <f t="shared" si="2"/>
        <v>0.73652829959999999</v>
      </c>
      <c r="E93" s="9"/>
    </row>
    <row r="94" spans="1:5" x14ac:dyDescent="0.35">
      <c r="A94" s="7" t="s">
        <v>79</v>
      </c>
      <c r="B94" s="8">
        <v>0.34200000000000003</v>
      </c>
      <c r="C94" s="8">
        <f>B94-B20</f>
        <v>0.29900000000000004</v>
      </c>
      <c r="D94" s="8">
        <f t="shared" si="2"/>
        <v>0.70063808010000017</v>
      </c>
      <c r="E94" s="9"/>
    </row>
    <row r="95" spans="1:5" x14ac:dyDescent="0.35">
      <c r="A95" s="7" t="s">
        <v>80</v>
      </c>
      <c r="B95" s="8">
        <v>6.6000000000000003E-2</v>
      </c>
      <c r="C95" s="8">
        <f>B95-B20</f>
        <v>2.3000000000000007E-2</v>
      </c>
      <c r="D95" s="8">
        <f t="shared" ref="D95:D126" si="3">(0.8401*C95*C95)+(1.8777*C95)+(0.0641)</f>
        <v>0.10773151290000002</v>
      </c>
      <c r="E95" s="9"/>
    </row>
    <row r="96" spans="1:5" x14ac:dyDescent="0.35">
      <c r="A96" s="7" t="s">
        <v>81</v>
      </c>
      <c r="B96" s="8">
        <v>6.9000000000000006E-2</v>
      </c>
      <c r="C96" s="8">
        <f>B96-B20</f>
        <v>2.6000000000000009E-2</v>
      </c>
      <c r="D96" s="8">
        <f t="shared" si="3"/>
        <v>0.11348810760000003</v>
      </c>
      <c r="E96" s="9"/>
    </row>
    <row r="97" spans="1:5" x14ac:dyDescent="0.35">
      <c r="A97" s="7" t="s">
        <v>82</v>
      </c>
      <c r="B97" s="8">
        <v>5.9000000000000004E-2</v>
      </c>
      <c r="C97" s="8">
        <f>B97-B20</f>
        <v>1.6000000000000007E-2</v>
      </c>
      <c r="D97" s="8">
        <f t="shared" si="3"/>
        <v>9.4358265600000019E-2</v>
      </c>
      <c r="E97" s="9"/>
    </row>
    <row r="98" spans="1:5" x14ac:dyDescent="0.35">
      <c r="A98" s="7" t="s">
        <v>83</v>
      </c>
      <c r="B98" s="8">
        <v>7.1000000000000008E-2</v>
      </c>
      <c r="C98" s="8">
        <f>B98-B20</f>
        <v>2.8000000000000011E-2</v>
      </c>
      <c r="D98" s="8">
        <f t="shared" si="3"/>
        <v>0.11733423840000003</v>
      </c>
      <c r="E98" s="9"/>
    </row>
    <row r="99" spans="1:5" x14ac:dyDescent="0.35">
      <c r="A99" s="7" t="s">
        <v>84</v>
      </c>
      <c r="B99" s="8">
        <v>0.10300000000000001</v>
      </c>
      <c r="C99" s="8">
        <f>B99-B20</f>
        <v>6.0000000000000012E-2</v>
      </c>
      <c r="D99" s="8">
        <f t="shared" si="3"/>
        <v>0.17978636000000003</v>
      </c>
      <c r="E99" s="9"/>
    </row>
    <row r="100" spans="1:5" x14ac:dyDescent="0.35">
      <c r="A100" s="7" t="s">
        <v>85</v>
      </c>
      <c r="B100" s="8">
        <v>7.8E-2</v>
      </c>
      <c r="C100" s="8">
        <f>B100-B20</f>
        <v>3.5000000000000003E-2</v>
      </c>
      <c r="D100" s="8">
        <f t="shared" si="3"/>
        <v>0.13084862250000001</v>
      </c>
      <c r="E100" s="9" t="s">
        <v>107</v>
      </c>
    </row>
    <row r="101" spans="1:5" x14ac:dyDescent="0.35">
      <c r="A101" s="7" t="s">
        <v>86</v>
      </c>
      <c r="B101" s="8">
        <v>0.05</v>
      </c>
      <c r="C101" s="8">
        <f>B101-B20</f>
        <v>7.0000000000000062E-3</v>
      </c>
      <c r="D101" s="8">
        <f t="shared" si="3"/>
        <v>7.7285064900000019E-2</v>
      </c>
      <c r="E101" s="9" t="s">
        <v>108</v>
      </c>
    </row>
    <row r="102" spans="1:5" x14ac:dyDescent="0.35">
      <c r="A102" s="7" t="s">
        <v>87</v>
      </c>
      <c r="B102" s="8">
        <v>0.14599999999999999</v>
      </c>
      <c r="C102" s="8">
        <f>B102-B20</f>
        <v>0.10299999999999999</v>
      </c>
      <c r="D102" s="8">
        <f t="shared" si="3"/>
        <v>0.26641572089999999</v>
      </c>
      <c r="E102" s="9" t="s">
        <v>108</v>
      </c>
    </row>
    <row r="103" spans="1:5" x14ac:dyDescent="0.35">
      <c r="A103" s="7" t="s">
        <v>88</v>
      </c>
      <c r="B103" s="8">
        <v>0.123</v>
      </c>
      <c r="C103" s="8">
        <f>B103-B20</f>
        <v>0.08</v>
      </c>
      <c r="D103" s="8">
        <f t="shared" si="3"/>
        <v>0.21969263999999999</v>
      </c>
      <c r="E103" s="9"/>
    </row>
    <row r="104" spans="1:5" x14ac:dyDescent="0.35">
      <c r="A104" s="7" t="s">
        <v>89</v>
      </c>
      <c r="B104" s="8">
        <v>0.22500000000000001</v>
      </c>
      <c r="C104" s="8">
        <f>B104-B20</f>
        <v>0.182</v>
      </c>
      <c r="D104" s="8">
        <f t="shared" si="3"/>
        <v>0.43366887239999996</v>
      </c>
      <c r="E104" s="9" t="s">
        <v>107</v>
      </c>
    </row>
    <row r="105" spans="1:5" x14ac:dyDescent="0.35">
      <c r="A105" s="7" t="s">
        <v>90</v>
      </c>
      <c r="B105" s="8">
        <v>0.27700000000000002</v>
      </c>
      <c r="C105" s="8">
        <f>B105-B20</f>
        <v>0.23400000000000004</v>
      </c>
      <c r="D105" s="8">
        <f t="shared" si="3"/>
        <v>0.54948231560000005</v>
      </c>
      <c r="E105" s="9" t="s">
        <v>108</v>
      </c>
    </row>
    <row r="106" spans="1:5" x14ac:dyDescent="0.35">
      <c r="A106" s="7" t="s">
        <v>91</v>
      </c>
      <c r="B106" s="8">
        <v>6.2E-2</v>
      </c>
      <c r="C106" s="8">
        <f>B106-B20</f>
        <v>1.9000000000000003E-2</v>
      </c>
      <c r="D106" s="8">
        <f t="shared" si="3"/>
        <v>0.10007957610000001</v>
      </c>
      <c r="E106" s="9" t="s">
        <v>108</v>
      </c>
    </row>
    <row r="107" spans="1:5" x14ac:dyDescent="0.35">
      <c r="A107" s="7" t="s">
        <v>92</v>
      </c>
      <c r="B107" s="8">
        <v>0.14300000000000002</v>
      </c>
      <c r="C107" s="8">
        <f>B107-B20</f>
        <v>0.10000000000000002</v>
      </c>
      <c r="D107" s="8">
        <f t="shared" si="3"/>
        <v>0.26027100000000003</v>
      </c>
      <c r="E107" s="9" t="s">
        <v>110</v>
      </c>
    </row>
    <row r="108" spans="1:5" x14ac:dyDescent="0.35">
      <c r="A108" s="7" t="s">
        <v>93</v>
      </c>
      <c r="B108" s="8">
        <v>0.17500000000000002</v>
      </c>
      <c r="C108" s="8">
        <f>B108-B20</f>
        <v>0.13200000000000001</v>
      </c>
      <c r="D108" s="8">
        <f t="shared" si="3"/>
        <v>0.32659430239999998</v>
      </c>
      <c r="E108" s="9"/>
    </row>
    <row r="109" spans="1:5" x14ac:dyDescent="0.35">
      <c r="A109" s="7" t="s">
        <v>94</v>
      </c>
      <c r="B109" s="8">
        <v>0.19600000000000001</v>
      </c>
      <c r="C109" s="8">
        <f>B109-B20</f>
        <v>0.15300000000000002</v>
      </c>
      <c r="D109" s="8">
        <f t="shared" si="3"/>
        <v>0.37105400090000001</v>
      </c>
      <c r="E109" s="9" t="s">
        <v>108</v>
      </c>
    </row>
    <row r="110" spans="1:5" x14ac:dyDescent="0.35">
      <c r="A110" s="7" t="s">
        <v>95</v>
      </c>
      <c r="B110" s="8">
        <v>0.126</v>
      </c>
      <c r="C110" s="8">
        <f>B110-B20</f>
        <v>8.3000000000000004E-2</v>
      </c>
      <c r="D110" s="8">
        <f t="shared" si="3"/>
        <v>0.2257365489</v>
      </c>
      <c r="E110" s="9"/>
    </row>
    <row r="111" spans="1:5" x14ac:dyDescent="0.35">
      <c r="A111" s="7" t="s">
        <v>96</v>
      </c>
      <c r="B111" s="8">
        <v>0.29899999999999999</v>
      </c>
      <c r="C111" s="8">
        <f>B111-B20</f>
        <v>0.25600000000000001</v>
      </c>
      <c r="D111" s="8">
        <f t="shared" si="3"/>
        <v>0.59984799360000007</v>
      </c>
      <c r="E111" s="9"/>
    </row>
    <row r="112" spans="1:5" x14ac:dyDescent="0.35">
      <c r="A112" s="7" t="s">
        <v>97</v>
      </c>
      <c r="B112" s="8">
        <v>1.2909999999999999</v>
      </c>
      <c r="C112" s="8">
        <f>B112-B20</f>
        <v>1.248</v>
      </c>
      <c r="D112" s="8">
        <f t="shared" si="3"/>
        <v>3.7159287103999996</v>
      </c>
      <c r="E112" s="9"/>
    </row>
    <row r="113" spans="1:5" x14ac:dyDescent="0.35">
      <c r="A113" s="7" t="s">
        <v>98</v>
      </c>
      <c r="B113" s="8">
        <v>0.44700000000000001</v>
      </c>
      <c r="C113" s="8">
        <f>B113-B20</f>
        <v>0.40400000000000003</v>
      </c>
      <c r="D113" s="8">
        <f t="shared" si="3"/>
        <v>0.95980856160000005</v>
      </c>
      <c r="E113" s="9"/>
    </row>
    <row r="114" spans="1:5" x14ac:dyDescent="0.35">
      <c r="A114" s="7" t="s">
        <v>99</v>
      </c>
      <c r="B114" s="8">
        <v>0.157</v>
      </c>
      <c r="C114" s="8">
        <f>B114-B20</f>
        <v>0.114</v>
      </c>
      <c r="D114" s="8">
        <f t="shared" si="3"/>
        <v>0.28907573959999999</v>
      </c>
      <c r="E114" s="9"/>
    </row>
    <row r="115" spans="1:5" x14ac:dyDescent="0.35">
      <c r="A115" s="7" t="s">
        <v>100</v>
      </c>
      <c r="B115" s="8">
        <v>0.155</v>
      </c>
      <c r="C115" s="8">
        <f>B115-B20</f>
        <v>0.112</v>
      </c>
      <c r="D115" s="8">
        <f t="shared" si="3"/>
        <v>0.28494061440000001</v>
      </c>
      <c r="E115" s="9" t="s">
        <v>108</v>
      </c>
    </row>
    <row r="116" spans="1:5" x14ac:dyDescent="0.35">
      <c r="A116" s="7" t="s">
        <v>101</v>
      </c>
      <c r="B116" s="8">
        <v>0.35899999999999999</v>
      </c>
      <c r="C116" s="8">
        <f>B116-B20</f>
        <v>0.316</v>
      </c>
      <c r="D116" s="8">
        <f t="shared" si="3"/>
        <v>0.74134222560000007</v>
      </c>
      <c r="E116" s="9" t="s">
        <v>108</v>
      </c>
    </row>
    <row r="117" spans="1:5" x14ac:dyDescent="0.35">
      <c r="A117" s="7" t="s">
        <v>102</v>
      </c>
      <c r="B117" s="8">
        <v>0.185</v>
      </c>
      <c r="C117" s="8">
        <f>B117-B20</f>
        <v>0.14200000000000002</v>
      </c>
      <c r="D117" s="8">
        <f t="shared" si="3"/>
        <v>0.34767317640000001</v>
      </c>
      <c r="E117" s="9"/>
    </row>
    <row r="118" spans="1:5" x14ac:dyDescent="0.35">
      <c r="A118" s="10" t="s">
        <v>103</v>
      </c>
      <c r="B118" s="11">
        <v>0.55600000000000005</v>
      </c>
      <c r="C118" s="11">
        <f>B118-B20</f>
        <v>0.51300000000000001</v>
      </c>
      <c r="D118" s="11">
        <f t="shared" si="3"/>
        <v>1.2484483769000001</v>
      </c>
      <c r="E118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8"/>
  <sheetViews>
    <sheetView topLeftCell="A6" workbookViewId="0">
      <selection activeCell="K34" sqref="K34"/>
    </sheetView>
  </sheetViews>
  <sheetFormatPr defaultRowHeight="14.5" x14ac:dyDescent="0.35"/>
  <cols>
    <col min="1" max="1" width="27.7265625" customWidth="1"/>
    <col min="2" max="2" width="11" customWidth="1"/>
    <col min="3" max="3" width="10.26953125" customWidth="1"/>
    <col min="4" max="4" width="11.7265625" customWidth="1"/>
    <col min="5" max="5" width="17.453125" customWidth="1"/>
  </cols>
  <sheetData>
    <row r="1" spans="1:12" x14ac:dyDescent="0.35">
      <c r="A1">
        <v>2.99</v>
      </c>
      <c r="B1">
        <v>1.474</v>
      </c>
      <c r="C1">
        <v>1.282</v>
      </c>
      <c r="D1">
        <v>2.3740000000000001</v>
      </c>
      <c r="E1">
        <v>1.5</v>
      </c>
      <c r="F1">
        <v>1.661</v>
      </c>
      <c r="G1">
        <v>2.0390000000000001</v>
      </c>
      <c r="H1">
        <v>1.242</v>
      </c>
      <c r="I1">
        <v>1.228</v>
      </c>
      <c r="J1">
        <v>1.504</v>
      </c>
      <c r="K1">
        <v>2.0430000000000001</v>
      </c>
      <c r="L1">
        <v>2.6320000000000001</v>
      </c>
    </row>
    <row r="2" spans="1:12" x14ac:dyDescent="0.35">
      <c r="A2">
        <v>2.2040000000000002</v>
      </c>
      <c r="B2">
        <v>2.653</v>
      </c>
      <c r="C2">
        <v>1.1240000000000001</v>
      </c>
      <c r="D2">
        <v>1.73</v>
      </c>
      <c r="E2">
        <v>2.1120000000000001</v>
      </c>
      <c r="F2">
        <v>1.617</v>
      </c>
      <c r="G2">
        <v>2.9540000000000002</v>
      </c>
      <c r="H2">
        <v>0.56500000000000006</v>
      </c>
      <c r="I2">
        <v>0.67200000000000004</v>
      </c>
      <c r="J2">
        <v>1.458</v>
      </c>
      <c r="K2">
        <v>0.74199999999999999</v>
      </c>
      <c r="L2">
        <v>2.6859999999999999</v>
      </c>
    </row>
    <row r="3" spans="1:12" x14ac:dyDescent="0.35">
      <c r="A3">
        <v>1.609</v>
      </c>
      <c r="B3">
        <v>2.13</v>
      </c>
      <c r="C3">
        <v>2.2280000000000002</v>
      </c>
      <c r="D3">
        <v>2.5070000000000001</v>
      </c>
      <c r="E3">
        <v>2.8570000000000002</v>
      </c>
      <c r="F3">
        <v>2.7970000000000002</v>
      </c>
      <c r="G3">
        <v>2.871</v>
      </c>
      <c r="H3">
        <v>2.8120000000000003</v>
      </c>
      <c r="I3">
        <v>0.998</v>
      </c>
      <c r="J3">
        <v>0.53700000000000003</v>
      </c>
      <c r="K3">
        <v>2.4319999999999999</v>
      </c>
      <c r="L3">
        <v>1.421</v>
      </c>
    </row>
    <row r="4" spans="1:12" x14ac:dyDescent="0.35">
      <c r="A4">
        <v>1.1970000000000001</v>
      </c>
      <c r="B4">
        <v>2.415</v>
      </c>
      <c r="C4">
        <v>6.3E-2</v>
      </c>
      <c r="D4">
        <v>0.49099999999999999</v>
      </c>
      <c r="E4">
        <v>1.5880000000000001</v>
      </c>
      <c r="F4">
        <v>1.3660000000000001</v>
      </c>
      <c r="G4">
        <v>1.897</v>
      </c>
      <c r="H4">
        <v>2.0070000000000001</v>
      </c>
      <c r="I4">
        <v>2.234</v>
      </c>
      <c r="J4">
        <v>1.3149999999999999</v>
      </c>
      <c r="K4">
        <v>1.86</v>
      </c>
      <c r="L4">
        <v>0.5</v>
      </c>
    </row>
    <row r="5" spans="1:12" x14ac:dyDescent="0.35">
      <c r="A5">
        <v>0.873</v>
      </c>
      <c r="B5">
        <v>1.093</v>
      </c>
      <c r="C5">
        <v>1.7989999999999999</v>
      </c>
      <c r="D5">
        <v>1.385</v>
      </c>
      <c r="E5">
        <v>0.85399999999999998</v>
      </c>
      <c r="F5">
        <v>2.294</v>
      </c>
      <c r="G5">
        <v>1.754</v>
      </c>
      <c r="H5">
        <v>2.198</v>
      </c>
      <c r="I5">
        <v>1.583</v>
      </c>
      <c r="J5">
        <v>0.98</v>
      </c>
      <c r="K5">
        <v>2.3570000000000002</v>
      </c>
      <c r="L5">
        <v>1.381</v>
      </c>
    </row>
    <row r="6" spans="1:12" x14ac:dyDescent="0.35">
      <c r="A6">
        <v>0.58299999999999996</v>
      </c>
      <c r="B6">
        <v>1.288</v>
      </c>
      <c r="C6">
        <v>1.7310000000000001</v>
      </c>
      <c r="D6">
        <v>2.1320000000000001</v>
      </c>
      <c r="E6">
        <v>2.4239999999999999</v>
      </c>
      <c r="F6">
        <v>0.65200000000000002</v>
      </c>
      <c r="G6">
        <v>1.1080000000000001</v>
      </c>
      <c r="H6">
        <v>1.0640000000000001</v>
      </c>
      <c r="I6">
        <v>1.4339999999999999</v>
      </c>
      <c r="J6">
        <v>1.6560000000000001</v>
      </c>
      <c r="K6">
        <v>1.452</v>
      </c>
      <c r="L6">
        <v>1.776</v>
      </c>
    </row>
    <row r="7" spans="1:12" x14ac:dyDescent="0.35">
      <c r="A7">
        <v>0.23600000000000002</v>
      </c>
      <c r="B7">
        <v>0.84499999999999997</v>
      </c>
      <c r="C7">
        <v>2.609</v>
      </c>
      <c r="D7">
        <v>0.98899999999999999</v>
      </c>
      <c r="E7">
        <v>2.7290000000000001</v>
      </c>
      <c r="F7">
        <v>2.8839999999999999</v>
      </c>
      <c r="G7">
        <v>0.33</v>
      </c>
      <c r="H7">
        <v>1.8520000000000001</v>
      </c>
      <c r="I7">
        <v>1.349</v>
      </c>
      <c r="J7">
        <v>1.171</v>
      </c>
      <c r="K7">
        <v>1.7510000000000001</v>
      </c>
      <c r="L7">
        <v>0.74</v>
      </c>
    </row>
    <row r="8" spans="1:12" x14ac:dyDescent="0.35">
      <c r="A8">
        <v>8.5999999999999993E-2</v>
      </c>
      <c r="B8">
        <v>2.2789999999999999</v>
      </c>
      <c r="C8">
        <v>1.845</v>
      </c>
      <c r="D8">
        <v>2.4710000000000001</v>
      </c>
      <c r="E8">
        <v>2.19</v>
      </c>
      <c r="F8">
        <v>1.956</v>
      </c>
      <c r="G8">
        <v>1.7070000000000001</v>
      </c>
      <c r="H8">
        <v>2.798</v>
      </c>
      <c r="I8">
        <v>2.9130000000000003</v>
      </c>
      <c r="J8">
        <v>1.4419999999999999</v>
      </c>
      <c r="K8">
        <v>2.8319999999999999</v>
      </c>
      <c r="L8">
        <v>0.66700000000000004</v>
      </c>
    </row>
    <row r="11" spans="1:12" x14ac:dyDescent="0.35">
      <c r="A11" t="s">
        <v>0</v>
      </c>
    </row>
    <row r="14" spans="1:12" x14ac:dyDescent="0.35">
      <c r="B14" t="s">
        <v>9</v>
      </c>
      <c r="C14" t="s">
        <v>11</v>
      </c>
      <c r="D14" t="s">
        <v>10</v>
      </c>
      <c r="E14" s="1" t="s">
        <v>12</v>
      </c>
    </row>
    <row r="15" spans="1:12" x14ac:dyDescent="0.35">
      <c r="A15" t="s">
        <v>1</v>
      </c>
      <c r="B15">
        <v>2.99</v>
      </c>
      <c r="C15">
        <f>B15-B22</f>
        <v>2.9040000000000004</v>
      </c>
      <c r="D15">
        <v>500</v>
      </c>
      <c r="E15">
        <f>(65.95*C15*C15)-(22.338*C15)+(6.2785)</f>
        <v>497.5795432000001</v>
      </c>
    </row>
    <row r="16" spans="1:12" x14ac:dyDescent="0.35">
      <c r="A16" t="s">
        <v>2</v>
      </c>
      <c r="B16">
        <v>2.2040000000000002</v>
      </c>
      <c r="C16">
        <f>B16-B22</f>
        <v>2.1180000000000003</v>
      </c>
      <c r="D16">
        <v>250</v>
      </c>
      <c r="E16">
        <f t="shared" ref="E16:E21" si="0">(65.95*C16*C16)-(22.338*C16)+(6.2785)</f>
        <v>254.81330380000009</v>
      </c>
    </row>
    <row r="17" spans="1:12" x14ac:dyDescent="0.35">
      <c r="A17" t="s">
        <v>3</v>
      </c>
      <c r="B17">
        <v>1.609</v>
      </c>
      <c r="C17">
        <f>B17-B22</f>
        <v>1.5229999999999999</v>
      </c>
      <c r="D17">
        <v>125</v>
      </c>
      <c r="E17">
        <f t="shared" si="0"/>
        <v>125.23066354999997</v>
      </c>
    </row>
    <row r="18" spans="1:12" x14ac:dyDescent="0.35">
      <c r="A18" t="s">
        <v>4</v>
      </c>
      <c r="B18">
        <v>1.1970000000000001</v>
      </c>
      <c r="C18">
        <f>B18-B22</f>
        <v>1.111</v>
      </c>
      <c r="D18">
        <v>62.5</v>
      </c>
      <c r="E18">
        <f t="shared" si="0"/>
        <v>62.864451950000003</v>
      </c>
    </row>
    <row r="19" spans="1:12" x14ac:dyDescent="0.35">
      <c r="A19" t="s">
        <v>5</v>
      </c>
      <c r="B19">
        <v>0.873</v>
      </c>
      <c r="C19">
        <f>B19-B22</f>
        <v>0.78700000000000003</v>
      </c>
      <c r="D19">
        <v>31.25</v>
      </c>
      <c r="E19">
        <f t="shared" si="0"/>
        <v>29.545879550000006</v>
      </c>
    </row>
    <row r="20" spans="1:12" x14ac:dyDescent="0.35">
      <c r="A20" t="s">
        <v>6</v>
      </c>
      <c r="B20">
        <v>0.58299999999999996</v>
      </c>
      <c r="C20">
        <f>B20-B22</f>
        <v>0.497</v>
      </c>
      <c r="D20">
        <v>15.63</v>
      </c>
      <c r="E20">
        <f t="shared" si="0"/>
        <v>11.466757550000001</v>
      </c>
    </row>
    <row r="21" spans="1:12" x14ac:dyDescent="0.35">
      <c r="A21" t="s">
        <v>7</v>
      </c>
      <c r="B21">
        <v>0.23600000000000002</v>
      </c>
      <c r="C21">
        <f>B21-B22</f>
        <v>0.15000000000000002</v>
      </c>
      <c r="D21">
        <v>7.81</v>
      </c>
      <c r="E21">
        <f t="shared" si="0"/>
        <v>4.4116749999999998</v>
      </c>
    </row>
    <row r="22" spans="1:12" x14ac:dyDescent="0.35">
      <c r="A22" t="s">
        <v>8</v>
      </c>
      <c r="B22">
        <v>8.5999999999999993E-2</v>
      </c>
      <c r="C22">
        <f>B22-B22</f>
        <v>0</v>
      </c>
      <c r="D22">
        <v>0</v>
      </c>
    </row>
    <row r="27" spans="1:12" x14ac:dyDescent="0.35">
      <c r="J27" s="2" t="s">
        <v>106</v>
      </c>
      <c r="K27" s="2"/>
      <c r="L27" s="2"/>
    </row>
    <row r="30" spans="1:12" x14ac:dyDescent="0.35">
      <c r="A30" s="3" t="s">
        <v>14</v>
      </c>
      <c r="B30" s="4" t="s">
        <v>15</v>
      </c>
      <c r="C30" s="4" t="s">
        <v>11</v>
      </c>
      <c r="D30" s="4" t="s">
        <v>12</v>
      </c>
      <c r="E30" s="6" t="s">
        <v>104</v>
      </c>
    </row>
    <row r="31" spans="1:12" x14ac:dyDescent="0.35">
      <c r="A31" s="7" t="s">
        <v>16</v>
      </c>
      <c r="B31" s="8">
        <v>1.474</v>
      </c>
      <c r="C31" s="8">
        <f>B31-B22</f>
        <v>1.3879999999999999</v>
      </c>
      <c r="D31" s="8">
        <f t="shared" ref="D31:D62" si="1">(65.95*C31*C31)-(22.338*C31)+(6.2785)</f>
        <v>102.32893279999999</v>
      </c>
      <c r="E31" s="9"/>
    </row>
    <row r="32" spans="1:12" x14ac:dyDescent="0.35">
      <c r="A32" s="7" t="s">
        <v>17</v>
      </c>
      <c r="B32" s="8">
        <v>2.653</v>
      </c>
      <c r="C32" s="8">
        <f>B32-B22</f>
        <v>2.5670000000000002</v>
      </c>
      <c r="D32" s="8">
        <f t="shared" si="1"/>
        <v>383.51365355000007</v>
      </c>
      <c r="E32" s="9"/>
    </row>
    <row r="33" spans="1:5" x14ac:dyDescent="0.35">
      <c r="A33" s="7" t="s">
        <v>18</v>
      </c>
      <c r="B33" s="8">
        <v>2.13</v>
      </c>
      <c r="C33" s="8">
        <f>B33-B22</f>
        <v>2.044</v>
      </c>
      <c r="D33" s="8">
        <f t="shared" si="1"/>
        <v>236.15450720000004</v>
      </c>
      <c r="E33" s="9" t="s">
        <v>107</v>
      </c>
    </row>
    <row r="34" spans="1:5" x14ac:dyDescent="0.35">
      <c r="A34" s="7" t="s">
        <v>19</v>
      </c>
      <c r="B34" s="8">
        <v>2.415</v>
      </c>
      <c r="C34" s="8">
        <f>B34-B22</f>
        <v>2.3290000000000002</v>
      </c>
      <c r="D34" s="8">
        <f t="shared" si="1"/>
        <v>311.98199195000007</v>
      </c>
      <c r="E34" s="9"/>
    </row>
    <row r="35" spans="1:5" x14ac:dyDescent="0.35">
      <c r="A35" s="7" t="s">
        <v>20</v>
      </c>
      <c r="B35" s="8">
        <v>1.093</v>
      </c>
      <c r="C35" s="8">
        <f>B35-B22</f>
        <v>1.0069999999999999</v>
      </c>
      <c r="D35" s="8">
        <f t="shared" si="1"/>
        <v>50.660665549999983</v>
      </c>
      <c r="E35" s="9"/>
    </row>
    <row r="36" spans="1:5" x14ac:dyDescent="0.35">
      <c r="A36" s="7" t="s">
        <v>21</v>
      </c>
      <c r="B36" s="8">
        <v>1.288</v>
      </c>
      <c r="C36" s="8">
        <f>B36-B22</f>
        <v>1.202</v>
      </c>
      <c r="D36" s="8">
        <f t="shared" si="1"/>
        <v>74.713047799999984</v>
      </c>
      <c r="E36" s="9"/>
    </row>
    <row r="37" spans="1:5" x14ac:dyDescent="0.35">
      <c r="A37" s="7" t="s">
        <v>22</v>
      </c>
      <c r="B37" s="8">
        <v>0.84499999999999997</v>
      </c>
      <c r="C37" s="8">
        <f>B37-B22</f>
        <v>0.75900000000000001</v>
      </c>
      <c r="D37" s="8">
        <f t="shared" si="1"/>
        <v>27.316499950000004</v>
      </c>
      <c r="E37" s="9"/>
    </row>
    <row r="38" spans="1:5" x14ac:dyDescent="0.35">
      <c r="A38" s="7" t="s">
        <v>23</v>
      </c>
      <c r="B38" s="8">
        <v>2.2789999999999999</v>
      </c>
      <c r="C38" s="8">
        <f>B38-B22</f>
        <v>2.1930000000000001</v>
      </c>
      <c r="D38" s="8">
        <f t="shared" si="1"/>
        <v>274.46123755000002</v>
      </c>
      <c r="E38" s="9"/>
    </row>
    <row r="39" spans="1:5" x14ac:dyDescent="0.35">
      <c r="A39" s="7" t="s">
        <v>24</v>
      </c>
      <c r="B39" s="8">
        <v>1.282</v>
      </c>
      <c r="C39" s="8">
        <f>B39-B22</f>
        <v>1.196</v>
      </c>
      <c r="D39" s="8">
        <f t="shared" si="1"/>
        <v>73.898187199999981</v>
      </c>
      <c r="E39" s="9"/>
    </row>
    <row r="40" spans="1:5" x14ac:dyDescent="0.35">
      <c r="A40" s="7" t="s">
        <v>25</v>
      </c>
      <c r="B40" s="8">
        <v>1.1240000000000001</v>
      </c>
      <c r="C40" s="8">
        <f>B40-B22</f>
        <v>1.038</v>
      </c>
      <c r="D40" s="8">
        <f t="shared" si="1"/>
        <v>54.149087800000004</v>
      </c>
      <c r="E40" s="9"/>
    </row>
    <row r="41" spans="1:5" x14ac:dyDescent="0.35">
      <c r="A41" s="7" t="s">
        <v>26</v>
      </c>
      <c r="B41" s="8">
        <v>2.2280000000000002</v>
      </c>
      <c r="C41" s="8">
        <f>B41-B22</f>
        <v>2.1420000000000003</v>
      </c>
      <c r="D41" s="8">
        <f t="shared" si="1"/>
        <v>261.01991980000014</v>
      </c>
      <c r="E41" s="9"/>
    </row>
    <row r="42" spans="1:5" x14ac:dyDescent="0.35">
      <c r="A42" s="7" t="s">
        <v>27</v>
      </c>
      <c r="B42" s="8">
        <v>6.3E-2</v>
      </c>
      <c r="C42" s="8">
        <f>B42-B22</f>
        <v>-2.2999999999999993E-2</v>
      </c>
      <c r="D42" s="8">
        <f t="shared" si="1"/>
        <v>6.8271615499999996</v>
      </c>
      <c r="E42" s="9"/>
    </row>
    <row r="43" spans="1:5" x14ac:dyDescent="0.35">
      <c r="A43" s="7" t="s">
        <v>28</v>
      </c>
      <c r="B43" s="8">
        <v>1.7989999999999999</v>
      </c>
      <c r="C43" s="8">
        <f>B43-B22</f>
        <v>1.7129999999999999</v>
      </c>
      <c r="D43" s="8">
        <f t="shared" si="1"/>
        <v>161.53514154999996</v>
      </c>
      <c r="E43" s="9"/>
    </row>
    <row r="44" spans="1:5" x14ac:dyDescent="0.35">
      <c r="A44" s="7" t="s">
        <v>29</v>
      </c>
      <c r="B44" s="8">
        <v>1.7310000000000001</v>
      </c>
      <c r="C44" s="8">
        <f>B44-B22</f>
        <v>1.645</v>
      </c>
      <c r="D44" s="8">
        <f t="shared" si="1"/>
        <v>147.99483875000001</v>
      </c>
      <c r="E44" s="9"/>
    </row>
    <row r="45" spans="1:5" x14ac:dyDescent="0.35">
      <c r="A45" s="7" t="s">
        <v>30</v>
      </c>
      <c r="B45" s="8">
        <v>2.609</v>
      </c>
      <c r="C45" s="8">
        <f>B45-B22</f>
        <v>2.5230000000000001</v>
      </c>
      <c r="D45" s="8">
        <f t="shared" si="1"/>
        <v>369.72636355000009</v>
      </c>
      <c r="E45" s="9" t="s">
        <v>107</v>
      </c>
    </row>
    <row r="46" spans="1:5" x14ac:dyDescent="0.35">
      <c r="A46" s="7" t="s">
        <v>31</v>
      </c>
      <c r="B46" s="8">
        <v>1.845</v>
      </c>
      <c r="C46" s="8">
        <f>B46-B22</f>
        <v>1.7589999999999999</v>
      </c>
      <c r="D46" s="8">
        <f t="shared" si="1"/>
        <v>171.04059995</v>
      </c>
      <c r="E46" s="9"/>
    </row>
    <row r="47" spans="1:5" x14ac:dyDescent="0.35">
      <c r="A47" s="7" t="s">
        <v>32</v>
      </c>
      <c r="B47" s="8">
        <v>2.3740000000000001</v>
      </c>
      <c r="C47" s="8">
        <f>B47-B22</f>
        <v>2.2880000000000003</v>
      </c>
      <c r="D47" s="8">
        <f t="shared" si="1"/>
        <v>300.4137128000001</v>
      </c>
      <c r="E47" s="9" t="s">
        <v>108</v>
      </c>
    </row>
    <row r="48" spans="1:5" x14ac:dyDescent="0.35">
      <c r="A48" s="7" t="s">
        <v>33</v>
      </c>
      <c r="B48" s="8">
        <v>1.73</v>
      </c>
      <c r="C48" s="8">
        <f>B48-B22</f>
        <v>1.6439999999999999</v>
      </c>
      <c r="D48" s="8">
        <f t="shared" si="1"/>
        <v>147.80026720000001</v>
      </c>
      <c r="E48" s="9"/>
    </row>
    <row r="49" spans="1:5" x14ac:dyDescent="0.35">
      <c r="A49" s="7" t="s">
        <v>34</v>
      </c>
      <c r="B49" s="8">
        <v>2.5070000000000001</v>
      </c>
      <c r="C49" s="8">
        <f>B49-B22</f>
        <v>2.4210000000000003</v>
      </c>
      <c r="D49" s="8">
        <f t="shared" si="1"/>
        <v>338.74704595000009</v>
      </c>
      <c r="E49" s="9"/>
    </row>
    <row r="50" spans="1:5" x14ac:dyDescent="0.35">
      <c r="A50" s="7" t="s">
        <v>35</v>
      </c>
      <c r="B50" s="8">
        <v>0.49099999999999999</v>
      </c>
      <c r="C50" s="8">
        <f>B50-B22</f>
        <v>0.40500000000000003</v>
      </c>
      <c r="D50" s="8">
        <f t="shared" si="1"/>
        <v>8.0490587500000004</v>
      </c>
      <c r="E50" s="9" t="s">
        <v>108</v>
      </c>
    </row>
    <row r="51" spans="1:5" x14ac:dyDescent="0.35">
      <c r="A51" s="7" t="s">
        <v>36</v>
      </c>
      <c r="B51" s="8">
        <v>1.385</v>
      </c>
      <c r="C51" s="8">
        <f>B51-B22</f>
        <v>1.2989999999999999</v>
      </c>
      <c r="D51" s="8">
        <f t="shared" si="1"/>
        <v>88.545533949999992</v>
      </c>
      <c r="E51" s="9" t="s">
        <v>108</v>
      </c>
    </row>
    <row r="52" spans="1:5" x14ac:dyDescent="0.35">
      <c r="A52" s="7" t="s">
        <v>37</v>
      </c>
      <c r="B52" s="8">
        <v>2.1320000000000001</v>
      </c>
      <c r="C52" s="8">
        <f>B52-B22</f>
        <v>2.0460000000000003</v>
      </c>
      <c r="D52" s="8">
        <f t="shared" si="1"/>
        <v>236.64930220000008</v>
      </c>
      <c r="E52" s="9" t="s">
        <v>107</v>
      </c>
    </row>
    <row r="53" spans="1:5" x14ac:dyDescent="0.35">
      <c r="A53" s="7" t="s">
        <v>38</v>
      </c>
      <c r="B53" s="8">
        <v>0.98899999999999999</v>
      </c>
      <c r="C53" s="8">
        <f>B53-B22</f>
        <v>0.90300000000000002</v>
      </c>
      <c r="D53" s="8">
        <f t="shared" si="1"/>
        <v>39.883509550000007</v>
      </c>
      <c r="E53" s="9" t="s">
        <v>108</v>
      </c>
    </row>
    <row r="54" spans="1:5" x14ac:dyDescent="0.35">
      <c r="A54" s="7" t="s">
        <v>39</v>
      </c>
      <c r="B54" s="8">
        <v>2.4710000000000001</v>
      </c>
      <c r="C54" s="8">
        <f>B54-B22</f>
        <v>2.3850000000000002</v>
      </c>
      <c r="D54" s="8">
        <f t="shared" si="1"/>
        <v>328.14080875000008</v>
      </c>
      <c r="E54" s="9" t="s">
        <v>108</v>
      </c>
    </row>
    <row r="55" spans="1:5" x14ac:dyDescent="0.35">
      <c r="A55" s="7" t="s">
        <v>40</v>
      </c>
      <c r="B55" s="8">
        <v>1.5</v>
      </c>
      <c r="C55" s="8">
        <f>B55-B22</f>
        <v>1.4139999999999999</v>
      </c>
      <c r="D55" s="8">
        <f t="shared" si="1"/>
        <v>106.55273419999997</v>
      </c>
      <c r="E55" s="9"/>
    </row>
    <row r="56" spans="1:5" x14ac:dyDescent="0.35">
      <c r="A56" s="7" t="s">
        <v>41</v>
      </c>
      <c r="B56" s="8">
        <v>2.1120000000000001</v>
      </c>
      <c r="C56" s="8">
        <f>B56-B22</f>
        <v>2.0260000000000002</v>
      </c>
      <c r="D56" s="8">
        <f t="shared" si="1"/>
        <v>231.72509420000009</v>
      </c>
      <c r="E56" s="9"/>
    </row>
    <row r="57" spans="1:5" x14ac:dyDescent="0.35">
      <c r="A57" s="7" t="s">
        <v>42</v>
      </c>
      <c r="B57" s="8">
        <v>2.8570000000000002</v>
      </c>
      <c r="C57" s="8">
        <f>B57-B22</f>
        <v>2.7710000000000004</v>
      </c>
      <c r="D57" s="8">
        <f t="shared" si="1"/>
        <v>450.77308595000022</v>
      </c>
      <c r="E57" s="9"/>
    </row>
    <row r="58" spans="1:5" x14ac:dyDescent="0.35">
      <c r="A58" s="7" t="s">
        <v>43</v>
      </c>
      <c r="B58" s="8">
        <v>1.5880000000000001</v>
      </c>
      <c r="C58" s="8">
        <f>B58-B22</f>
        <v>1.502</v>
      </c>
      <c r="D58" s="8">
        <f t="shared" si="1"/>
        <v>121.51028779999999</v>
      </c>
      <c r="E58" s="9" t="s">
        <v>107</v>
      </c>
    </row>
    <row r="59" spans="1:5" x14ac:dyDescent="0.35">
      <c r="A59" s="7" t="s">
        <v>44</v>
      </c>
      <c r="B59" s="8">
        <v>0.85399999999999998</v>
      </c>
      <c r="C59" s="8">
        <f>B59-B22</f>
        <v>0.76800000000000002</v>
      </c>
      <c r="D59" s="8">
        <f t="shared" si="1"/>
        <v>28.021808800000006</v>
      </c>
      <c r="E59" s="9" t="s">
        <v>107</v>
      </c>
    </row>
    <row r="60" spans="1:5" x14ac:dyDescent="0.35">
      <c r="A60" s="7" t="s">
        <v>45</v>
      </c>
      <c r="B60" s="8">
        <v>2.4239999999999999</v>
      </c>
      <c r="C60" s="8">
        <f>B60-B22</f>
        <v>2.3380000000000001</v>
      </c>
      <c r="D60" s="8">
        <f t="shared" si="1"/>
        <v>314.55104780000005</v>
      </c>
      <c r="E60" s="9" t="s">
        <v>107</v>
      </c>
    </row>
    <row r="61" spans="1:5" x14ac:dyDescent="0.35">
      <c r="A61" s="7" t="s">
        <v>46</v>
      </c>
      <c r="B61" s="8">
        <v>2.7290000000000001</v>
      </c>
      <c r="C61" s="8">
        <f>B61-B22</f>
        <v>2.6430000000000002</v>
      </c>
      <c r="D61" s="8">
        <f t="shared" si="1"/>
        <v>407.9295275500001</v>
      </c>
      <c r="E61" s="9"/>
    </row>
    <row r="62" spans="1:5" x14ac:dyDescent="0.35">
      <c r="A62" s="7" t="s">
        <v>47</v>
      </c>
      <c r="B62" s="8">
        <v>2.19</v>
      </c>
      <c r="C62" s="8">
        <f>B62-B22</f>
        <v>2.1040000000000001</v>
      </c>
      <c r="D62" s="8">
        <f t="shared" si="1"/>
        <v>251.22786320000003</v>
      </c>
      <c r="E62" s="9"/>
    </row>
    <row r="63" spans="1:5" x14ac:dyDescent="0.35">
      <c r="A63" s="7" t="s">
        <v>48</v>
      </c>
      <c r="B63" s="8">
        <v>1.661</v>
      </c>
      <c r="C63" s="8">
        <f>B63-B22</f>
        <v>1.575</v>
      </c>
      <c r="D63" s="8">
        <f t="shared" ref="D63:D94" si="2">(65.95*C63*C63)-(22.338*C63)+(6.2785)</f>
        <v>134.69336874999999</v>
      </c>
      <c r="E63" s="9"/>
    </row>
    <row r="64" spans="1:5" x14ac:dyDescent="0.35">
      <c r="A64" s="7" t="s">
        <v>49</v>
      </c>
      <c r="B64" s="8">
        <v>1.617</v>
      </c>
      <c r="C64" s="8">
        <f>B64-B22</f>
        <v>1.5309999999999999</v>
      </c>
      <c r="D64" s="8">
        <f t="shared" si="2"/>
        <v>126.66324994999998</v>
      </c>
      <c r="E64" s="9" t="s">
        <v>107</v>
      </c>
    </row>
    <row r="65" spans="1:5" x14ac:dyDescent="0.35">
      <c r="A65" s="7" t="s">
        <v>50</v>
      </c>
      <c r="B65" s="8">
        <v>2.7970000000000002</v>
      </c>
      <c r="C65" s="8">
        <f>B65-B22</f>
        <v>2.7110000000000003</v>
      </c>
      <c r="D65" s="8">
        <f t="shared" si="2"/>
        <v>430.42109195000012</v>
      </c>
      <c r="E65" s="9"/>
    </row>
    <row r="66" spans="1:5" x14ac:dyDescent="0.35">
      <c r="A66" s="7" t="s">
        <v>51</v>
      </c>
      <c r="B66" s="8">
        <v>1.3660000000000001</v>
      </c>
      <c r="C66" s="8">
        <f>B66-B22</f>
        <v>1.28</v>
      </c>
      <c r="D66" s="8">
        <f t="shared" si="2"/>
        <v>85.738340000000008</v>
      </c>
      <c r="E66" s="9"/>
    </row>
    <row r="67" spans="1:5" x14ac:dyDescent="0.35">
      <c r="A67" s="7" t="s">
        <v>52</v>
      </c>
      <c r="B67" s="8">
        <v>2.294</v>
      </c>
      <c r="C67" s="8">
        <f>B67-B22</f>
        <v>2.2080000000000002</v>
      </c>
      <c r="D67" s="8">
        <f t="shared" si="2"/>
        <v>278.47985680000005</v>
      </c>
      <c r="E67" s="9"/>
    </row>
    <row r="68" spans="1:5" x14ac:dyDescent="0.35">
      <c r="A68" s="7" t="s">
        <v>53</v>
      </c>
      <c r="B68" s="8">
        <v>0.65200000000000002</v>
      </c>
      <c r="C68" s="8">
        <f>B68-B22</f>
        <v>0.56600000000000006</v>
      </c>
      <c r="D68" s="8">
        <f t="shared" si="2"/>
        <v>14.762670200000006</v>
      </c>
      <c r="E68" s="9"/>
    </row>
    <row r="69" spans="1:5" x14ac:dyDescent="0.35">
      <c r="A69" s="7" t="s">
        <v>54</v>
      </c>
      <c r="B69" s="8">
        <v>2.8839999999999999</v>
      </c>
      <c r="C69" s="8">
        <f>B69-B22</f>
        <v>2.798</v>
      </c>
      <c r="D69" s="8">
        <f t="shared" si="2"/>
        <v>460.08639980000004</v>
      </c>
      <c r="E69" s="9"/>
    </row>
    <row r="70" spans="1:5" x14ac:dyDescent="0.35">
      <c r="A70" s="7" t="s">
        <v>55</v>
      </c>
      <c r="B70" s="8">
        <v>1.956</v>
      </c>
      <c r="C70" s="8">
        <f>B70-B22</f>
        <v>1.8699999999999999</v>
      </c>
      <c r="D70" s="8">
        <f t="shared" si="2"/>
        <v>195.12699499999997</v>
      </c>
      <c r="E70" s="9"/>
    </row>
    <row r="71" spans="1:5" x14ac:dyDescent="0.35">
      <c r="A71" s="7" t="s">
        <v>56</v>
      </c>
      <c r="B71" s="8">
        <v>2.0390000000000001</v>
      </c>
      <c r="C71" s="8">
        <f>B71-B22</f>
        <v>1.9530000000000001</v>
      </c>
      <c r="D71" s="8">
        <f t="shared" si="2"/>
        <v>214.19946955000003</v>
      </c>
      <c r="E71" s="9"/>
    </row>
    <row r="72" spans="1:5" x14ac:dyDescent="0.35">
      <c r="A72" s="7" t="s">
        <v>57</v>
      </c>
      <c r="B72" s="8">
        <v>2.9540000000000002</v>
      </c>
      <c r="C72" s="8">
        <f>B72-B22</f>
        <v>2.8680000000000003</v>
      </c>
      <c r="D72" s="8">
        <f t="shared" si="2"/>
        <v>484.67982880000011</v>
      </c>
      <c r="E72" s="9"/>
    </row>
    <row r="73" spans="1:5" x14ac:dyDescent="0.35">
      <c r="A73" s="7" t="s">
        <v>58</v>
      </c>
      <c r="B73" s="8">
        <v>2.871</v>
      </c>
      <c r="C73" s="8">
        <f>B73-B22</f>
        <v>2.7850000000000001</v>
      </c>
      <c r="D73" s="8">
        <f t="shared" si="2"/>
        <v>455.5902087500001</v>
      </c>
      <c r="E73" s="9"/>
    </row>
    <row r="74" spans="1:5" x14ac:dyDescent="0.35">
      <c r="A74" s="7" t="s">
        <v>59</v>
      </c>
      <c r="B74" s="8">
        <v>1.897</v>
      </c>
      <c r="C74" s="8">
        <f>B74-B22</f>
        <v>1.8109999999999999</v>
      </c>
      <c r="D74" s="8">
        <f t="shared" si="2"/>
        <v>182.12198195000002</v>
      </c>
      <c r="E74" s="9" t="s">
        <v>108</v>
      </c>
    </row>
    <row r="75" spans="1:5" x14ac:dyDescent="0.35">
      <c r="A75" s="7" t="s">
        <v>60</v>
      </c>
      <c r="B75" s="8">
        <v>1.754</v>
      </c>
      <c r="C75" s="8">
        <f>B75-B22</f>
        <v>1.6679999999999999</v>
      </c>
      <c r="D75" s="8">
        <f t="shared" si="2"/>
        <v>152.5063888</v>
      </c>
      <c r="E75" s="9"/>
    </row>
    <row r="76" spans="1:5" x14ac:dyDescent="0.35">
      <c r="A76" s="7" t="s">
        <v>61</v>
      </c>
      <c r="B76" s="8">
        <v>1.1080000000000001</v>
      </c>
      <c r="C76" s="8">
        <f>B76-B22</f>
        <v>1.022</v>
      </c>
      <c r="D76" s="8">
        <f t="shared" si="2"/>
        <v>52.332783800000009</v>
      </c>
      <c r="E76" s="9" t="s">
        <v>107</v>
      </c>
    </row>
    <row r="77" spans="1:5" x14ac:dyDescent="0.35">
      <c r="A77" s="7" t="s">
        <v>62</v>
      </c>
      <c r="B77" s="8">
        <v>0.33</v>
      </c>
      <c r="C77" s="8">
        <f>B77-B22</f>
        <v>0.24400000000000002</v>
      </c>
      <c r="D77" s="8">
        <f t="shared" si="2"/>
        <v>4.7544272000000003</v>
      </c>
      <c r="E77" s="9"/>
    </row>
    <row r="78" spans="1:5" x14ac:dyDescent="0.35">
      <c r="A78" s="7" t="s">
        <v>63</v>
      </c>
      <c r="B78" s="8">
        <v>1.7070000000000001</v>
      </c>
      <c r="C78" s="8">
        <f>B78-B22</f>
        <v>1.621</v>
      </c>
      <c r="D78" s="8">
        <f t="shared" si="2"/>
        <v>143.36152594999999</v>
      </c>
      <c r="E78" s="9" t="s">
        <v>108</v>
      </c>
    </row>
    <row r="79" spans="1:5" x14ac:dyDescent="0.35">
      <c r="A79" s="7" t="s">
        <v>64</v>
      </c>
      <c r="B79" s="8">
        <v>1.242</v>
      </c>
      <c r="C79" s="8">
        <f>B79-B22</f>
        <v>1.1559999999999999</v>
      </c>
      <c r="D79" s="8">
        <f t="shared" si="2"/>
        <v>68.587131199999988</v>
      </c>
      <c r="E79" s="9"/>
    </row>
    <row r="80" spans="1:5" x14ac:dyDescent="0.35">
      <c r="A80" s="7" t="s">
        <v>65</v>
      </c>
      <c r="B80" s="8">
        <v>0.56500000000000006</v>
      </c>
      <c r="C80" s="8">
        <f>B80-B22</f>
        <v>0.47900000000000009</v>
      </c>
      <c r="D80" s="8">
        <f t="shared" si="2"/>
        <v>10.710231950000004</v>
      </c>
      <c r="E80" s="9"/>
    </row>
    <row r="81" spans="1:5" x14ac:dyDescent="0.35">
      <c r="A81" s="7" t="s">
        <v>66</v>
      </c>
      <c r="B81" s="8">
        <v>2.8120000000000003</v>
      </c>
      <c r="C81" s="8">
        <f>B81-B22</f>
        <v>2.7260000000000004</v>
      </c>
      <c r="D81" s="8">
        <f t="shared" si="2"/>
        <v>435.46457420000019</v>
      </c>
      <c r="E81" s="9"/>
    </row>
    <row r="82" spans="1:5" x14ac:dyDescent="0.35">
      <c r="A82" s="7" t="s">
        <v>67</v>
      </c>
      <c r="B82" s="8">
        <v>2.0070000000000001</v>
      </c>
      <c r="C82" s="8">
        <f>B82-B22</f>
        <v>1.921</v>
      </c>
      <c r="D82" s="8">
        <f t="shared" si="2"/>
        <v>206.73859595000005</v>
      </c>
      <c r="E82" s="9"/>
    </row>
    <row r="83" spans="1:5" x14ac:dyDescent="0.35">
      <c r="A83" s="7" t="s">
        <v>68</v>
      </c>
      <c r="B83" s="8">
        <v>2.198</v>
      </c>
      <c r="C83" s="8">
        <f>B83-B22</f>
        <v>2.1120000000000001</v>
      </c>
      <c r="D83" s="8">
        <f t="shared" si="2"/>
        <v>253.27352080000003</v>
      </c>
      <c r="E83" s="9"/>
    </row>
    <row r="84" spans="1:5" x14ac:dyDescent="0.35">
      <c r="A84" s="7" t="s">
        <v>69</v>
      </c>
      <c r="B84" s="8">
        <v>1.0640000000000001</v>
      </c>
      <c r="C84" s="8">
        <f>B84-B22</f>
        <v>0.97800000000000009</v>
      </c>
      <c r="D84" s="8">
        <f t="shared" si="2"/>
        <v>47.51205580000002</v>
      </c>
      <c r="E84" s="9"/>
    </row>
    <row r="85" spans="1:5" x14ac:dyDescent="0.35">
      <c r="A85" s="7" t="s">
        <v>70</v>
      </c>
      <c r="B85" s="8">
        <v>1.8520000000000001</v>
      </c>
      <c r="C85" s="8">
        <f>B85-B22</f>
        <v>1.766</v>
      </c>
      <c r="D85" s="8">
        <f t="shared" si="2"/>
        <v>172.51155020000004</v>
      </c>
      <c r="E85" s="9" t="s">
        <v>109</v>
      </c>
    </row>
    <row r="86" spans="1:5" x14ac:dyDescent="0.35">
      <c r="A86" s="7" t="s">
        <v>71</v>
      </c>
      <c r="B86" s="8">
        <v>2.798</v>
      </c>
      <c r="C86" s="8">
        <f>B86-B22</f>
        <v>2.7120000000000002</v>
      </c>
      <c r="D86" s="8">
        <f t="shared" si="2"/>
        <v>430.75640080000005</v>
      </c>
      <c r="E86" s="9"/>
    </row>
    <row r="87" spans="1:5" x14ac:dyDescent="0.35">
      <c r="A87" s="7" t="s">
        <v>72</v>
      </c>
      <c r="B87" s="8">
        <v>1.228</v>
      </c>
      <c r="C87" s="8">
        <f>B87-B22</f>
        <v>1.1419999999999999</v>
      </c>
      <c r="D87" s="8">
        <f t="shared" si="2"/>
        <v>66.778119799999985</v>
      </c>
      <c r="E87" s="9"/>
    </row>
    <row r="88" spans="1:5" x14ac:dyDescent="0.35">
      <c r="A88" s="7" t="s">
        <v>73</v>
      </c>
      <c r="B88" s="8">
        <v>0.67200000000000004</v>
      </c>
      <c r="C88" s="8">
        <f>B88-B22</f>
        <v>0.58600000000000008</v>
      </c>
      <c r="D88" s="8">
        <f t="shared" si="2"/>
        <v>15.835398200000007</v>
      </c>
      <c r="E88" s="9"/>
    </row>
    <row r="89" spans="1:5" x14ac:dyDescent="0.35">
      <c r="A89" s="7" t="s">
        <v>74</v>
      </c>
      <c r="B89" s="8">
        <v>0.998</v>
      </c>
      <c r="C89" s="8">
        <f>B89-B22</f>
        <v>0.91200000000000003</v>
      </c>
      <c r="D89" s="8">
        <f t="shared" si="2"/>
        <v>40.759760800000009</v>
      </c>
      <c r="E89" s="9"/>
    </row>
    <row r="90" spans="1:5" x14ac:dyDescent="0.35">
      <c r="A90" s="7" t="s">
        <v>75</v>
      </c>
      <c r="B90" s="8">
        <v>2.234</v>
      </c>
      <c r="C90" s="8">
        <f>B90-B22</f>
        <v>2.1480000000000001</v>
      </c>
      <c r="D90" s="8">
        <f t="shared" si="2"/>
        <v>262.58344480000005</v>
      </c>
      <c r="E90" s="9" t="s">
        <v>107</v>
      </c>
    </row>
    <row r="91" spans="1:5" x14ac:dyDescent="0.35">
      <c r="A91" s="7" t="s">
        <v>76</v>
      </c>
      <c r="B91" s="8">
        <v>1.583</v>
      </c>
      <c r="C91" s="8">
        <f>B91-B22</f>
        <v>1.4969999999999999</v>
      </c>
      <c r="D91" s="8">
        <f t="shared" si="2"/>
        <v>120.63305754999998</v>
      </c>
      <c r="E91" s="9"/>
    </row>
    <row r="92" spans="1:5" x14ac:dyDescent="0.35">
      <c r="A92" s="7" t="s">
        <v>77</v>
      </c>
      <c r="B92" s="8">
        <v>1.4339999999999999</v>
      </c>
      <c r="C92" s="8">
        <f>B92-B22</f>
        <v>1.3479999999999999</v>
      </c>
      <c r="D92" s="8">
        <f t="shared" si="2"/>
        <v>96.004884799999971</v>
      </c>
      <c r="E92" s="9"/>
    </row>
    <row r="93" spans="1:5" x14ac:dyDescent="0.35">
      <c r="A93" s="7" t="s">
        <v>78</v>
      </c>
      <c r="B93" s="8">
        <v>1.349</v>
      </c>
      <c r="C93" s="8">
        <f>B93-B22</f>
        <v>1.2629999999999999</v>
      </c>
      <c r="D93" s="8">
        <f t="shared" si="2"/>
        <v>83.267001549999989</v>
      </c>
      <c r="E93" s="9"/>
    </row>
    <row r="94" spans="1:5" x14ac:dyDescent="0.35">
      <c r="A94" s="7" t="s">
        <v>79</v>
      </c>
      <c r="B94" s="8">
        <v>2.9130000000000003</v>
      </c>
      <c r="C94" s="8">
        <f>B94-B22</f>
        <v>2.8270000000000004</v>
      </c>
      <c r="D94" s="8">
        <f t="shared" si="2"/>
        <v>470.1966915500002</v>
      </c>
      <c r="E94" s="9"/>
    </row>
    <row r="95" spans="1:5" x14ac:dyDescent="0.35">
      <c r="A95" s="7" t="s">
        <v>80</v>
      </c>
      <c r="B95" s="8">
        <v>1.504</v>
      </c>
      <c r="C95" s="8">
        <f>B95-B22</f>
        <v>1.4179999999999999</v>
      </c>
      <c r="D95" s="8">
        <f t="shared" ref="D95:D126" si="3">(65.95*C95*C95)-(22.338*C95)+(6.2785)</f>
        <v>107.21046379999997</v>
      </c>
      <c r="E95" s="9"/>
    </row>
    <row r="96" spans="1:5" x14ac:dyDescent="0.35">
      <c r="A96" s="7" t="s">
        <v>81</v>
      </c>
      <c r="B96" s="8">
        <v>1.458</v>
      </c>
      <c r="C96" s="8">
        <f>B96-B22</f>
        <v>1.3719999999999999</v>
      </c>
      <c r="D96" s="8">
        <f t="shared" si="3"/>
        <v>99.773988799999998</v>
      </c>
      <c r="E96" s="9"/>
    </row>
    <row r="97" spans="1:5" x14ac:dyDescent="0.35">
      <c r="A97" s="7" t="s">
        <v>82</v>
      </c>
      <c r="B97" s="8">
        <v>0.53700000000000003</v>
      </c>
      <c r="C97" s="8">
        <f>B97-B22</f>
        <v>0.45100000000000007</v>
      </c>
      <c r="D97" s="8">
        <f t="shared" si="3"/>
        <v>9.6183579500000036</v>
      </c>
      <c r="E97" s="9"/>
    </row>
    <row r="98" spans="1:5" x14ac:dyDescent="0.35">
      <c r="A98" s="7" t="s">
        <v>83</v>
      </c>
      <c r="B98" s="8">
        <v>1.3149999999999999</v>
      </c>
      <c r="C98" s="8">
        <f>B98-B22</f>
        <v>1.2289999999999999</v>
      </c>
      <c r="D98" s="8">
        <f t="shared" si="3"/>
        <v>78.438681949999989</v>
      </c>
      <c r="E98" s="9"/>
    </row>
    <row r="99" spans="1:5" x14ac:dyDescent="0.35">
      <c r="A99" s="7" t="s">
        <v>84</v>
      </c>
      <c r="B99" s="8">
        <v>0.98</v>
      </c>
      <c r="C99" s="8">
        <f>B99-B22</f>
        <v>0.89400000000000002</v>
      </c>
      <c r="D99" s="8">
        <f t="shared" si="3"/>
        <v>39.0179422</v>
      </c>
      <c r="E99" s="9"/>
    </row>
    <row r="100" spans="1:5" x14ac:dyDescent="0.35">
      <c r="A100" s="7" t="s">
        <v>85</v>
      </c>
      <c r="B100" s="8">
        <v>1.6560000000000001</v>
      </c>
      <c r="C100" s="8">
        <f>B100-B22</f>
        <v>1.57</v>
      </c>
      <c r="D100" s="8">
        <f t="shared" si="3"/>
        <v>133.76799500000004</v>
      </c>
      <c r="E100" s="9" t="s">
        <v>107</v>
      </c>
    </row>
    <row r="101" spans="1:5" x14ac:dyDescent="0.35">
      <c r="A101" s="7" t="s">
        <v>86</v>
      </c>
      <c r="B101" s="8">
        <v>1.171</v>
      </c>
      <c r="C101" s="8">
        <f>B101-B22</f>
        <v>1.085</v>
      </c>
      <c r="D101" s="8">
        <f t="shared" si="3"/>
        <v>59.679758750000005</v>
      </c>
      <c r="E101" s="9" t="s">
        <v>108</v>
      </c>
    </row>
    <row r="102" spans="1:5" x14ac:dyDescent="0.35">
      <c r="A102" s="7" t="s">
        <v>87</v>
      </c>
      <c r="B102" s="8">
        <v>1.4419999999999999</v>
      </c>
      <c r="C102" s="8">
        <f>B102-B22</f>
        <v>1.3559999999999999</v>
      </c>
      <c r="D102" s="8">
        <f t="shared" si="3"/>
        <v>97.252811199999968</v>
      </c>
      <c r="E102" s="9" t="s">
        <v>108</v>
      </c>
    </row>
    <row r="103" spans="1:5" x14ac:dyDescent="0.35">
      <c r="A103" s="7" t="s">
        <v>88</v>
      </c>
      <c r="B103" s="8">
        <v>2.0430000000000001</v>
      </c>
      <c r="C103" s="8">
        <f>B103-B22</f>
        <v>1.9570000000000001</v>
      </c>
      <c r="D103" s="8">
        <f t="shared" si="3"/>
        <v>215.14157555000003</v>
      </c>
      <c r="E103" s="9"/>
    </row>
    <row r="104" spans="1:5" x14ac:dyDescent="0.35">
      <c r="A104" s="7" t="s">
        <v>89</v>
      </c>
      <c r="B104" s="8">
        <v>0.74199999999999999</v>
      </c>
      <c r="C104" s="8">
        <f>B104-B22</f>
        <v>0.65600000000000003</v>
      </c>
      <c r="D104" s="8">
        <f t="shared" si="3"/>
        <v>20.005431200000004</v>
      </c>
      <c r="E104" s="9" t="s">
        <v>107</v>
      </c>
    </row>
    <row r="105" spans="1:5" x14ac:dyDescent="0.35">
      <c r="A105" s="7" t="s">
        <v>90</v>
      </c>
      <c r="B105" s="8">
        <v>2.4319999999999999</v>
      </c>
      <c r="C105" s="8">
        <f>B105-B22</f>
        <v>2.3460000000000001</v>
      </c>
      <c r="D105" s="8">
        <f t="shared" si="3"/>
        <v>316.84362220000008</v>
      </c>
      <c r="E105" s="9" t="s">
        <v>108</v>
      </c>
    </row>
    <row r="106" spans="1:5" x14ac:dyDescent="0.35">
      <c r="A106" s="7" t="s">
        <v>91</v>
      </c>
      <c r="B106" s="8">
        <v>1.86</v>
      </c>
      <c r="C106" s="8">
        <f>B106-B22</f>
        <v>1.774</v>
      </c>
      <c r="D106" s="8">
        <f t="shared" si="3"/>
        <v>174.20055020000001</v>
      </c>
      <c r="E106" s="9" t="s">
        <v>108</v>
      </c>
    </row>
    <row r="107" spans="1:5" x14ac:dyDescent="0.35">
      <c r="A107" s="7" t="s">
        <v>92</v>
      </c>
      <c r="B107" s="8">
        <v>2.3570000000000002</v>
      </c>
      <c r="C107" s="8">
        <f>B107-B22</f>
        <v>2.2710000000000004</v>
      </c>
      <c r="D107" s="8">
        <f t="shared" si="3"/>
        <v>295.68213595000009</v>
      </c>
      <c r="E107" s="9" t="s">
        <v>110</v>
      </c>
    </row>
    <row r="108" spans="1:5" x14ac:dyDescent="0.35">
      <c r="A108" s="7" t="s">
        <v>93</v>
      </c>
      <c r="B108" s="8">
        <v>1.452</v>
      </c>
      <c r="C108" s="8">
        <f>B108-B22</f>
        <v>1.3659999999999999</v>
      </c>
      <c r="D108" s="8">
        <f t="shared" si="3"/>
        <v>98.824590199999989</v>
      </c>
      <c r="E108" s="9"/>
    </row>
    <row r="109" spans="1:5" x14ac:dyDescent="0.35">
      <c r="A109" s="7" t="s">
        <v>94</v>
      </c>
      <c r="B109" s="8">
        <v>1.7510000000000001</v>
      </c>
      <c r="C109" s="8">
        <f>B109-B22</f>
        <v>1.665</v>
      </c>
      <c r="D109" s="8">
        <f t="shared" si="3"/>
        <v>151.91396875000004</v>
      </c>
      <c r="E109" s="9" t="s">
        <v>108</v>
      </c>
    </row>
    <row r="110" spans="1:5" x14ac:dyDescent="0.35">
      <c r="A110" s="7" t="s">
        <v>95</v>
      </c>
      <c r="B110" s="8">
        <v>2.8319999999999999</v>
      </c>
      <c r="C110" s="8">
        <f>B110-B22</f>
        <v>2.746</v>
      </c>
      <c r="D110" s="8">
        <f t="shared" si="3"/>
        <v>442.2353822</v>
      </c>
      <c r="E110" s="9"/>
    </row>
    <row r="111" spans="1:5" x14ac:dyDescent="0.35">
      <c r="A111" s="7" t="s">
        <v>96</v>
      </c>
      <c r="B111" s="8">
        <v>2.6320000000000001</v>
      </c>
      <c r="C111" s="8">
        <f>B111-B22</f>
        <v>2.5460000000000003</v>
      </c>
      <c r="D111" s="8">
        <f t="shared" si="3"/>
        <v>376.90150220000015</v>
      </c>
      <c r="E111" s="9"/>
    </row>
    <row r="112" spans="1:5" x14ac:dyDescent="0.35">
      <c r="A112" s="7" t="s">
        <v>97</v>
      </c>
      <c r="B112" s="8">
        <v>2.6859999999999999</v>
      </c>
      <c r="C112" s="8">
        <f>B112-B22</f>
        <v>2.6</v>
      </c>
      <c r="D112" s="8">
        <f t="shared" si="3"/>
        <v>394.02170000000007</v>
      </c>
      <c r="E112" s="9"/>
    </row>
    <row r="113" spans="1:5" x14ac:dyDescent="0.35">
      <c r="A113" s="7" t="s">
        <v>98</v>
      </c>
      <c r="B113" s="8">
        <v>1.421</v>
      </c>
      <c r="C113" s="8">
        <f>B113-B22</f>
        <v>1.335</v>
      </c>
      <c r="D113" s="8">
        <f t="shared" si="3"/>
        <v>93.995008749999997</v>
      </c>
      <c r="E113" s="9"/>
    </row>
    <row r="114" spans="1:5" x14ac:dyDescent="0.35">
      <c r="A114" s="7" t="s">
        <v>99</v>
      </c>
      <c r="B114" s="8">
        <v>0.5</v>
      </c>
      <c r="C114" s="8">
        <f>B114-B22</f>
        <v>0.41400000000000003</v>
      </c>
      <c r="D114" s="8">
        <f t="shared" si="3"/>
        <v>8.3341342000000012</v>
      </c>
      <c r="E114" s="9"/>
    </row>
    <row r="115" spans="1:5" x14ac:dyDescent="0.35">
      <c r="A115" s="7" t="s">
        <v>100</v>
      </c>
      <c r="B115" s="8">
        <v>1.381</v>
      </c>
      <c r="C115" s="8">
        <f>B115-B22</f>
        <v>1.2949999999999999</v>
      </c>
      <c r="D115" s="8">
        <f t="shared" si="3"/>
        <v>87.95058874999998</v>
      </c>
      <c r="E115" s="9" t="s">
        <v>108</v>
      </c>
    </row>
    <row r="116" spans="1:5" x14ac:dyDescent="0.35">
      <c r="A116" s="7" t="s">
        <v>101</v>
      </c>
      <c r="B116" s="8">
        <v>1.776</v>
      </c>
      <c r="C116" s="8">
        <f>B116-B22</f>
        <v>1.69</v>
      </c>
      <c r="D116" s="8">
        <f t="shared" si="3"/>
        <v>156.88707499999998</v>
      </c>
      <c r="E116" s="9" t="s">
        <v>108</v>
      </c>
    </row>
    <row r="117" spans="1:5" x14ac:dyDescent="0.35">
      <c r="A117" s="7" t="s">
        <v>102</v>
      </c>
      <c r="B117" s="8">
        <v>0.74</v>
      </c>
      <c r="C117" s="8">
        <f>B117-B22</f>
        <v>0.65400000000000003</v>
      </c>
      <c r="D117" s="8">
        <f t="shared" si="3"/>
        <v>19.877318200000001</v>
      </c>
      <c r="E117" s="9"/>
    </row>
    <row r="118" spans="1:5" x14ac:dyDescent="0.35">
      <c r="A118" s="10" t="s">
        <v>103</v>
      </c>
      <c r="B118" s="11">
        <v>0.66700000000000004</v>
      </c>
      <c r="C118" s="11">
        <f>B118-B22</f>
        <v>0.58100000000000007</v>
      </c>
      <c r="D118" s="11">
        <f t="shared" si="3"/>
        <v>15.562269950000005</v>
      </c>
      <c r="E11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SNC-ALPHA</vt:lpstr>
      <vt:lpstr>MIDKINE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2020-07-23T11:28:11Z</dcterms:created>
  <dcterms:modified xsi:type="dcterms:W3CDTF">2020-07-24T15:01:19Z</dcterms:modified>
</cp:coreProperties>
</file>