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928"/>
  </bookViews>
  <sheets>
    <sheet name="8-OHDG" sheetId="1" r:id="rId1"/>
    <sheet name="TAS-TOS" sheetId="2" r:id="rId2"/>
    <sheet name="Materyal-meto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" i="2"/>
  <c r="E80" i="1" l="1"/>
  <c r="E96" i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33" i="1"/>
  <c r="E33" i="1" s="1"/>
  <c r="E17" i="1"/>
  <c r="C18" i="1"/>
  <c r="E18" i="1" s="1"/>
  <c r="C17" i="1"/>
  <c r="C16" i="1"/>
  <c r="E16" i="1" s="1"/>
  <c r="C15" i="1"/>
  <c r="E15" i="1" s="1"/>
  <c r="C14" i="1"/>
  <c r="E14" i="1" s="1"/>
  <c r="C13" i="1"/>
  <c r="E13" i="1" s="1"/>
</calcChain>
</file>

<file path=xl/sharedStrings.xml><?xml version="1.0" encoding="utf-8"?>
<sst xmlns="http://schemas.openxmlformats.org/spreadsheetml/2006/main" count="101" uniqueCount="79">
  <si>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</si>
  <si>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</si>
  <si>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</si>
  <si>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</si>
  <si>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</si>
  <si>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</si>
  <si>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</si>
  <si>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</si>
  <si>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</si>
  <si>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</si>
  <si>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</si>
  <si>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</si>
  <si>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</si>
  <si>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</si>
  <si>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Numune Adı</t>
  </si>
  <si>
    <t>TAS(mmol/L)</t>
  </si>
  <si>
    <t>TOS (µmol/L)</t>
  </si>
  <si>
    <t>OSI</t>
  </si>
  <si>
    <t>KİT ADI</t>
  </si>
  <si>
    <t>TÜR</t>
  </si>
  <si>
    <t>MARKA</t>
  </si>
  <si>
    <t>LOT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</si>
  <si>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</si>
  <si>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</si>
  <si>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</si>
  <si>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</si>
  <si>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</si>
  <si>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</si>
  <si>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</si>
  <si>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</si>
  <si>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</si>
  <si>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</si>
  <si>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</si>
  <si>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t>ELİSA</t>
  </si>
  <si>
    <t>Mıcroplate reader: BIO-TEK EL X 800-Aotu strıp washer:BIO TEK EL X 50</t>
  </si>
  <si>
    <t>Human</t>
  </si>
  <si>
    <t>BT</t>
  </si>
  <si>
    <t>8-Hydroxy-desoxyguanosine</t>
  </si>
  <si>
    <t>E0048Hu</t>
  </si>
  <si>
    <t>hemolizli</t>
  </si>
  <si>
    <t>lipemi</t>
  </si>
  <si>
    <t>NOT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</si>
  <si>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</si>
  <si>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</si>
  <si>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</si>
  <si>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</si>
  <si>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</si>
  <si>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</si>
  <si>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</si>
  <si>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</si>
  <si>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</si>
  <si>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</si>
  <si>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</si>
  <si>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</si>
  <si>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</si>
  <si>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</si>
  <si>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</si>
  <si>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</si>
  <si>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</si>
  <si>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</si>
  <si>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</si>
  <si>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</si>
  <si>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</si>
  <si>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</si>
  <si>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</si>
  <si>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</si>
  <si>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</si>
  <si>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</si>
  <si>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</si>
  <si>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</si>
  <si>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</si>
  <si>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</si>
  <si>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</si>
  <si>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</si>
  <si>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The reaction is terminated by addition of acidic stop solution and absorbance is measured at 450 nm.</t>
  </si>
  <si>
    <t xml:space="preserve">This kit is an enzyme -linked ımmunosorbent assay.(elisa). The plate has been pre-coated with Human 8-OHDG antibody.8-OHDG present in the sample is added and binds to antibodies coated on the wells.   </t>
  </si>
  <si>
    <t>And then biotinylated Human 8-0HDG antibody is added and binds to 8-OHDG in the sample. Then Streptavidin-HRP is added and binds to the Biotinylated 8-OHDG antibody.</t>
  </si>
  <si>
    <t xml:space="preserve"> After incubation unbound HRP is washed away during a washing step.Subsrate solution is then added and color develops in proportion to the amount of Human 8-OHDG.</t>
  </si>
  <si>
    <t>Human 8-Hydroxy-desoxyguanosine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</si>
</sst>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8-OHDG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391732283464567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'8-OHDG'!$C$13:$C$18</c:f>
              <c:numCache>
                <c:formatCode>General</c:formatCode>
                <c:ptCount val="6"/>
                <c:pt idx="0">
                  <c:v>2.4289999999999998</c:v>
                </c:pt>
                <c:pt idx="1">
                  <c:v>1.5309999999999999</c:v>
                </c:pt>
                <c:pt idx="2">
                  <c:v>0.78999999999999992</c:v>
                </c:pt>
                <c:pt idx="3">
                  <c:v>0.44</c:v>
                </c:pt>
                <c:pt idx="4">
                  <c:v>0.15</c:v>
                </c:pt>
                <c:pt idx="5">
                  <c:v>0</c:v>
                </c:pt>
              </c:numCache>
            </c:numRef>
          </c:xVal>
          <c:yVal>
            <c:numRef>
              <c:f>'8-OHDG'!$D$13:$D$18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6-41E2-9F3E-53F0C209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64696"/>
        <c:axId val="408366992"/>
      </c:scatterChart>
      <c:valAx>
        <c:axId val="40836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8366992"/>
        <c:crosses val="autoZero"/>
        <c:crossBetween val="midCat"/>
      </c:valAx>
      <c:valAx>
        <c:axId val="4083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836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11</xdr:row>
      <xdr:rowOff>26670</xdr:rowOff>
    </xdr:from>
    <xdr:to>
      <xdr:col>14</xdr:col>
      <xdr:colOff>106680</xdr:colOff>
      <xdr:row>26</xdr:row>
      <xdr:rowOff>26670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15240</xdr:rowOff>
    </xdr:from>
    <xdr:to>
      <xdr:col>4</xdr:col>
      <xdr:colOff>16806</xdr:colOff>
      <xdr:row>37</xdr:row>
      <xdr:rowOff>110271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8220"/>
          <a:ext cx="5015526" cy="5947191"/>
        </a:xfrm>
        <a:prstGeom prst="rect">
          <a:avLst/>
        </a:prstGeom>
      </xdr:spPr>
    </xdr:pic>
    <xdr:clientData/>
  </xdr:twoCellAnchor>
  <xdr:twoCellAnchor editAs="oneCell">
    <xdr:from>
      <xdr:col>4</xdr:col>
      <xdr:colOff>7620</xdr:colOff>
      <xdr:row>4</xdr:row>
      <xdr:rowOff>177681</xdr:rowOff>
    </xdr:from>
    <xdr:to>
      <xdr:col>6</xdr:col>
      <xdr:colOff>4160520</xdr:colOff>
      <xdr:row>47</xdr:row>
      <xdr:rowOff>101441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6340" y="970161"/>
          <a:ext cx="6210300" cy="7795220"/>
        </a:xfrm>
        <a:prstGeom prst="rect">
          <a:avLst/>
        </a:prstGeom>
      </xdr:spPr>
    </xdr:pic>
    <xdr:clientData/>
  </xdr:twoCellAnchor>
  <xdr:twoCellAnchor editAs="oneCell">
    <xdr:from>
      <xdr:col>4</xdr:col>
      <xdr:colOff>14441</xdr:colOff>
      <xdr:row>47</xdr:row>
      <xdr:rowOff>98064</xdr:rowOff>
    </xdr:from>
    <xdr:to>
      <xdr:col>6</xdr:col>
      <xdr:colOff>4175760</xdr:colOff>
      <xdr:row>76</xdr:row>
      <xdr:rowOff>152400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3161" y="8762004"/>
          <a:ext cx="6218719" cy="5357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tabSelected="1" workbookViewId="0">
      <selection activeCell="S15" sqref="S15"/>
    </sheetView>
  </sheetViews>
  <sheetFormatPr defaultRowHeight="14.4" x14ac:dyDescent="0.3"/>
  <cols>
    <col min="1" max="1" width="11.21875" customWidth="1"/>
    <col min="2" max="2" width="11" customWidth="1"/>
    <col min="3" max="3" width="11.21875" customWidth="1"/>
    <col min="4" max="4" width="10.6640625" customWidth="1"/>
    <col min="5" max="5" width="9.88671875" customWidth="1"/>
  </cols>
  <sheetData>
    <row r="2" spans="1:12" x14ac:dyDescent="0.3">
      <c r="A2" s="2">
        <v>2.4849999999999999</v>
      </c>
      <c r="B2" s="5">
        <v>0.69600000000000006</v>
      </c>
      <c r="C2" s="5">
        <v>0.66100000000000003</v>
      </c>
      <c r="D2" s="5">
        <v>0.91800000000000004</v>
      </c>
      <c r="E2" s="5">
        <v>1.179</v>
      </c>
      <c r="F2" s="5">
        <v>0.88</v>
      </c>
      <c r="G2" s="5">
        <v>0.97599999999999998</v>
      </c>
      <c r="H2" s="5">
        <v>0.97</v>
      </c>
      <c r="I2" s="5">
        <v>1.0090000000000001</v>
      </c>
      <c r="J2" s="5">
        <v>1.3480000000000001</v>
      </c>
      <c r="K2" s="5">
        <v>0.81600000000000006</v>
      </c>
      <c r="L2" s="5">
        <v>1.5629999999999999</v>
      </c>
    </row>
    <row r="3" spans="1:12" x14ac:dyDescent="0.3">
      <c r="A3" s="2">
        <v>1.587</v>
      </c>
      <c r="B3" s="5">
        <v>0.72399999999999998</v>
      </c>
      <c r="C3" s="5">
        <v>1.3560000000000001</v>
      </c>
      <c r="D3" s="5">
        <v>0.90900000000000003</v>
      </c>
      <c r="E3" s="5">
        <v>0.92700000000000005</v>
      </c>
      <c r="F3" s="5">
        <v>1.298</v>
      </c>
      <c r="G3" s="5">
        <v>0.90500000000000003</v>
      </c>
      <c r="H3" s="5">
        <v>0.77600000000000002</v>
      </c>
      <c r="I3" s="5">
        <v>0.995</v>
      </c>
      <c r="J3" s="5">
        <v>0.88</v>
      </c>
      <c r="K3" s="5">
        <v>0.91400000000000003</v>
      </c>
      <c r="L3" s="5">
        <v>0.83299999999999996</v>
      </c>
    </row>
    <row r="4" spans="1:12" x14ac:dyDescent="0.3">
      <c r="A4" s="2">
        <v>0.84599999999999997</v>
      </c>
      <c r="B4" s="5">
        <v>0.80500000000000005</v>
      </c>
      <c r="C4" s="5">
        <v>0.82000000000000006</v>
      </c>
      <c r="D4" s="5">
        <v>6.0999999999999999E-2</v>
      </c>
      <c r="E4" s="5">
        <v>0.64400000000000002</v>
      </c>
      <c r="F4" s="5">
        <v>1.0090000000000001</v>
      </c>
      <c r="G4" s="5">
        <v>1.3049999999999999</v>
      </c>
      <c r="H4" s="5">
        <v>0.97699999999999998</v>
      </c>
      <c r="I4" s="5">
        <v>0.89800000000000002</v>
      </c>
      <c r="J4" s="5">
        <v>1.298</v>
      </c>
      <c r="K4" s="5">
        <v>0.64100000000000001</v>
      </c>
      <c r="L4" s="5">
        <v>0.93500000000000005</v>
      </c>
    </row>
    <row r="5" spans="1:12" x14ac:dyDescent="0.3">
      <c r="A5" s="2">
        <v>0.496</v>
      </c>
      <c r="B5" s="5">
        <v>0.72299999999999998</v>
      </c>
      <c r="C5" s="5">
        <v>1.0409999999999999</v>
      </c>
      <c r="D5" s="5">
        <v>1.0489999999999999</v>
      </c>
      <c r="E5" s="5">
        <v>0.94500000000000006</v>
      </c>
      <c r="F5" s="5">
        <v>1.204</v>
      </c>
      <c r="G5" s="5">
        <v>1.0549999999999999</v>
      </c>
      <c r="H5" s="5">
        <v>1.355</v>
      </c>
      <c r="I5" s="5">
        <v>1.19</v>
      </c>
      <c r="J5" s="5">
        <v>0.81900000000000006</v>
      </c>
      <c r="K5" s="5">
        <v>8.5000000000000006E-2</v>
      </c>
      <c r="L5" s="5">
        <v>1.1060000000000001</v>
      </c>
    </row>
    <row r="6" spans="1:12" x14ac:dyDescent="0.3">
      <c r="A6" s="2">
        <v>0.20599999999999999</v>
      </c>
      <c r="B6" s="5">
        <v>0.72399999999999998</v>
      </c>
      <c r="C6" s="5">
        <v>0.85699999999999998</v>
      </c>
      <c r="D6" s="5">
        <v>0.77900000000000003</v>
      </c>
      <c r="E6" s="5">
        <v>0.83299999999999996</v>
      </c>
      <c r="F6" s="5">
        <v>0.82700000000000007</v>
      </c>
      <c r="G6" s="5">
        <v>0.80100000000000005</v>
      </c>
      <c r="H6" s="5">
        <v>0.83599999999999997</v>
      </c>
      <c r="I6" s="5">
        <v>1.1559999999999999</v>
      </c>
      <c r="J6" s="5">
        <v>0.75600000000000001</v>
      </c>
      <c r="K6" s="5">
        <v>0.45600000000000002</v>
      </c>
      <c r="L6" s="5">
        <v>1.292</v>
      </c>
    </row>
    <row r="7" spans="1:12" x14ac:dyDescent="0.3">
      <c r="A7" s="4">
        <v>5.6000000000000001E-2</v>
      </c>
      <c r="B7" s="5">
        <v>0.157</v>
      </c>
      <c r="C7" s="5">
        <v>0.77200000000000002</v>
      </c>
      <c r="D7" s="5">
        <v>0.99099999999999999</v>
      </c>
      <c r="E7" s="5">
        <v>1.099</v>
      </c>
      <c r="F7" s="5">
        <v>0.84899999999999998</v>
      </c>
      <c r="G7" s="5">
        <v>0.80100000000000005</v>
      </c>
      <c r="H7" s="5">
        <v>0.71599999999999997</v>
      </c>
      <c r="I7" s="5">
        <v>1.157</v>
      </c>
      <c r="J7" s="5">
        <v>0.94300000000000006</v>
      </c>
      <c r="K7" s="5">
        <v>0.82200000000000006</v>
      </c>
      <c r="L7" s="5">
        <v>1.1859999999999999</v>
      </c>
    </row>
    <row r="8" spans="1:12" x14ac:dyDescent="0.3">
      <c r="A8" s="5">
        <v>0.76800000000000002</v>
      </c>
      <c r="B8" s="5">
        <v>1.321</v>
      </c>
      <c r="C8" s="5">
        <v>0.89100000000000001</v>
      </c>
      <c r="D8" s="5">
        <v>0.77300000000000002</v>
      </c>
      <c r="E8" s="5">
        <v>0.97899999999999998</v>
      </c>
      <c r="F8" s="5">
        <v>1.3049999999999999</v>
      </c>
      <c r="G8" s="5">
        <v>0.75900000000000001</v>
      </c>
      <c r="H8" s="5">
        <v>0.83299999999999996</v>
      </c>
      <c r="I8" s="5">
        <v>0.93900000000000006</v>
      </c>
      <c r="J8" s="5">
        <v>0.79600000000000004</v>
      </c>
      <c r="K8" s="5">
        <v>1.155</v>
      </c>
      <c r="L8" s="5">
        <v>1.2530000000000001</v>
      </c>
    </row>
    <row r="9" spans="1:12" x14ac:dyDescent="0.3">
      <c r="A9" s="5">
        <v>0.86099999999999999</v>
      </c>
      <c r="B9" s="5">
        <v>0.755</v>
      </c>
      <c r="C9" s="5">
        <v>0.74299999999999999</v>
      </c>
      <c r="D9" s="5">
        <v>0.09</v>
      </c>
      <c r="E9" s="5">
        <v>0.85499999999999998</v>
      </c>
      <c r="F9" s="5">
        <v>1.131</v>
      </c>
      <c r="G9" s="5">
        <v>0.97199999999999998</v>
      </c>
      <c r="H9" s="5">
        <v>0.81400000000000006</v>
      </c>
      <c r="I9" s="5">
        <v>0.98799999999999999</v>
      </c>
      <c r="J9" s="5">
        <v>0.69500000000000006</v>
      </c>
      <c r="K9" s="5">
        <v>1.1819999999999999</v>
      </c>
      <c r="L9" s="5">
        <v>0.97299999999999998</v>
      </c>
    </row>
    <row r="12" spans="1:12" x14ac:dyDescent="0.3">
      <c r="A12" t="s">
        <v>0</v>
      </c>
      <c r="B12" s="7" t="s">
        <v>7</v>
      </c>
      <c r="C12" s="7" t="s">
        <v>8</v>
      </c>
      <c r="D12" s="7" t="s">
        <v>9</v>
      </c>
      <c r="E12" s="7" t="s">
        <v>10</v>
      </c>
    </row>
    <row r="13" spans="1:12" x14ac:dyDescent="0.3">
      <c r="A13" t="s">
        <v>1</v>
      </c>
      <c r="B13" s="2">
        <v>2.4849999999999999</v>
      </c>
      <c r="C13" s="1">
        <f>B13-B18</f>
        <v>2.4289999999999998</v>
      </c>
      <c r="D13" s="1">
        <v>64</v>
      </c>
      <c r="E13" s="8">
        <f>(5.1475*C13*C13)+(13.212*C13)+(1.1145)</f>
        <v>63.576909047499989</v>
      </c>
    </row>
    <row r="14" spans="1:12" x14ac:dyDescent="0.3">
      <c r="A14" t="s">
        <v>2</v>
      </c>
      <c r="B14" s="2">
        <v>1.587</v>
      </c>
      <c r="C14" s="1">
        <f>B14-B18</f>
        <v>1.5309999999999999</v>
      </c>
      <c r="D14" s="1">
        <v>32</v>
      </c>
      <c r="E14" s="8">
        <f t="shared" ref="E14:E77" si="0">(5.1475*C14*C14)+(13.212*C14)+(1.1145)</f>
        <v>33.407611247499993</v>
      </c>
    </row>
    <row r="15" spans="1:12" x14ac:dyDescent="0.3">
      <c r="A15" t="s">
        <v>3</v>
      </c>
      <c r="B15" s="2">
        <v>0.84599999999999997</v>
      </c>
      <c r="C15" s="1">
        <f>B15-B18</f>
        <v>0.78999999999999992</v>
      </c>
      <c r="D15" s="1">
        <v>16</v>
      </c>
      <c r="E15" s="8">
        <f t="shared" si="0"/>
        <v>14.764534749999997</v>
      </c>
    </row>
    <row r="16" spans="1:12" x14ac:dyDescent="0.3">
      <c r="A16" t="s">
        <v>4</v>
      </c>
      <c r="B16" s="2">
        <v>0.496</v>
      </c>
      <c r="C16" s="1">
        <f>B16-B18</f>
        <v>0.44</v>
      </c>
      <c r="D16" s="1">
        <v>8</v>
      </c>
      <c r="E16" s="8">
        <f t="shared" si="0"/>
        <v>7.9243360000000003</v>
      </c>
    </row>
    <row r="17" spans="1:12" x14ac:dyDescent="0.3">
      <c r="A17" t="s">
        <v>5</v>
      </c>
      <c r="B17" s="2">
        <v>0.20599999999999999</v>
      </c>
      <c r="C17" s="1">
        <f>B17-B18</f>
        <v>0.15</v>
      </c>
      <c r="D17" s="1">
        <v>4</v>
      </c>
      <c r="E17" s="8">
        <f t="shared" si="0"/>
        <v>3.2121187499999997</v>
      </c>
    </row>
    <row r="18" spans="1:12" x14ac:dyDescent="0.3">
      <c r="A18" t="s">
        <v>6</v>
      </c>
      <c r="B18" s="4">
        <v>5.6000000000000001E-2</v>
      </c>
      <c r="C18" s="1">
        <f>B18-B18</f>
        <v>0</v>
      </c>
      <c r="D18" s="1">
        <v>0</v>
      </c>
      <c r="E18" s="8">
        <f t="shared" si="0"/>
        <v>1.1145</v>
      </c>
    </row>
    <row r="27" spans="1:12" x14ac:dyDescent="0.3">
      <c r="H27" s="6"/>
      <c r="J27" s="6" t="s">
        <v>11</v>
      </c>
      <c r="K27" s="6"/>
      <c r="L27" s="6"/>
    </row>
    <row r="32" spans="1:12" x14ac:dyDescent="0.3">
      <c r="A32" s="9" t="s">
        <v>12</v>
      </c>
      <c r="B32" s="5" t="s">
        <v>13</v>
      </c>
      <c r="C32" s="3" t="s">
        <v>6</v>
      </c>
      <c r="D32" s="1" t="s">
        <v>8</v>
      </c>
      <c r="E32" s="10" t="s">
        <v>10</v>
      </c>
    </row>
    <row r="33" spans="1:5" x14ac:dyDescent="0.3">
      <c r="A33" s="9">
        <v>1</v>
      </c>
      <c r="B33" s="5">
        <v>0.76800000000000002</v>
      </c>
      <c r="C33" s="4">
        <v>5.6000000000000001E-2</v>
      </c>
      <c r="D33" s="1">
        <f>(B33-C33)</f>
        <v>0.71199999999999997</v>
      </c>
      <c r="E33" s="8">
        <f>(5.1475*D33*D33)+(13.212*D33)+(1.1145)</f>
        <v>13.130938239999999</v>
      </c>
    </row>
    <row r="34" spans="1:5" x14ac:dyDescent="0.3">
      <c r="A34" s="9">
        <v>2</v>
      </c>
      <c r="B34" s="5">
        <v>0.86099999999999999</v>
      </c>
      <c r="C34" s="4">
        <v>5.6000000000000001E-2</v>
      </c>
      <c r="D34" s="1">
        <f>(B34-C34)</f>
        <v>0.80499999999999994</v>
      </c>
      <c r="E34" s="8">
        <f>(5.1475*D34*D34)+(13.212*D34)+(1.1145)</f>
        <v>15.085868687499998</v>
      </c>
    </row>
    <row r="35" spans="1:5" x14ac:dyDescent="0.3">
      <c r="A35" s="9">
        <v>4</v>
      </c>
      <c r="B35" s="5">
        <v>0.69600000000000006</v>
      </c>
      <c r="C35" s="4">
        <v>5.6000000000000001E-2</v>
      </c>
      <c r="D35" s="1">
        <f>(B35-C35)</f>
        <v>0.64</v>
      </c>
      <c r="E35" s="8">
        <f>(5.1475*D35*D35)+(13.212*D35)+(1.1145)</f>
        <v>11.678595999999999</v>
      </c>
    </row>
    <row r="36" spans="1:5" x14ac:dyDescent="0.3">
      <c r="A36" s="9">
        <v>5</v>
      </c>
      <c r="B36" s="5">
        <v>0.72399999999999998</v>
      </c>
      <c r="C36" s="4">
        <v>5.6000000000000001E-2</v>
      </c>
      <c r="D36" s="1">
        <f>(B36-C36)</f>
        <v>0.66799999999999993</v>
      </c>
      <c r="E36" s="8">
        <f>(5.1475*D36*D36)+(13.212*D36)+(1.1145)</f>
        <v>12.237054039999997</v>
      </c>
    </row>
    <row r="37" spans="1:5" x14ac:dyDescent="0.3">
      <c r="A37" s="9">
        <v>6</v>
      </c>
      <c r="B37" s="5">
        <v>0.80500000000000005</v>
      </c>
      <c r="C37" s="4">
        <v>5.6000000000000001E-2</v>
      </c>
      <c r="D37" s="1">
        <f>(B37-C37)</f>
        <v>0.749</v>
      </c>
      <c r="E37" s="8">
        <f>(5.1475*D37*D37)+(13.212*D37)+(1.1145)</f>
        <v>13.8980406475</v>
      </c>
    </row>
    <row r="38" spans="1:5" x14ac:dyDescent="0.3">
      <c r="A38" s="9">
        <v>8</v>
      </c>
      <c r="B38" s="5">
        <v>0.72299999999999998</v>
      </c>
      <c r="C38" s="4">
        <v>5.6000000000000001E-2</v>
      </c>
      <c r="D38" s="1">
        <f>(B38-C38)</f>
        <v>0.66699999999999993</v>
      </c>
      <c r="E38" s="8">
        <f>(5.1475*D38*D38)+(13.212*D38)+(1.1145)</f>
        <v>12.216970127499998</v>
      </c>
    </row>
    <row r="39" spans="1:5" x14ac:dyDescent="0.3">
      <c r="A39" s="9">
        <v>9</v>
      </c>
      <c r="B39" s="5">
        <v>0.72399999999999998</v>
      </c>
      <c r="C39" s="4">
        <v>5.6000000000000001E-2</v>
      </c>
      <c r="D39" s="1">
        <f>(B39-C39)</f>
        <v>0.66799999999999993</v>
      </c>
      <c r="E39" s="8">
        <f>(5.1475*D39*D39)+(13.212*D39)+(1.1145)</f>
        <v>12.237054039999997</v>
      </c>
    </row>
    <row r="40" spans="1:5" x14ac:dyDescent="0.3">
      <c r="A40" s="9">
        <v>10</v>
      </c>
      <c r="B40" s="5">
        <v>0.157</v>
      </c>
      <c r="C40" s="4">
        <v>5.6000000000000001E-2</v>
      </c>
      <c r="D40" s="1">
        <f>(B40-C40)</f>
        <v>0.10100000000000001</v>
      </c>
      <c r="E40" s="8">
        <f>(5.1475*D40*D40)+(13.212*D40)+(1.1145)</f>
        <v>2.5014216475</v>
      </c>
    </row>
    <row r="41" spans="1:5" x14ac:dyDescent="0.3">
      <c r="A41" s="9">
        <v>11</v>
      </c>
      <c r="B41" s="5">
        <v>1.321</v>
      </c>
      <c r="C41" s="4">
        <v>5.6000000000000001E-2</v>
      </c>
      <c r="D41" s="1">
        <f>(B41-C41)</f>
        <v>1.2649999999999999</v>
      </c>
      <c r="E41" s="8">
        <f>(5.1475*D41*D41)+(13.212*D41)+(1.1145)</f>
        <v>26.064838187499994</v>
      </c>
    </row>
    <row r="42" spans="1:5" x14ac:dyDescent="0.3">
      <c r="A42" s="9">
        <v>13</v>
      </c>
      <c r="B42" s="5">
        <v>0.755</v>
      </c>
      <c r="C42" s="4">
        <v>5.6000000000000001E-2</v>
      </c>
      <c r="D42" s="1">
        <f>(B42-C42)</f>
        <v>0.69899999999999995</v>
      </c>
      <c r="E42" s="8">
        <f>(5.1475*D42*D42)+(13.212*D42)+(1.1145)</f>
        <v>12.864761647499998</v>
      </c>
    </row>
    <row r="43" spans="1:5" x14ac:dyDescent="0.3">
      <c r="A43" s="9">
        <v>14</v>
      </c>
      <c r="B43" s="5">
        <v>0.66100000000000003</v>
      </c>
      <c r="C43" s="4">
        <v>5.6000000000000001E-2</v>
      </c>
      <c r="D43" s="1">
        <f>(B43-C43)</f>
        <v>0.60499999999999998</v>
      </c>
      <c r="E43" s="8">
        <f>(5.1475*D43*D43)+(13.212*D43)+(1.1145)</f>
        <v>10.991873687499998</v>
      </c>
    </row>
    <row r="44" spans="1:5" x14ac:dyDescent="0.3">
      <c r="A44" s="9">
        <v>15</v>
      </c>
      <c r="B44" s="5">
        <v>1.3560000000000001</v>
      </c>
      <c r="C44" s="4">
        <v>5.6000000000000001E-2</v>
      </c>
      <c r="D44" s="1">
        <f>(B44-C44)</f>
        <v>1.3</v>
      </c>
      <c r="E44" s="8">
        <f>(5.1475*D44*D44)+(13.212*D44)+(1.1145)</f>
        <v>26.989374999999999</v>
      </c>
    </row>
    <row r="45" spans="1:5" x14ac:dyDescent="0.3">
      <c r="A45" s="9">
        <v>17</v>
      </c>
      <c r="B45" s="5">
        <v>0.82000000000000006</v>
      </c>
      <c r="C45" s="4">
        <v>5.6000000000000001E-2</v>
      </c>
      <c r="D45" s="1">
        <f>(B45-C45)</f>
        <v>0.76400000000000001</v>
      </c>
      <c r="E45" s="8">
        <f>(5.1475*D45*D45)+(13.212*D45)+(1.1145)</f>
        <v>14.21304316</v>
      </c>
    </row>
    <row r="46" spans="1:5" x14ac:dyDescent="0.3">
      <c r="A46" s="9">
        <v>18</v>
      </c>
      <c r="B46" s="5">
        <v>1.0409999999999999</v>
      </c>
      <c r="C46" s="4">
        <v>5.6000000000000001E-2</v>
      </c>
      <c r="D46" s="1">
        <f>(B46-C46)</f>
        <v>0.98499999999999988</v>
      </c>
      <c r="E46" s="8">
        <f>(5.1475*D46*D46)+(13.212*D46)+(1.1145)</f>
        <v>19.122553187499996</v>
      </c>
    </row>
    <row r="47" spans="1:5" x14ac:dyDescent="0.3">
      <c r="A47" s="9">
        <v>19</v>
      </c>
      <c r="B47" s="5">
        <v>0.85699999999999998</v>
      </c>
      <c r="C47" s="4">
        <v>5.6000000000000001E-2</v>
      </c>
      <c r="D47" s="1">
        <f>(B47-C47)</f>
        <v>0.80099999999999993</v>
      </c>
      <c r="E47" s="8">
        <f>(5.1475*D47*D47)+(13.212*D47)+(1.1145)</f>
        <v>14.999953147499998</v>
      </c>
    </row>
    <row r="48" spans="1:5" x14ac:dyDescent="0.3">
      <c r="A48" s="9">
        <v>21</v>
      </c>
      <c r="B48" s="5">
        <v>0.77200000000000002</v>
      </c>
      <c r="C48" s="4">
        <v>5.6000000000000001E-2</v>
      </c>
      <c r="D48" s="1">
        <f>(B48-C48)</f>
        <v>0.71599999999999997</v>
      </c>
      <c r="E48" s="8">
        <f>(5.1475*D48*D48)+(13.212*D48)+(1.1145)</f>
        <v>13.21318876</v>
      </c>
    </row>
    <row r="49" spans="1:5" x14ac:dyDescent="0.3">
      <c r="A49" s="9">
        <v>23</v>
      </c>
      <c r="B49" s="5">
        <v>0.89100000000000001</v>
      </c>
      <c r="C49" s="4">
        <v>5.6000000000000001E-2</v>
      </c>
      <c r="D49" s="1">
        <f>(B49-C49)</f>
        <v>0.83499999999999996</v>
      </c>
      <c r="E49" s="8">
        <f>(5.1475*D49*D49)+(13.212*D49)+(1.1145)</f>
        <v>15.735485687499999</v>
      </c>
    </row>
    <row r="50" spans="1:5" x14ac:dyDescent="0.3">
      <c r="A50" s="9">
        <v>24</v>
      </c>
      <c r="B50" s="5">
        <v>0.74299999999999999</v>
      </c>
      <c r="C50" s="4">
        <v>5.6000000000000001E-2</v>
      </c>
      <c r="D50" s="1">
        <f>(B50-C50)</f>
        <v>0.68699999999999994</v>
      </c>
      <c r="E50" s="8">
        <f>(5.1475*D50*D50)+(13.212*D50)+(1.1145)</f>
        <v>12.620604427499998</v>
      </c>
    </row>
    <row r="51" spans="1:5" x14ac:dyDescent="0.3">
      <c r="A51" s="9">
        <v>27</v>
      </c>
      <c r="B51" s="5">
        <v>0.91800000000000004</v>
      </c>
      <c r="C51" s="4">
        <v>5.6000000000000001E-2</v>
      </c>
      <c r="D51" s="1">
        <f>(B51-C51)</f>
        <v>0.86199999999999999</v>
      </c>
      <c r="E51" s="8">
        <f>(5.1475*D51*D51)+(13.212*D51)+(1.1145)</f>
        <v>16.328062989999999</v>
      </c>
    </row>
    <row r="52" spans="1:5" x14ac:dyDescent="0.3">
      <c r="A52" s="9">
        <v>28</v>
      </c>
      <c r="B52" s="5">
        <v>0.90900000000000003</v>
      </c>
      <c r="C52" s="4">
        <v>5.6000000000000001E-2</v>
      </c>
      <c r="D52" s="1">
        <f>(B52-C52)</f>
        <v>0.85299999999999998</v>
      </c>
      <c r="E52" s="8">
        <f>(5.1475*D52*D52)+(13.212*D52)+(1.1145)</f>
        <v>16.1297033275</v>
      </c>
    </row>
    <row r="53" spans="1:5" x14ac:dyDescent="0.3">
      <c r="A53" s="9">
        <v>29</v>
      </c>
      <c r="B53" s="5">
        <v>6.0999999999999999E-2</v>
      </c>
      <c r="C53" s="4">
        <v>5.6000000000000001E-2</v>
      </c>
      <c r="D53" s="1">
        <f>(B53-C53)</f>
        <v>4.9999999999999975E-3</v>
      </c>
      <c r="E53" s="8">
        <f>(5.1475*D53*D53)+(13.212*D53)+(1.1145)</f>
        <v>1.1806886875</v>
      </c>
    </row>
    <row r="54" spans="1:5" x14ac:dyDescent="0.3">
      <c r="A54" s="9">
        <v>30</v>
      </c>
      <c r="B54" s="5">
        <v>1.0489999999999999</v>
      </c>
      <c r="C54" s="4">
        <v>5.6000000000000001E-2</v>
      </c>
      <c r="D54" s="1">
        <f>(B54-C54)</f>
        <v>0.99299999999999988</v>
      </c>
      <c r="E54" s="8">
        <f>(5.1475*D54*D54)+(13.212*D54)+(1.1145)</f>
        <v>19.309703227499998</v>
      </c>
    </row>
    <row r="55" spans="1:5" x14ac:dyDescent="0.3">
      <c r="A55" s="9">
        <v>32</v>
      </c>
      <c r="B55" s="5">
        <v>0.77900000000000003</v>
      </c>
      <c r="C55" s="4">
        <v>5.6000000000000001E-2</v>
      </c>
      <c r="D55" s="1">
        <f>(B55-C55)</f>
        <v>0.72299999999999998</v>
      </c>
      <c r="E55" s="8">
        <f>(5.1475*D55*D55)+(13.212*D55)+(1.1145)</f>
        <v>13.357523527499998</v>
      </c>
    </row>
    <row r="56" spans="1:5" x14ac:dyDescent="0.3">
      <c r="A56" s="9">
        <v>33</v>
      </c>
      <c r="B56" s="5">
        <v>0.99099999999999999</v>
      </c>
      <c r="C56" s="4">
        <v>5.6000000000000001E-2</v>
      </c>
      <c r="D56" s="1">
        <f>(B56-C56)</f>
        <v>0.93499999999999994</v>
      </c>
      <c r="E56" s="8">
        <f>(5.1475*D56*D56)+(13.212*D56)+(1.1145)</f>
        <v>17.967793187499996</v>
      </c>
    </row>
    <row r="57" spans="1:5" x14ac:dyDescent="0.3">
      <c r="A57" s="9">
        <v>35</v>
      </c>
      <c r="B57" s="5">
        <v>0.77300000000000002</v>
      </c>
      <c r="C57" s="4">
        <v>5.6000000000000001E-2</v>
      </c>
      <c r="D57" s="1">
        <f>(B57-C57)</f>
        <v>0.71699999999999997</v>
      </c>
      <c r="E57" s="8">
        <f>(5.1475*D57*D57)+(13.212*D57)+(1.1145)</f>
        <v>13.233777127499998</v>
      </c>
    </row>
    <row r="58" spans="1:5" x14ac:dyDescent="0.3">
      <c r="A58" s="9">
        <v>37</v>
      </c>
      <c r="B58" s="5">
        <v>0.09</v>
      </c>
      <c r="C58" s="4">
        <v>5.6000000000000001E-2</v>
      </c>
      <c r="D58" s="1">
        <f>(B58-C58)</f>
        <v>3.3999999999999996E-2</v>
      </c>
      <c r="E58" s="8">
        <f>(5.1475*D58*D58)+(13.212*D58)+(1.1145)</f>
        <v>1.56965851</v>
      </c>
    </row>
    <row r="59" spans="1:5" x14ac:dyDescent="0.3">
      <c r="A59" s="9">
        <v>38</v>
      </c>
      <c r="B59" s="5">
        <v>1.179</v>
      </c>
      <c r="C59" s="4">
        <v>5.6000000000000001E-2</v>
      </c>
      <c r="D59" s="1">
        <f>(B59-C59)</f>
        <v>1.123</v>
      </c>
      <c r="E59" s="8">
        <f>(5.1475*D59*D59)+(13.212*D59)+(1.1145)</f>
        <v>22.443237527499999</v>
      </c>
    </row>
    <row r="60" spans="1:5" x14ac:dyDescent="0.3">
      <c r="A60" s="9">
        <v>41</v>
      </c>
      <c r="B60" s="5">
        <v>0.92700000000000005</v>
      </c>
      <c r="C60" s="4">
        <v>5.6000000000000001E-2</v>
      </c>
      <c r="D60" s="1">
        <f>(B60-C60)</f>
        <v>0.871</v>
      </c>
      <c r="E60" s="8">
        <f>(5.1475*D60*D60)+(13.212*D60)+(1.1145)</f>
        <v>16.527256547499999</v>
      </c>
    </row>
    <row r="61" spans="1:5" x14ac:dyDescent="0.3">
      <c r="A61" s="9">
        <v>42</v>
      </c>
      <c r="B61" s="5">
        <v>0.64400000000000002</v>
      </c>
      <c r="C61" s="4">
        <v>5.6000000000000001E-2</v>
      </c>
      <c r="D61" s="1">
        <f>(B61-C61)</f>
        <v>0.58799999999999997</v>
      </c>
      <c r="E61" s="8">
        <f>(5.1475*D61*D61)+(13.212*D61)+(1.1145)</f>
        <v>10.662873239999998</v>
      </c>
    </row>
    <row r="62" spans="1:5" x14ac:dyDescent="0.3">
      <c r="A62" s="9">
        <v>44</v>
      </c>
      <c r="B62" s="5">
        <v>0.94500000000000006</v>
      </c>
      <c r="C62" s="4">
        <v>5.6000000000000001E-2</v>
      </c>
      <c r="D62" s="1">
        <f>(B62-C62)</f>
        <v>0.88900000000000001</v>
      </c>
      <c r="E62" s="8">
        <f>(5.1475*D62*D62)+(13.212*D62)+(1.1145)</f>
        <v>16.928145347499999</v>
      </c>
    </row>
    <row r="63" spans="1:5" x14ac:dyDescent="0.3">
      <c r="A63" s="9">
        <v>45</v>
      </c>
      <c r="B63" s="5">
        <v>0.83299999999999996</v>
      </c>
      <c r="C63" s="4">
        <v>5.6000000000000001E-2</v>
      </c>
      <c r="D63" s="1">
        <f>(B63-C63)</f>
        <v>0.77699999999999991</v>
      </c>
      <c r="E63" s="8">
        <f>(5.1475*D63*D63)+(13.212*D63)+(1.1145)</f>
        <v>14.487919027499998</v>
      </c>
    </row>
    <row r="64" spans="1:5" x14ac:dyDescent="0.3">
      <c r="A64" s="9">
        <v>46</v>
      </c>
      <c r="B64" s="5">
        <v>1.099</v>
      </c>
      <c r="C64" s="4">
        <v>5.6000000000000001E-2</v>
      </c>
      <c r="D64" s="1">
        <f>(B64-C64)</f>
        <v>1.0429999999999999</v>
      </c>
      <c r="E64" s="8">
        <f>(5.1475*D64*D64)+(13.212*D64)+(1.1145)</f>
        <v>20.494318727499998</v>
      </c>
    </row>
    <row r="65" spans="1:5" x14ac:dyDescent="0.3">
      <c r="A65" s="9">
        <v>47</v>
      </c>
      <c r="B65" s="5">
        <v>0.97899999999999998</v>
      </c>
      <c r="C65" s="4">
        <v>5.6000000000000001E-2</v>
      </c>
      <c r="D65" s="1">
        <f>(B65-C65)</f>
        <v>0.92299999999999993</v>
      </c>
      <c r="E65" s="8">
        <f>(5.1475*D65*D65)+(13.212*D65)+(1.1145)</f>
        <v>17.694480527499998</v>
      </c>
    </row>
    <row r="66" spans="1:5" x14ac:dyDescent="0.3">
      <c r="A66" s="9">
        <v>48</v>
      </c>
      <c r="B66" s="5">
        <v>0.85499999999999998</v>
      </c>
      <c r="C66" s="4">
        <v>5.6000000000000001E-2</v>
      </c>
      <c r="D66" s="1">
        <f>(B66-C66)</f>
        <v>0.79899999999999993</v>
      </c>
      <c r="E66" s="8">
        <f>(5.1475*D66*D66)+(13.212*D66)+(1.1145)</f>
        <v>14.957057147499997</v>
      </c>
    </row>
    <row r="67" spans="1:5" x14ac:dyDescent="0.3">
      <c r="A67" s="9">
        <v>50</v>
      </c>
      <c r="B67" s="5">
        <v>0.88</v>
      </c>
      <c r="C67" s="4">
        <v>5.6000000000000001E-2</v>
      </c>
      <c r="D67" s="1">
        <f>(B67-C67)</f>
        <v>0.82399999999999995</v>
      </c>
      <c r="E67" s="8">
        <f>(5.1475*D67*D67)+(13.212*D67)+(1.1145)</f>
        <v>15.496216959999998</v>
      </c>
    </row>
    <row r="68" spans="1:5" x14ac:dyDescent="0.3">
      <c r="A68" s="9">
        <v>51</v>
      </c>
      <c r="B68" s="5">
        <v>1.298</v>
      </c>
      <c r="C68" s="4">
        <v>5.6000000000000001E-2</v>
      </c>
      <c r="D68" s="1">
        <f>(B68-C68)</f>
        <v>1.242</v>
      </c>
      <c r="E68" s="8">
        <f>(5.1475*D68*D68)+(13.212*D68)+(1.1145)</f>
        <v>25.464152189999997</v>
      </c>
    </row>
    <row r="69" spans="1:5" x14ac:dyDescent="0.3">
      <c r="A69" s="9">
        <v>54</v>
      </c>
      <c r="B69" s="5">
        <v>1.0090000000000001</v>
      </c>
      <c r="C69" s="4">
        <v>5.6000000000000001E-2</v>
      </c>
      <c r="D69" s="1">
        <f>(B69-C69)</f>
        <v>0.95300000000000007</v>
      </c>
      <c r="E69" s="8">
        <f>(5.1475*D69*D69)+(13.212*D69)+(1.1145)</f>
        <v>18.3805418275</v>
      </c>
    </row>
    <row r="70" spans="1:5" x14ac:dyDescent="0.3">
      <c r="A70" s="9">
        <v>56</v>
      </c>
      <c r="B70" s="5">
        <v>1.204</v>
      </c>
      <c r="C70" s="4">
        <v>5.6000000000000001E-2</v>
      </c>
      <c r="D70" s="1">
        <f>(B70-C70)</f>
        <v>1.1479999999999999</v>
      </c>
      <c r="E70" s="8">
        <f>(5.1475*D70*D70)+(13.212*D70)+(1.1145)</f>
        <v>23.065786839999998</v>
      </c>
    </row>
    <row r="71" spans="1:5" x14ac:dyDescent="0.3">
      <c r="A71" s="9">
        <v>62</v>
      </c>
      <c r="B71" s="5">
        <v>0.82700000000000007</v>
      </c>
      <c r="C71" s="4">
        <v>5.6000000000000001E-2</v>
      </c>
      <c r="D71" s="1">
        <f>(B71-C71)</f>
        <v>0.77100000000000002</v>
      </c>
      <c r="E71" s="8">
        <f>(5.1475*D71*D71)+(13.212*D71)+(1.1145)</f>
        <v>14.360837047499999</v>
      </c>
    </row>
    <row r="72" spans="1:5" x14ac:dyDescent="0.3">
      <c r="A72" s="9">
        <v>63</v>
      </c>
      <c r="B72" s="5">
        <v>0.84899999999999998</v>
      </c>
      <c r="C72" s="4">
        <v>5.6000000000000001E-2</v>
      </c>
      <c r="D72" s="1">
        <f>(B72-C72)</f>
        <v>0.79299999999999993</v>
      </c>
      <c r="E72" s="8">
        <f>(5.1475*D72*D72)+(13.212*D72)+(1.1145)</f>
        <v>14.828616227499998</v>
      </c>
    </row>
    <row r="73" spans="1:5" x14ac:dyDescent="0.3">
      <c r="A73" s="9">
        <v>65</v>
      </c>
      <c r="B73" s="5">
        <v>1.3049999999999999</v>
      </c>
      <c r="C73" s="4">
        <v>5.6000000000000001E-2</v>
      </c>
      <c r="D73" s="1">
        <f>(B73-C73)</f>
        <v>1.2489999999999999</v>
      </c>
      <c r="E73" s="8">
        <f>(5.1475*D73*D73)+(13.212*D73)+(1.1145)</f>
        <v>25.646393147499996</v>
      </c>
    </row>
    <row r="74" spans="1:5" x14ac:dyDescent="0.3">
      <c r="A74" s="9">
        <v>66</v>
      </c>
      <c r="B74" s="5">
        <v>1.131</v>
      </c>
      <c r="C74" s="4">
        <v>5.6000000000000001E-2</v>
      </c>
      <c r="D74" s="1">
        <f>(B74-C74)</f>
        <v>1.075</v>
      </c>
      <c r="E74" s="8">
        <f>(5.1475*D74*D74)+(13.212*D74)+(1.1145)</f>
        <v>21.2659796875</v>
      </c>
    </row>
    <row r="75" spans="1:5" x14ac:dyDescent="0.3">
      <c r="A75" s="9">
        <v>67</v>
      </c>
      <c r="B75" s="5">
        <v>0.97599999999999998</v>
      </c>
      <c r="C75" s="4">
        <v>5.6000000000000001E-2</v>
      </c>
      <c r="D75" s="1">
        <f>(B75-C75)</f>
        <v>0.91999999999999993</v>
      </c>
      <c r="E75" s="8">
        <f>(5.1475*D75*D75)+(13.212*D75)+(1.1145)</f>
        <v>17.626383999999998</v>
      </c>
    </row>
    <row r="76" spans="1:5" x14ac:dyDescent="0.3">
      <c r="A76" s="9">
        <v>68</v>
      </c>
      <c r="B76" s="5">
        <v>0.90500000000000003</v>
      </c>
      <c r="C76" s="4">
        <v>5.6000000000000001E-2</v>
      </c>
      <c r="D76" s="1">
        <f>(B76-C76)</f>
        <v>0.84899999999999998</v>
      </c>
      <c r="E76" s="8">
        <f>(5.1475*D76*D76)+(13.212*D76)+(1.1145)</f>
        <v>16.041811147499999</v>
      </c>
    </row>
    <row r="77" spans="1:5" x14ac:dyDescent="0.3">
      <c r="A77" s="9">
        <v>69</v>
      </c>
      <c r="B77" s="5">
        <v>1.3049999999999999</v>
      </c>
      <c r="C77" s="4">
        <v>5.6000000000000001E-2</v>
      </c>
      <c r="D77" s="1">
        <f>(B77-C77)</f>
        <v>1.2489999999999999</v>
      </c>
      <c r="E77" s="8">
        <f>(5.1475*D77*D77)+(13.212*D77)+(1.1145)</f>
        <v>25.646393147499996</v>
      </c>
    </row>
    <row r="78" spans="1:5" x14ac:dyDescent="0.3">
      <c r="A78" s="9">
        <v>70</v>
      </c>
      <c r="B78" s="5">
        <v>1.0549999999999999</v>
      </c>
      <c r="C78" s="4">
        <v>5.6000000000000001E-2</v>
      </c>
      <c r="D78" s="1">
        <f>(B78-C78)</f>
        <v>0.99899999999999989</v>
      </c>
      <c r="E78" s="8">
        <f>(5.1475*D78*D78)+(13.212*D78)+(1.1145)</f>
        <v>19.450498147499996</v>
      </c>
    </row>
    <row r="79" spans="1:5" x14ac:dyDescent="0.3">
      <c r="A79" s="9">
        <v>71</v>
      </c>
      <c r="B79" s="5">
        <v>0.80100000000000005</v>
      </c>
      <c r="C79" s="4">
        <v>5.6000000000000001E-2</v>
      </c>
      <c r="D79" s="1">
        <f>(B79-C79)</f>
        <v>0.745</v>
      </c>
      <c r="E79" s="8">
        <f>(5.1475*D79*D79)+(13.212*D79)+(1.1145)</f>
        <v>13.8144311875</v>
      </c>
    </row>
    <row r="80" spans="1:5" x14ac:dyDescent="0.3">
      <c r="A80" s="9">
        <v>72</v>
      </c>
      <c r="B80" s="5">
        <v>0.80100000000000005</v>
      </c>
      <c r="C80" s="4">
        <v>5.6000000000000001E-2</v>
      </c>
      <c r="D80" s="1">
        <f>(B80-C80)</f>
        <v>0.745</v>
      </c>
      <c r="E80" s="8">
        <f>(5.1475*D80*D80)+(13.212*D80)+(1.1145)</f>
        <v>13.8144311875</v>
      </c>
    </row>
    <row r="81" spans="1:5" x14ac:dyDescent="0.3">
      <c r="A81" s="9">
        <v>73</v>
      </c>
      <c r="B81" s="5">
        <v>0.75900000000000001</v>
      </c>
      <c r="C81" s="4">
        <v>5.6000000000000001E-2</v>
      </c>
      <c r="D81" s="1">
        <f>(B81-C81)</f>
        <v>0.70299999999999996</v>
      </c>
      <c r="E81" s="8">
        <f>(5.1475*D81*D81)+(13.212*D81)+(1.1145)</f>
        <v>12.9464768275</v>
      </c>
    </row>
    <row r="82" spans="1:5" x14ac:dyDescent="0.3">
      <c r="A82" s="9">
        <v>74</v>
      </c>
      <c r="B82" s="5">
        <v>0.97199999999999998</v>
      </c>
      <c r="C82" s="4">
        <v>5.6000000000000001E-2</v>
      </c>
      <c r="D82" s="1">
        <f>(B82-C82)</f>
        <v>0.91599999999999993</v>
      </c>
      <c r="E82" s="8">
        <f>(5.1475*D82*D82)+(13.212*D82)+(1.1145)</f>
        <v>17.535732759999998</v>
      </c>
    </row>
    <row r="83" spans="1:5" x14ac:dyDescent="0.3">
      <c r="A83" s="9">
        <v>75</v>
      </c>
      <c r="B83" s="5">
        <v>0.97</v>
      </c>
      <c r="C83" s="4">
        <v>5.6000000000000001E-2</v>
      </c>
      <c r="D83" s="1">
        <f>(B83-C83)</f>
        <v>0.91399999999999992</v>
      </c>
      <c r="E83" s="8">
        <f>(5.1475*D83*D83)+(13.212*D83)+(1.1145)</f>
        <v>17.490468909999997</v>
      </c>
    </row>
    <row r="84" spans="1:5" x14ac:dyDescent="0.3">
      <c r="A84" s="9">
        <v>77</v>
      </c>
      <c r="B84" s="5">
        <v>0.77600000000000002</v>
      </c>
      <c r="C84" s="4">
        <v>5.6000000000000001E-2</v>
      </c>
      <c r="D84" s="1">
        <f>(B84-C84)</f>
        <v>0.72</v>
      </c>
      <c r="E84" s="8">
        <f>(5.1475*D84*D84)+(13.212*D84)+(1.1145)</f>
        <v>13.295603999999999</v>
      </c>
    </row>
    <row r="85" spans="1:5" x14ac:dyDescent="0.3">
      <c r="A85" s="9">
        <v>78</v>
      </c>
      <c r="B85" s="5">
        <v>0.97699999999999998</v>
      </c>
      <c r="C85" s="4">
        <v>5.6000000000000001E-2</v>
      </c>
      <c r="D85" s="1">
        <f>(B85-C85)</f>
        <v>0.92099999999999993</v>
      </c>
      <c r="E85" s="8">
        <f>(5.1475*D85*D85)+(13.212*D85)+(1.1145)</f>
        <v>17.649072547499998</v>
      </c>
    </row>
    <row r="86" spans="1:5" x14ac:dyDescent="0.3">
      <c r="A86" s="9">
        <v>79</v>
      </c>
      <c r="B86" s="5">
        <v>1.355</v>
      </c>
      <c r="C86" s="4">
        <v>5.6000000000000001E-2</v>
      </c>
      <c r="D86" s="1">
        <f>(B86-C86)</f>
        <v>1.2989999999999999</v>
      </c>
      <c r="E86" s="8">
        <f>(5.1475*D86*D86)+(13.212*D86)+(1.1145)</f>
        <v>26.962784647499998</v>
      </c>
    </row>
    <row r="87" spans="1:5" x14ac:dyDescent="0.3">
      <c r="A87" s="9">
        <v>80</v>
      </c>
      <c r="B87" s="5">
        <v>0.83599999999999997</v>
      </c>
      <c r="C87" s="4">
        <v>5.6000000000000001E-2</v>
      </c>
      <c r="D87" s="1">
        <f>(B87-C87)</f>
        <v>0.77999999999999992</v>
      </c>
      <c r="E87" s="8">
        <f>(5.1475*D87*D87)+(13.212*D87)+(1.1145)</f>
        <v>14.551598999999998</v>
      </c>
    </row>
    <row r="88" spans="1:5" x14ac:dyDescent="0.3">
      <c r="A88" s="9">
        <v>81</v>
      </c>
      <c r="B88" s="5">
        <v>0.71599999999999997</v>
      </c>
      <c r="C88" s="4">
        <v>5.6000000000000001E-2</v>
      </c>
      <c r="D88" s="1">
        <f>(B88-C88)</f>
        <v>0.65999999999999992</v>
      </c>
      <c r="E88" s="8">
        <f>(5.1475*D88*D88)+(13.212*D88)+(1.1145)</f>
        <v>12.076670999999997</v>
      </c>
    </row>
    <row r="89" spans="1:5" x14ac:dyDescent="0.3">
      <c r="A89" s="9">
        <v>82</v>
      </c>
      <c r="B89" s="5">
        <v>0.83299999999999996</v>
      </c>
      <c r="C89" s="4">
        <v>5.6000000000000001E-2</v>
      </c>
      <c r="D89" s="1">
        <f>(B89-C89)</f>
        <v>0.77699999999999991</v>
      </c>
      <c r="E89" s="8">
        <f>(5.1475*D89*D89)+(13.212*D89)+(1.1145)</f>
        <v>14.487919027499998</v>
      </c>
    </row>
    <row r="90" spans="1:5" x14ac:dyDescent="0.3">
      <c r="A90" s="9">
        <v>83</v>
      </c>
      <c r="B90" s="5">
        <v>0.81400000000000006</v>
      </c>
      <c r="C90" s="4">
        <v>5.6000000000000001E-2</v>
      </c>
      <c r="D90" s="1">
        <f>(B90-C90)</f>
        <v>0.75800000000000001</v>
      </c>
      <c r="E90" s="8">
        <f>(5.1475*D90*D90)+(13.212*D90)+(1.1145)</f>
        <v>14.08676419</v>
      </c>
    </row>
    <row r="91" spans="1:5" x14ac:dyDescent="0.3">
      <c r="A91" s="9">
        <v>84</v>
      </c>
      <c r="B91" s="5">
        <v>1.0090000000000001</v>
      </c>
      <c r="C91" s="4">
        <v>5.6000000000000001E-2</v>
      </c>
      <c r="D91" s="1">
        <f>(B91-C91)</f>
        <v>0.95300000000000007</v>
      </c>
      <c r="E91" s="8">
        <f>(5.1475*D91*D91)+(13.212*D91)+(1.1145)</f>
        <v>18.3805418275</v>
      </c>
    </row>
    <row r="92" spans="1:5" x14ac:dyDescent="0.3">
      <c r="A92" s="9">
        <v>85</v>
      </c>
      <c r="B92" s="5">
        <v>0.995</v>
      </c>
      <c r="C92" s="4">
        <v>5.6000000000000001E-2</v>
      </c>
      <c r="D92" s="1">
        <f>(B92-C92)</f>
        <v>0.93899999999999995</v>
      </c>
      <c r="E92" s="8">
        <f>(5.1475*D92*D92)+(13.212*D92)+(1.1145)</f>
        <v>18.0592268475</v>
      </c>
    </row>
    <row r="93" spans="1:5" x14ac:dyDescent="0.3">
      <c r="A93" s="9">
        <v>86</v>
      </c>
      <c r="B93" s="5">
        <v>0.89800000000000002</v>
      </c>
      <c r="C93" s="4">
        <v>5.6000000000000001E-2</v>
      </c>
      <c r="D93" s="1">
        <f>(B93-C93)</f>
        <v>0.84199999999999997</v>
      </c>
      <c r="E93" s="8">
        <f>(5.1475*D93*D93)+(13.212*D93)+(1.1145)</f>
        <v>15.88839619</v>
      </c>
    </row>
    <row r="94" spans="1:5" x14ac:dyDescent="0.3">
      <c r="A94" s="9">
        <v>88</v>
      </c>
      <c r="B94" s="5">
        <v>1.19</v>
      </c>
      <c r="C94" s="4">
        <v>5.6000000000000001E-2</v>
      </c>
      <c r="D94" s="1">
        <f>(B94-C94)</f>
        <v>1.1339999999999999</v>
      </c>
      <c r="E94" s="8">
        <f>(5.1475*D94*D94)+(13.212*D94)+(1.1145)</f>
        <v>22.716366509999997</v>
      </c>
    </row>
    <row r="95" spans="1:5" x14ac:dyDescent="0.3">
      <c r="A95" s="9">
        <v>89</v>
      </c>
      <c r="B95" s="5">
        <v>1.1559999999999999</v>
      </c>
      <c r="C95" s="4">
        <v>5.6000000000000001E-2</v>
      </c>
      <c r="D95" s="1">
        <f>(B95-C95)</f>
        <v>1.0999999999999999</v>
      </c>
      <c r="E95" s="8">
        <f>(5.1475*D95*D95)+(13.212*D95)+(1.1145)</f>
        <v>21.876174999999996</v>
      </c>
    </row>
    <row r="96" spans="1:5" x14ac:dyDescent="0.3">
      <c r="A96" s="9">
        <v>90</v>
      </c>
      <c r="B96" s="5">
        <v>1.157</v>
      </c>
      <c r="C96" s="4">
        <v>5.6000000000000001E-2</v>
      </c>
      <c r="D96" s="1">
        <f>(B96-C96)</f>
        <v>1.101</v>
      </c>
      <c r="E96" s="8">
        <f>(5.1475*D96*D96)+(13.212*D96)+(1.1145)</f>
        <v>21.900716647499998</v>
      </c>
    </row>
    <row r="97" spans="1:5" x14ac:dyDescent="0.3">
      <c r="A97" s="9">
        <v>91</v>
      </c>
      <c r="B97" s="5">
        <v>0.93900000000000006</v>
      </c>
      <c r="C97" s="4">
        <v>5.6000000000000001E-2</v>
      </c>
      <c r="D97" s="1">
        <f>(B97-C97)</f>
        <v>0.88300000000000001</v>
      </c>
      <c r="E97" s="8">
        <f>(5.1475*D97*D97)+(13.212*D97)+(1.1145)</f>
        <v>16.794145127499998</v>
      </c>
    </row>
    <row r="98" spans="1:5" x14ac:dyDescent="0.3">
      <c r="A98" s="9">
        <v>92</v>
      </c>
      <c r="B98" s="5">
        <v>0.98799999999999999</v>
      </c>
      <c r="C98" s="4">
        <v>5.6000000000000001E-2</v>
      </c>
      <c r="D98" s="1">
        <f>(B98-C98)</f>
        <v>0.93199999999999994</v>
      </c>
      <c r="E98" s="8">
        <f>(5.1475*D98*D98)+(13.212*D98)+(1.1145)</f>
        <v>17.899326039999998</v>
      </c>
    </row>
    <row r="99" spans="1:5" x14ac:dyDescent="0.3">
      <c r="A99" s="9">
        <v>93</v>
      </c>
      <c r="B99" s="5">
        <v>1.3480000000000001</v>
      </c>
      <c r="C99" s="4">
        <v>5.6000000000000001E-2</v>
      </c>
      <c r="D99" s="1">
        <f>(B99-C99)</f>
        <v>1.292</v>
      </c>
      <c r="E99" s="8">
        <f>(5.1475*D99*D99)+(13.212*D99)+(1.1145)</f>
        <v>26.776940440000001</v>
      </c>
    </row>
    <row r="100" spans="1:5" x14ac:dyDescent="0.3">
      <c r="A100" s="9">
        <v>94</v>
      </c>
      <c r="B100" s="5">
        <v>0.88</v>
      </c>
      <c r="C100" s="4">
        <v>5.6000000000000001E-2</v>
      </c>
      <c r="D100" s="1">
        <f>(B100-C100)</f>
        <v>0.82399999999999995</v>
      </c>
      <c r="E100" s="8">
        <f>(5.1475*D100*D100)+(13.212*D100)+(1.1145)</f>
        <v>15.496216959999998</v>
      </c>
    </row>
    <row r="101" spans="1:5" x14ac:dyDescent="0.3">
      <c r="A101" s="9">
        <v>95</v>
      </c>
      <c r="B101" s="5">
        <v>1.298</v>
      </c>
      <c r="C101" s="4">
        <v>5.6000000000000001E-2</v>
      </c>
      <c r="D101" s="1">
        <f>(B101-C101)</f>
        <v>1.242</v>
      </c>
      <c r="E101" s="8">
        <f>(5.1475*D101*D101)+(13.212*D101)+(1.1145)</f>
        <v>25.464152189999997</v>
      </c>
    </row>
    <row r="102" spans="1:5" x14ac:dyDescent="0.3">
      <c r="A102" s="9">
        <v>96</v>
      </c>
      <c r="B102" s="5">
        <v>0.81900000000000006</v>
      </c>
      <c r="C102" s="4">
        <v>5.6000000000000001E-2</v>
      </c>
      <c r="D102" s="1">
        <f>(B102-C102)</f>
        <v>0.76300000000000001</v>
      </c>
      <c r="E102" s="8">
        <f>(5.1475*D102*D102)+(13.212*D102)+(1.1145)</f>
        <v>14.191970927499998</v>
      </c>
    </row>
    <row r="103" spans="1:5" x14ac:dyDescent="0.3">
      <c r="A103" s="9">
        <v>98</v>
      </c>
      <c r="B103" s="5">
        <v>0.75600000000000001</v>
      </c>
      <c r="C103" s="4">
        <v>5.6000000000000001E-2</v>
      </c>
      <c r="D103" s="1">
        <f>(B103-C103)</f>
        <v>0.7</v>
      </c>
      <c r="E103" s="8">
        <f>(5.1475*D103*D103)+(13.212*D103)+(1.1145)</f>
        <v>12.885174999999997</v>
      </c>
    </row>
    <row r="104" spans="1:5" x14ac:dyDescent="0.3">
      <c r="A104" s="9">
        <v>99</v>
      </c>
      <c r="B104" s="5">
        <v>0.94300000000000006</v>
      </c>
      <c r="C104" s="4">
        <v>5.6000000000000001E-2</v>
      </c>
      <c r="D104" s="1">
        <f>(B104-C104)</f>
        <v>0.88700000000000001</v>
      </c>
      <c r="E104" s="8">
        <f>(5.1475*D104*D104)+(13.212*D104)+(1.1145)</f>
        <v>16.883437427499999</v>
      </c>
    </row>
    <row r="105" spans="1:5" x14ac:dyDescent="0.3">
      <c r="A105" s="9">
        <v>100</v>
      </c>
      <c r="B105" s="5">
        <v>0.79600000000000004</v>
      </c>
      <c r="C105" s="4">
        <v>5.6000000000000001E-2</v>
      </c>
      <c r="D105" s="1">
        <f>(B105-C105)</f>
        <v>0.74</v>
      </c>
      <c r="E105" s="8">
        <f>(5.1475*D105*D105)+(13.212*D105)+(1.1145)</f>
        <v>13.710151</v>
      </c>
    </row>
    <row r="106" spans="1:5" x14ac:dyDescent="0.3">
      <c r="A106" s="9">
        <v>102</v>
      </c>
      <c r="B106" s="5">
        <v>0.69500000000000006</v>
      </c>
      <c r="C106" s="4">
        <v>5.6000000000000001E-2</v>
      </c>
      <c r="D106" s="1">
        <f>(B106-C106)</f>
        <v>0.63900000000000001</v>
      </c>
      <c r="E106" s="8">
        <f>(5.1475*D106*D106)+(13.212*D106)+(1.1145)</f>
        <v>11.6588003475</v>
      </c>
    </row>
    <row r="107" spans="1:5" x14ac:dyDescent="0.3">
      <c r="A107" s="9">
        <v>104</v>
      </c>
      <c r="B107" s="5">
        <v>0.81600000000000006</v>
      </c>
      <c r="C107" s="4">
        <v>5.6000000000000001E-2</v>
      </c>
      <c r="D107" s="1">
        <f>(B107-C107)</f>
        <v>0.76</v>
      </c>
      <c r="E107" s="8">
        <f>(5.1475*D107*D107)+(13.212*D107)+(1.1145)</f>
        <v>14.128815999999999</v>
      </c>
    </row>
    <row r="108" spans="1:5" x14ac:dyDescent="0.3">
      <c r="A108" s="9">
        <v>105</v>
      </c>
      <c r="B108" s="5">
        <v>0.91400000000000003</v>
      </c>
      <c r="C108" s="4">
        <v>5.6000000000000001E-2</v>
      </c>
      <c r="D108" s="1">
        <f>(B108-C108)</f>
        <v>0.85799999999999998</v>
      </c>
      <c r="E108" s="8">
        <f>(5.1475*D108*D108)+(13.212*D108)+(1.1145)</f>
        <v>16.23980019</v>
      </c>
    </row>
    <row r="109" spans="1:5" x14ac:dyDescent="0.3">
      <c r="A109" s="9">
        <v>106</v>
      </c>
      <c r="B109" s="5">
        <v>0.64100000000000001</v>
      </c>
      <c r="C109" s="4">
        <v>5.6000000000000001E-2</v>
      </c>
      <c r="D109" s="1">
        <f>(B109-C109)</f>
        <v>0.58499999999999996</v>
      </c>
      <c r="E109" s="8">
        <f>(5.1475*D109*D109)+(13.212*D109)+(1.1145)</f>
        <v>10.605123187499998</v>
      </c>
    </row>
    <row r="110" spans="1:5" x14ac:dyDescent="0.3">
      <c r="A110" s="9">
        <v>108</v>
      </c>
      <c r="B110" s="5">
        <v>8.5000000000000006E-2</v>
      </c>
      <c r="C110" s="4">
        <v>5.6000000000000001E-2</v>
      </c>
      <c r="D110" s="1">
        <f>(B110-C110)</f>
        <v>2.9000000000000005E-2</v>
      </c>
      <c r="E110" s="8">
        <f>(5.1475*D110*D110)+(13.212*D110)+(1.1145)</f>
        <v>1.5019770475000001</v>
      </c>
    </row>
    <row r="111" spans="1:5" x14ac:dyDescent="0.3">
      <c r="A111" s="9">
        <v>109</v>
      </c>
      <c r="B111" s="5">
        <v>0.45600000000000002</v>
      </c>
      <c r="C111" s="4">
        <v>5.6000000000000001E-2</v>
      </c>
      <c r="D111" s="1">
        <f>(B111-C111)</f>
        <v>0.4</v>
      </c>
      <c r="E111" s="8">
        <f>(5.1475*D111*D111)+(13.212*D111)+(1.1145)</f>
        <v>7.222900000000001</v>
      </c>
    </row>
    <row r="112" spans="1:5" x14ac:dyDescent="0.3">
      <c r="A112" s="9">
        <v>110</v>
      </c>
      <c r="B112" s="5">
        <v>0.82200000000000006</v>
      </c>
      <c r="C112" s="4">
        <v>5.6000000000000001E-2</v>
      </c>
      <c r="D112" s="1">
        <f>(B112-C112)</f>
        <v>0.76600000000000001</v>
      </c>
      <c r="E112" s="8">
        <f>(5.1475*D112*D112)+(13.212*D112)+(1.1145)</f>
        <v>14.255218510000001</v>
      </c>
    </row>
    <row r="113" spans="1:5" x14ac:dyDescent="0.3">
      <c r="A113" s="9">
        <v>111</v>
      </c>
      <c r="B113" s="5">
        <v>1.155</v>
      </c>
      <c r="C113" s="4">
        <v>5.6000000000000001E-2</v>
      </c>
      <c r="D113" s="1">
        <f>(B113-C113)</f>
        <v>1.099</v>
      </c>
      <c r="E113" s="8">
        <f>(5.1475*D113*D113)+(13.212*D113)+(1.1145)</f>
        <v>21.851643647499998</v>
      </c>
    </row>
    <row r="114" spans="1:5" x14ac:dyDescent="0.3">
      <c r="A114" s="9">
        <v>112</v>
      </c>
      <c r="B114" s="5">
        <v>1.1819999999999999</v>
      </c>
      <c r="C114" s="4">
        <v>5.6000000000000001E-2</v>
      </c>
      <c r="D114" s="1">
        <f>(B114-C114)</f>
        <v>1.1259999999999999</v>
      </c>
      <c r="E114" s="8">
        <f>(5.1475*D114*D114)+(13.212*D114)+(1.1145)</f>
        <v>22.517603709999996</v>
      </c>
    </row>
    <row r="115" spans="1:5" x14ac:dyDescent="0.3">
      <c r="A115" s="9">
        <v>113</v>
      </c>
      <c r="B115" s="5">
        <v>1.5629999999999999</v>
      </c>
      <c r="C115" s="4">
        <v>5.6000000000000001E-2</v>
      </c>
      <c r="D115" s="1">
        <f>(B115-C115)</f>
        <v>1.5069999999999999</v>
      </c>
      <c r="E115" s="8">
        <f>(5.1475*D115*D115)+(13.212*D115)+(1.1145)</f>
        <v>32.715208727499999</v>
      </c>
    </row>
    <row r="116" spans="1:5" x14ac:dyDescent="0.3">
      <c r="A116" s="9">
        <v>114</v>
      </c>
      <c r="B116" s="5">
        <v>0.83299999999999996</v>
      </c>
      <c r="C116" s="4">
        <v>5.6000000000000001E-2</v>
      </c>
      <c r="D116" s="1">
        <f>(B116-C116)</f>
        <v>0.77699999999999991</v>
      </c>
      <c r="E116" s="8">
        <f>(5.1475*D116*D116)+(13.212*D116)+(1.1145)</f>
        <v>14.487919027499998</v>
      </c>
    </row>
    <row r="117" spans="1:5" x14ac:dyDescent="0.3">
      <c r="A117" s="9">
        <v>115</v>
      </c>
      <c r="B117" s="5">
        <v>0.93500000000000005</v>
      </c>
      <c r="C117" s="4">
        <v>5.6000000000000001E-2</v>
      </c>
      <c r="D117" s="1">
        <f>(B117-C117)</f>
        <v>0.879</v>
      </c>
      <c r="E117" s="8">
        <f>(5.1475*D117*D117)+(13.212*D117)+(1.1145)</f>
        <v>16.705017547500002</v>
      </c>
    </row>
    <row r="118" spans="1:5" x14ac:dyDescent="0.3">
      <c r="A118" s="9">
        <v>116</v>
      </c>
      <c r="B118" s="5">
        <v>1.1060000000000001</v>
      </c>
      <c r="C118" s="4">
        <v>5.6000000000000001E-2</v>
      </c>
      <c r="D118" s="1">
        <f>(B118-C118)</f>
        <v>1.05</v>
      </c>
      <c r="E118" s="8">
        <f>(5.1475*D118*D118)+(13.212*D118)+(1.1145)</f>
        <v>20.662218750000001</v>
      </c>
    </row>
    <row r="119" spans="1:5" x14ac:dyDescent="0.3">
      <c r="A119" s="9">
        <v>117</v>
      </c>
      <c r="B119" s="5">
        <v>1.292</v>
      </c>
      <c r="C119" s="4">
        <v>5.6000000000000001E-2</v>
      </c>
      <c r="D119" s="1">
        <f>(B119-C119)</f>
        <v>1.236</v>
      </c>
      <c r="E119" s="8">
        <f>(5.1475*D119*D119)+(13.212*D119)+(1.1145)</f>
        <v>25.308347159999997</v>
      </c>
    </row>
    <row r="120" spans="1:5" x14ac:dyDescent="0.3">
      <c r="A120" s="9">
        <v>118</v>
      </c>
      <c r="B120" s="5">
        <v>1.1859999999999999</v>
      </c>
      <c r="C120" s="4">
        <v>5.6000000000000001E-2</v>
      </c>
      <c r="D120" s="1">
        <f>(B120-C120)</f>
        <v>1.1299999999999999</v>
      </c>
      <c r="E120" s="8">
        <f>(5.1475*D120*D120)+(13.212*D120)+(1.1145)</f>
        <v>22.616902749999998</v>
      </c>
    </row>
    <row r="121" spans="1:5" x14ac:dyDescent="0.3">
      <c r="A121" s="9">
        <v>119</v>
      </c>
      <c r="B121" s="5">
        <v>1.2530000000000001</v>
      </c>
      <c r="C121" s="4">
        <v>5.6000000000000001E-2</v>
      </c>
      <c r="D121" s="1">
        <f>(B121-C121)</f>
        <v>1.1970000000000001</v>
      </c>
      <c r="E121" s="8">
        <f>(5.1475*D121*D121)+(13.212*D121)+(1.1145)</f>
        <v>24.304648327500001</v>
      </c>
    </row>
    <row r="122" spans="1:5" x14ac:dyDescent="0.3">
      <c r="A122" s="9">
        <v>120</v>
      </c>
      <c r="B122" s="5">
        <v>0.97299999999999998</v>
      </c>
      <c r="C122" s="4">
        <v>5.6000000000000001E-2</v>
      </c>
      <c r="D122" s="1">
        <f>(B122-C122)</f>
        <v>0.91699999999999993</v>
      </c>
      <c r="E122" s="8">
        <f>(5.1475*D122*D122)+(13.212*D122)+(1.1145)</f>
        <v>17.558380127499998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J26" sqref="J26"/>
    </sheetView>
  </sheetViews>
  <sheetFormatPr defaultRowHeight="14.4" x14ac:dyDescent="0.3"/>
  <cols>
    <col min="1" max="1" width="12.88671875" customWidth="1"/>
    <col min="2" max="2" width="17.109375" customWidth="1"/>
    <col min="3" max="3" width="16.5546875" customWidth="1"/>
    <col min="4" max="4" width="15.109375" customWidth="1"/>
    <col min="5" max="5" width="14" customWidth="1"/>
  </cols>
  <sheetData>
    <row r="1" spans="1:5" x14ac:dyDescent="0.3">
      <c r="A1" s="7" t="s">
        <v>14</v>
      </c>
      <c r="B1" s="7" t="s">
        <v>15</v>
      </c>
      <c r="C1" s="7" t="s">
        <v>16</v>
      </c>
      <c r="D1" s="7" t="s">
        <v>17</v>
      </c>
      <c r="E1" s="16" t="s">
        <v>41</v>
      </c>
    </row>
    <row r="2" spans="1:5" x14ac:dyDescent="0.3">
      <c r="A2" s="9">
        <v>1</v>
      </c>
      <c r="B2" s="11">
        <v>1.65</v>
      </c>
      <c r="C2" s="11">
        <v>3.66</v>
      </c>
      <c r="D2" s="12">
        <f t="shared" ref="D2:D65" si="0">(C2/(B2*1000))*100</f>
        <v>0.22181818181818183</v>
      </c>
      <c r="E2" s="3"/>
    </row>
    <row r="3" spans="1:5" x14ac:dyDescent="0.3">
      <c r="A3" s="9">
        <v>2</v>
      </c>
      <c r="B3" s="11">
        <v>1.64</v>
      </c>
      <c r="C3" s="11">
        <v>9</v>
      </c>
      <c r="D3" s="12">
        <f t="shared" si="0"/>
        <v>0.54878048780487798</v>
      </c>
      <c r="E3" s="3"/>
    </row>
    <row r="4" spans="1:5" x14ac:dyDescent="0.3">
      <c r="A4" s="9">
        <v>4</v>
      </c>
      <c r="B4" s="11">
        <v>1.51</v>
      </c>
      <c r="C4" s="11">
        <v>8.51</v>
      </c>
      <c r="D4" s="12">
        <f t="shared" si="0"/>
        <v>0.56357615894039736</v>
      </c>
      <c r="E4" s="3"/>
    </row>
    <row r="5" spans="1:5" x14ac:dyDescent="0.3">
      <c r="A5" s="9">
        <v>5</v>
      </c>
      <c r="B5" s="11">
        <v>1.43</v>
      </c>
      <c r="C5" s="11">
        <v>6.17</v>
      </c>
      <c r="D5" s="12">
        <f t="shared" si="0"/>
        <v>0.43146853146853148</v>
      </c>
      <c r="E5" s="3"/>
    </row>
    <row r="6" spans="1:5" x14ac:dyDescent="0.3">
      <c r="A6" s="9">
        <v>6</v>
      </c>
      <c r="B6" s="11">
        <v>1.67</v>
      </c>
      <c r="C6" s="11">
        <v>6.83</v>
      </c>
      <c r="D6" s="12">
        <f t="shared" si="0"/>
        <v>0.40898203592814369</v>
      </c>
      <c r="E6" s="3"/>
    </row>
    <row r="7" spans="1:5" x14ac:dyDescent="0.3">
      <c r="A7" s="9">
        <v>8</v>
      </c>
      <c r="B7" s="11">
        <v>2.2000000000000002</v>
      </c>
      <c r="C7" s="11">
        <v>10.85</v>
      </c>
      <c r="D7" s="12">
        <f t="shared" si="0"/>
        <v>0.49318181818181811</v>
      </c>
      <c r="E7" s="3" t="s">
        <v>39</v>
      </c>
    </row>
    <row r="8" spans="1:5" x14ac:dyDescent="0.3">
      <c r="A8" s="9">
        <v>9</v>
      </c>
      <c r="B8" s="11">
        <v>1.99</v>
      </c>
      <c r="C8" s="11">
        <v>4.72</v>
      </c>
      <c r="D8" s="12">
        <f t="shared" si="0"/>
        <v>0.2371859296482412</v>
      </c>
      <c r="E8" s="3"/>
    </row>
    <row r="9" spans="1:5" x14ac:dyDescent="0.3">
      <c r="A9" s="9">
        <v>10</v>
      </c>
      <c r="B9" s="11">
        <v>2.04</v>
      </c>
      <c r="C9" s="11">
        <v>11.23</v>
      </c>
      <c r="D9" s="12">
        <f t="shared" si="0"/>
        <v>0.55049019607843142</v>
      </c>
      <c r="E9" s="3" t="s">
        <v>39</v>
      </c>
    </row>
    <row r="10" spans="1:5" x14ac:dyDescent="0.3">
      <c r="A10" s="9">
        <v>11</v>
      </c>
      <c r="B10" s="11">
        <v>1.87</v>
      </c>
      <c r="C10" s="11">
        <v>7.61</v>
      </c>
      <c r="D10" s="12">
        <f t="shared" si="0"/>
        <v>0.40695187165775404</v>
      </c>
      <c r="E10" s="3"/>
    </row>
    <row r="11" spans="1:5" x14ac:dyDescent="0.3">
      <c r="A11" s="9">
        <v>13</v>
      </c>
      <c r="B11" s="11">
        <v>2.2799999999999998</v>
      </c>
      <c r="C11" s="11">
        <v>5.78</v>
      </c>
      <c r="D11" s="12">
        <f t="shared" si="0"/>
        <v>0.25350877192982457</v>
      </c>
      <c r="E11" s="3"/>
    </row>
    <row r="12" spans="1:5" x14ac:dyDescent="0.3">
      <c r="A12" s="9">
        <v>14</v>
      </c>
      <c r="B12" s="11">
        <v>1.81</v>
      </c>
      <c r="C12" s="11">
        <v>8.69</v>
      </c>
      <c r="D12" s="12">
        <f t="shared" si="0"/>
        <v>0.48011049723756899</v>
      </c>
      <c r="E12" s="3"/>
    </row>
    <row r="13" spans="1:5" x14ac:dyDescent="0.3">
      <c r="A13" s="9">
        <v>15</v>
      </c>
      <c r="B13" s="11">
        <v>1.68</v>
      </c>
      <c r="C13" s="11">
        <v>8.7100000000000009</v>
      </c>
      <c r="D13" s="12">
        <f t="shared" si="0"/>
        <v>0.518452380952381</v>
      </c>
      <c r="E13" s="3"/>
    </row>
    <row r="14" spans="1:5" x14ac:dyDescent="0.3">
      <c r="A14" s="9">
        <v>17</v>
      </c>
      <c r="B14" s="11">
        <v>1.77</v>
      </c>
      <c r="C14" s="11">
        <v>8.7100000000000009</v>
      </c>
      <c r="D14" s="12">
        <f t="shared" si="0"/>
        <v>0.49209039548022604</v>
      </c>
      <c r="E14" s="3"/>
    </row>
    <row r="15" spans="1:5" x14ac:dyDescent="0.3">
      <c r="A15" s="9">
        <v>18</v>
      </c>
      <c r="B15" s="11">
        <v>1.71</v>
      </c>
      <c r="C15" s="11">
        <v>7.68</v>
      </c>
      <c r="D15" s="12">
        <f t="shared" si="0"/>
        <v>0.44912280701754381</v>
      </c>
      <c r="E15" s="3"/>
    </row>
    <row r="16" spans="1:5" x14ac:dyDescent="0.3">
      <c r="A16" s="9">
        <v>19</v>
      </c>
      <c r="B16" s="11">
        <v>1.46</v>
      </c>
      <c r="C16" s="11">
        <v>8.67</v>
      </c>
      <c r="D16" s="12">
        <f t="shared" si="0"/>
        <v>0.59383561643835625</v>
      </c>
      <c r="E16" s="3"/>
    </row>
    <row r="17" spans="1:5" x14ac:dyDescent="0.3">
      <c r="A17" s="9">
        <v>21</v>
      </c>
      <c r="B17" s="11">
        <v>1.66</v>
      </c>
      <c r="C17" s="11">
        <v>10.87</v>
      </c>
      <c r="D17" s="12">
        <f t="shared" si="0"/>
        <v>0.65481927710843368</v>
      </c>
      <c r="E17" s="3" t="s">
        <v>39</v>
      </c>
    </row>
    <row r="18" spans="1:5" x14ac:dyDescent="0.3">
      <c r="A18" s="9">
        <v>23</v>
      </c>
      <c r="B18" s="11">
        <v>1.87</v>
      </c>
      <c r="C18" s="11">
        <v>7.12</v>
      </c>
      <c r="D18" s="12">
        <f t="shared" si="0"/>
        <v>0.38074866310160427</v>
      </c>
      <c r="E18" s="3"/>
    </row>
    <row r="19" spans="1:5" x14ac:dyDescent="0.3">
      <c r="A19" s="9">
        <v>24</v>
      </c>
      <c r="B19" s="11">
        <v>1.45</v>
      </c>
      <c r="C19" s="11">
        <v>11.19</v>
      </c>
      <c r="D19" s="12">
        <f t="shared" si="0"/>
        <v>0.77172413793103445</v>
      </c>
      <c r="E19" s="3" t="s">
        <v>39</v>
      </c>
    </row>
    <row r="20" spans="1:5" x14ac:dyDescent="0.3">
      <c r="A20" s="9">
        <v>27</v>
      </c>
      <c r="B20" s="11">
        <v>1.41</v>
      </c>
      <c r="C20" s="11">
        <v>6.3</v>
      </c>
      <c r="D20" s="12">
        <f t="shared" si="0"/>
        <v>0.44680851063829791</v>
      </c>
      <c r="E20" s="3"/>
    </row>
    <row r="21" spans="1:5" x14ac:dyDescent="0.3">
      <c r="A21" s="9">
        <v>28</v>
      </c>
      <c r="B21" s="11">
        <v>1.7</v>
      </c>
      <c r="C21" s="11">
        <v>5.15</v>
      </c>
      <c r="D21" s="12">
        <f t="shared" si="0"/>
        <v>0.30294117647058827</v>
      </c>
      <c r="E21" s="3"/>
    </row>
    <row r="22" spans="1:5" x14ac:dyDescent="0.3">
      <c r="A22" s="9">
        <v>29</v>
      </c>
      <c r="B22" s="11">
        <v>1.68</v>
      </c>
      <c r="C22" s="11">
        <v>12</v>
      </c>
      <c r="D22" s="12">
        <f t="shared" si="0"/>
        <v>0.7142857142857143</v>
      </c>
      <c r="E22" s="3" t="s">
        <v>39</v>
      </c>
    </row>
    <row r="23" spans="1:5" x14ac:dyDescent="0.3">
      <c r="A23" s="9">
        <v>30</v>
      </c>
      <c r="B23" s="11">
        <v>1.44</v>
      </c>
      <c r="C23" s="11">
        <v>5.49</v>
      </c>
      <c r="D23" s="12">
        <f t="shared" si="0"/>
        <v>0.38125000000000003</v>
      </c>
      <c r="E23" s="3"/>
    </row>
    <row r="24" spans="1:5" x14ac:dyDescent="0.3">
      <c r="A24" s="9">
        <v>32</v>
      </c>
      <c r="B24" s="11">
        <v>1.47</v>
      </c>
      <c r="C24" s="11">
        <v>7.7</v>
      </c>
      <c r="D24" s="12">
        <f t="shared" si="0"/>
        <v>0.52380952380952384</v>
      </c>
      <c r="E24" s="3"/>
    </row>
    <row r="25" spans="1:5" x14ac:dyDescent="0.3">
      <c r="A25" s="9">
        <v>33</v>
      </c>
      <c r="B25" s="11">
        <v>1.95</v>
      </c>
      <c r="C25" s="11">
        <v>6.2</v>
      </c>
      <c r="D25" s="12">
        <f t="shared" si="0"/>
        <v>0.31794871794871793</v>
      </c>
      <c r="E25" s="3"/>
    </row>
    <row r="26" spans="1:5" x14ac:dyDescent="0.3">
      <c r="A26" s="9">
        <v>35</v>
      </c>
      <c r="B26" s="11">
        <v>1.61</v>
      </c>
      <c r="C26" s="11">
        <v>4.0599999999999996</v>
      </c>
      <c r="D26" s="12">
        <f t="shared" si="0"/>
        <v>0.25217391304347819</v>
      </c>
      <c r="E26" s="3"/>
    </row>
    <row r="27" spans="1:5" x14ac:dyDescent="0.3">
      <c r="A27" s="9">
        <v>37</v>
      </c>
      <c r="B27" s="11">
        <v>1.37</v>
      </c>
      <c r="C27" s="11">
        <v>6.55</v>
      </c>
      <c r="D27" s="12">
        <f t="shared" si="0"/>
        <v>0.47810218978102192</v>
      </c>
      <c r="E27" s="3"/>
    </row>
    <row r="28" spans="1:5" x14ac:dyDescent="0.3">
      <c r="A28" s="9">
        <v>38</v>
      </c>
      <c r="B28" s="11">
        <v>1.71</v>
      </c>
      <c r="C28" s="11">
        <v>5.6</v>
      </c>
      <c r="D28" s="12">
        <f t="shared" si="0"/>
        <v>0.32748538011695905</v>
      </c>
      <c r="E28" s="3"/>
    </row>
    <row r="29" spans="1:5" x14ac:dyDescent="0.3">
      <c r="A29" s="9">
        <v>41</v>
      </c>
      <c r="B29" s="11">
        <v>1.67</v>
      </c>
      <c r="C29" s="11">
        <v>7.22</v>
      </c>
      <c r="D29" s="12">
        <f t="shared" si="0"/>
        <v>0.43233532934131735</v>
      </c>
      <c r="E29" s="3"/>
    </row>
    <row r="30" spans="1:5" x14ac:dyDescent="0.3">
      <c r="A30" s="9">
        <v>42</v>
      </c>
      <c r="B30" s="11">
        <v>1.72</v>
      </c>
      <c r="C30" s="11">
        <v>9.48</v>
      </c>
      <c r="D30" s="12">
        <f t="shared" si="0"/>
        <v>0.55116279069767449</v>
      </c>
      <c r="E30" s="3" t="s">
        <v>39</v>
      </c>
    </row>
    <row r="31" spans="1:5" x14ac:dyDescent="0.3">
      <c r="A31" s="9">
        <v>44</v>
      </c>
      <c r="B31" s="11">
        <v>1.77</v>
      </c>
      <c r="C31" s="11">
        <v>6.92</v>
      </c>
      <c r="D31" s="12">
        <f t="shared" si="0"/>
        <v>0.39096045197740109</v>
      </c>
      <c r="E31" s="3"/>
    </row>
    <row r="32" spans="1:5" x14ac:dyDescent="0.3">
      <c r="A32" s="9">
        <v>45</v>
      </c>
      <c r="B32" s="11">
        <v>1.82</v>
      </c>
      <c r="C32" s="11">
        <v>18.600000000000001</v>
      </c>
      <c r="D32" s="12">
        <f t="shared" si="0"/>
        <v>1.0219780219780221</v>
      </c>
      <c r="E32" s="3" t="s">
        <v>39</v>
      </c>
    </row>
    <row r="33" spans="1:5" x14ac:dyDescent="0.3">
      <c r="A33" s="9">
        <v>46</v>
      </c>
      <c r="B33" s="11">
        <v>1.57</v>
      </c>
      <c r="C33" s="11">
        <v>7.49</v>
      </c>
      <c r="D33" s="12">
        <f t="shared" si="0"/>
        <v>0.47707006369426752</v>
      </c>
      <c r="E33" s="3"/>
    </row>
    <row r="34" spans="1:5" x14ac:dyDescent="0.3">
      <c r="A34" s="9">
        <v>47</v>
      </c>
      <c r="B34" s="11">
        <v>1.62</v>
      </c>
      <c r="C34" s="11">
        <v>14.7</v>
      </c>
      <c r="D34" s="12">
        <f t="shared" si="0"/>
        <v>0.90740740740740733</v>
      </c>
      <c r="E34" s="3" t="s">
        <v>39</v>
      </c>
    </row>
    <row r="35" spans="1:5" x14ac:dyDescent="0.3">
      <c r="A35" s="9">
        <v>48</v>
      </c>
      <c r="B35" s="11">
        <v>1.73</v>
      </c>
      <c r="C35" s="11">
        <v>6.57</v>
      </c>
      <c r="D35" s="12">
        <f t="shared" si="0"/>
        <v>0.37976878612716763</v>
      </c>
      <c r="E35" s="3"/>
    </row>
    <row r="36" spans="1:5" x14ac:dyDescent="0.3">
      <c r="A36" s="9">
        <v>50</v>
      </c>
      <c r="B36" s="11">
        <v>1.62</v>
      </c>
      <c r="C36" s="11">
        <v>5.8</v>
      </c>
      <c r="D36" s="12">
        <f t="shared" si="0"/>
        <v>0.35802469135802467</v>
      </c>
      <c r="E36" s="3"/>
    </row>
    <row r="37" spans="1:5" x14ac:dyDescent="0.3">
      <c r="A37" s="9">
        <v>51</v>
      </c>
      <c r="B37" s="11">
        <v>1.69</v>
      </c>
      <c r="C37" s="11">
        <v>8</v>
      </c>
      <c r="D37" s="12">
        <f t="shared" si="0"/>
        <v>0.47337278106508879</v>
      </c>
      <c r="E37" s="3"/>
    </row>
    <row r="38" spans="1:5" x14ac:dyDescent="0.3">
      <c r="A38" s="9">
        <v>54</v>
      </c>
      <c r="B38" s="11">
        <v>1.66</v>
      </c>
      <c r="C38" s="11">
        <v>7.06</v>
      </c>
      <c r="D38" s="12">
        <f t="shared" si="0"/>
        <v>0.42530120481927708</v>
      </c>
      <c r="E38" s="3"/>
    </row>
    <row r="39" spans="1:5" x14ac:dyDescent="0.3">
      <c r="A39" s="9">
        <v>56</v>
      </c>
      <c r="B39" s="11">
        <v>1.92</v>
      </c>
      <c r="C39" s="11">
        <v>4.7300000000000004</v>
      </c>
      <c r="D39" s="12">
        <f t="shared" si="0"/>
        <v>0.24635416666666668</v>
      </c>
      <c r="E39" s="3"/>
    </row>
    <row r="40" spans="1:5" x14ac:dyDescent="0.3">
      <c r="A40" s="9">
        <v>62</v>
      </c>
      <c r="B40" s="11">
        <v>1.77</v>
      </c>
      <c r="C40" s="11">
        <v>2.69</v>
      </c>
      <c r="D40" s="12">
        <f t="shared" si="0"/>
        <v>0.15197740112994348</v>
      </c>
      <c r="E40" s="3"/>
    </row>
    <row r="41" spans="1:5" x14ac:dyDescent="0.3">
      <c r="A41" s="9">
        <v>63</v>
      </c>
      <c r="B41" s="11">
        <v>1.78</v>
      </c>
      <c r="C41" s="11">
        <v>3.87</v>
      </c>
      <c r="D41" s="12">
        <f t="shared" si="0"/>
        <v>0.21741573033707867</v>
      </c>
      <c r="E41" s="3"/>
    </row>
    <row r="42" spans="1:5" x14ac:dyDescent="0.3">
      <c r="A42" s="9">
        <v>65</v>
      </c>
      <c r="B42" s="11">
        <v>1.9</v>
      </c>
      <c r="C42" s="11">
        <v>10.34</v>
      </c>
      <c r="D42" s="12">
        <f t="shared" si="0"/>
        <v>0.54421052631578948</v>
      </c>
      <c r="E42" s="3" t="s">
        <v>39</v>
      </c>
    </row>
    <row r="43" spans="1:5" x14ac:dyDescent="0.3">
      <c r="A43" s="9">
        <v>66</v>
      </c>
      <c r="B43" s="11">
        <v>1.52</v>
      </c>
      <c r="C43" s="11">
        <v>5.54</v>
      </c>
      <c r="D43" s="12">
        <f t="shared" si="0"/>
        <v>0.36447368421052628</v>
      </c>
      <c r="E43" s="3"/>
    </row>
    <row r="44" spans="1:5" x14ac:dyDescent="0.3">
      <c r="A44" s="9">
        <v>67</v>
      </c>
      <c r="B44" s="11">
        <v>1.88</v>
      </c>
      <c r="C44" s="11">
        <v>3.9</v>
      </c>
      <c r="D44" s="12">
        <f t="shared" si="0"/>
        <v>0.20744680851063826</v>
      </c>
      <c r="E44" s="3"/>
    </row>
    <row r="45" spans="1:5" x14ac:dyDescent="0.3">
      <c r="A45" s="9">
        <v>68</v>
      </c>
      <c r="B45" s="11">
        <v>1.47</v>
      </c>
      <c r="C45" s="11">
        <v>9.57</v>
      </c>
      <c r="D45" s="12">
        <f t="shared" si="0"/>
        <v>0.65102040816326534</v>
      </c>
      <c r="E45" s="3"/>
    </row>
    <row r="46" spans="1:5" x14ac:dyDescent="0.3">
      <c r="A46" s="9">
        <v>69</v>
      </c>
      <c r="B46" s="11">
        <v>1.63</v>
      </c>
      <c r="C46" s="11">
        <v>10.9</v>
      </c>
      <c r="D46" s="12">
        <f t="shared" si="0"/>
        <v>0.66871165644171782</v>
      </c>
      <c r="E46" s="3"/>
    </row>
    <row r="47" spans="1:5" x14ac:dyDescent="0.3">
      <c r="A47" s="9">
        <v>70</v>
      </c>
      <c r="B47" s="11">
        <v>1.8</v>
      </c>
      <c r="C47" s="11">
        <v>7.31</v>
      </c>
      <c r="D47" s="12">
        <f t="shared" si="0"/>
        <v>0.40611111111111109</v>
      </c>
      <c r="E47" s="3"/>
    </row>
    <row r="48" spans="1:5" x14ac:dyDescent="0.3">
      <c r="A48" s="9">
        <v>71</v>
      </c>
      <c r="B48" s="11">
        <v>1.77</v>
      </c>
      <c r="C48" s="11">
        <v>13.2</v>
      </c>
      <c r="D48" s="12">
        <f t="shared" si="0"/>
        <v>0.74576271186440668</v>
      </c>
      <c r="E48" s="3"/>
    </row>
    <row r="49" spans="1:5" x14ac:dyDescent="0.3">
      <c r="A49" s="9">
        <v>72</v>
      </c>
      <c r="B49" s="11">
        <v>1.83</v>
      </c>
      <c r="C49" s="11">
        <v>7.38</v>
      </c>
      <c r="D49" s="12">
        <f t="shared" si="0"/>
        <v>0.4032786885245902</v>
      </c>
      <c r="E49" s="3"/>
    </row>
    <row r="50" spans="1:5" x14ac:dyDescent="0.3">
      <c r="A50" s="9">
        <v>73</v>
      </c>
      <c r="B50" s="11">
        <v>1.38</v>
      </c>
      <c r="C50" s="11">
        <v>3.37</v>
      </c>
      <c r="D50" s="12">
        <f t="shared" si="0"/>
        <v>0.24420289855072463</v>
      </c>
      <c r="E50" s="3"/>
    </row>
    <row r="51" spans="1:5" x14ac:dyDescent="0.3">
      <c r="A51" s="9">
        <v>74</v>
      </c>
      <c r="B51" s="11">
        <v>1.92</v>
      </c>
      <c r="C51" s="11">
        <v>6.09</v>
      </c>
      <c r="D51" s="12">
        <f t="shared" si="0"/>
        <v>0.31718749999999996</v>
      </c>
      <c r="E51" s="3"/>
    </row>
    <row r="52" spans="1:5" x14ac:dyDescent="0.3">
      <c r="A52" s="9">
        <v>75</v>
      </c>
      <c r="B52" s="11">
        <v>1.73</v>
      </c>
      <c r="C52" s="11">
        <v>4.63</v>
      </c>
      <c r="D52" s="12">
        <f t="shared" si="0"/>
        <v>0.26763005780346821</v>
      </c>
      <c r="E52" s="3"/>
    </row>
    <row r="53" spans="1:5" x14ac:dyDescent="0.3">
      <c r="A53" s="9">
        <v>77</v>
      </c>
      <c r="B53" s="11">
        <v>1.69</v>
      </c>
      <c r="C53" s="11">
        <v>4.0599999999999996</v>
      </c>
      <c r="D53" s="12">
        <f t="shared" si="0"/>
        <v>0.24023668639053253</v>
      </c>
      <c r="E53" s="3"/>
    </row>
    <row r="54" spans="1:5" x14ac:dyDescent="0.3">
      <c r="A54" s="9">
        <v>78</v>
      </c>
      <c r="B54" s="11">
        <v>2.67</v>
      </c>
      <c r="C54" s="11">
        <v>8.9</v>
      </c>
      <c r="D54" s="12">
        <f t="shared" si="0"/>
        <v>0.33333333333333337</v>
      </c>
      <c r="E54" s="3" t="s">
        <v>39</v>
      </c>
    </row>
    <row r="55" spans="1:5" x14ac:dyDescent="0.3">
      <c r="A55" s="9">
        <v>79</v>
      </c>
      <c r="B55" s="11">
        <v>2.37</v>
      </c>
      <c r="C55" s="11">
        <v>6.14</v>
      </c>
      <c r="D55" s="12">
        <f t="shared" si="0"/>
        <v>0.25907172995780586</v>
      </c>
      <c r="E55" s="3"/>
    </row>
    <row r="56" spans="1:5" x14ac:dyDescent="0.3">
      <c r="A56" s="9">
        <v>80</v>
      </c>
      <c r="B56" s="11">
        <v>1.54</v>
      </c>
      <c r="C56" s="11">
        <v>6.47</v>
      </c>
      <c r="D56" s="12">
        <f t="shared" si="0"/>
        <v>0.42012987012987013</v>
      </c>
      <c r="E56" s="3"/>
    </row>
    <row r="57" spans="1:5" x14ac:dyDescent="0.3">
      <c r="A57" s="9">
        <v>81</v>
      </c>
      <c r="B57" s="11">
        <v>1.41</v>
      </c>
      <c r="C57" s="11">
        <v>5.23</v>
      </c>
      <c r="D57" s="12">
        <f t="shared" si="0"/>
        <v>0.37092198581560287</v>
      </c>
      <c r="E57" s="3"/>
    </row>
    <row r="58" spans="1:5" x14ac:dyDescent="0.3">
      <c r="A58" s="9">
        <v>82</v>
      </c>
      <c r="B58" s="11">
        <v>1.5</v>
      </c>
      <c r="C58" s="11">
        <v>8.66</v>
      </c>
      <c r="D58" s="12">
        <f t="shared" si="0"/>
        <v>0.57733333333333337</v>
      </c>
      <c r="E58" s="3"/>
    </row>
    <row r="59" spans="1:5" x14ac:dyDescent="0.3">
      <c r="A59" s="9">
        <v>83</v>
      </c>
      <c r="B59" s="11">
        <v>1.68</v>
      </c>
      <c r="C59" s="11">
        <v>5.34</v>
      </c>
      <c r="D59" s="12">
        <f t="shared" si="0"/>
        <v>0.31785714285714284</v>
      </c>
      <c r="E59" s="3"/>
    </row>
    <row r="60" spans="1:5" x14ac:dyDescent="0.3">
      <c r="A60" s="9">
        <v>84</v>
      </c>
      <c r="B60" s="11">
        <v>1.78</v>
      </c>
      <c r="C60" s="11">
        <v>5.9</v>
      </c>
      <c r="D60" s="12">
        <f t="shared" si="0"/>
        <v>0.3314606741573034</v>
      </c>
      <c r="E60" s="3"/>
    </row>
    <row r="61" spans="1:5" x14ac:dyDescent="0.3">
      <c r="A61" s="9">
        <v>85</v>
      </c>
      <c r="B61" s="11">
        <v>2.0499999999999998</v>
      </c>
      <c r="C61" s="11">
        <v>4.67</v>
      </c>
      <c r="D61" s="12">
        <f t="shared" si="0"/>
        <v>0.2278048780487805</v>
      </c>
      <c r="E61" s="3"/>
    </row>
    <row r="62" spans="1:5" x14ac:dyDescent="0.3">
      <c r="A62" s="9">
        <v>86</v>
      </c>
      <c r="B62" s="11">
        <v>2.16</v>
      </c>
      <c r="C62" s="11">
        <v>9.56</v>
      </c>
      <c r="D62" s="12">
        <f t="shared" si="0"/>
        <v>0.44259259259259259</v>
      </c>
      <c r="E62" s="3"/>
    </row>
    <row r="63" spans="1:5" x14ac:dyDescent="0.3">
      <c r="A63" s="9">
        <v>88</v>
      </c>
      <c r="B63" s="11">
        <v>2.33</v>
      </c>
      <c r="C63" s="11">
        <v>2.82</v>
      </c>
      <c r="D63" s="12">
        <f t="shared" si="0"/>
        <v>0.12103004291845493</v>
      </c>
      <c r="E63" s="3"/>
    </row>
    <row r="64" spans="1:5" x14ac:dyDescent="0.3">
      <c r="A64" s="9">
        <v>89</v>
      </c>
      <c r="B64" s="11">
        <v>2.41</v>
      </c>
      <c r="C64" s="11">
        <v>2.46</v>
      </c>
      <c r="D64" s="12">
        <f t="shared" si="0"/>
        <v>0.1020746887966805</v>
      </c>
      <c r="E64" s="3"/>
    </row>
    <row r="65" spans="1:5" x14ac:dyDescent="0.3">
      <c r="A65" s="9">
        <v>90</v>
      </c>
      <c r="B65" s="11">
        <v>1.68</v>
      </c>
      <c r="C65" s="11">
        <v>6.42</v>
      </c>
      <c r="D65" s="12">
        <f t="shared" si="0"/>
        <v>0.38214285714285717</v>
      </c>
      <c r="E65" s="3"/>
    </row>
    <row r="66" spans="1:5" x14ac:dyDescent="0.3">
      <c r="A66" s="9">
        <v>91</v>
      </c>
      <c r="B66" s="11">
        <v>1.69</v>
      </c>
      <c r="C66" s="11">
        <v>7</v>
      </c>
      <c r="D66" s="12">
        <f t="shared" ref="D66:D91" si="1">(C66/(B66*1000))*100</f>
        <v>0.41420118343195267</v>
      </c>
      <c r="E66" s="3"/>
    </row>
    <row r="67" spans="1:5" x14ac:dyDescent="0.3">
      <c r="A67" s="9">
        <v>92</v>
      </c>
      <c r="B67" s="11">
        <v>1.55</v>
      </c>
      <c r="C67" s="11">
        <v>8.0299999999999994</v>
      </c>
      <c r="D67" s="12">
        <f t="shared" si="1"/>
        <v>0.51806451612903226</v>
      </c>
      <c r="E67" s="3"/>
    </row>
    <row r="68" spans="1:5" x14ac:dyDescent="0.3">
      <c r="A68" s="9">
        <v>93</v>
      </c>
      <c r="B68" s="11">
        <v>1.68</v>
      </c>
      <c r="C68" s="11">
        <v>7.39</v>
      </c>
      <c r="D68" s="12">
        <f t="shared" si="1"/>
        <v>0.43988095238095237</v>
      </c>
      <c r="E68" s="3"/>
    </row>
    <row r="69" spans="1:5" x14ac:dyDescent="0.3">
      <c r="A69" s="9">
        <v>94</v>
      </c>
      <c r="B69" s="11">
        <v>1.52</v>
      </c>
      <c r="C69" s="11">
        <v>6.05</v>
      </c>
      <c r="D69" s="12">
        <f t="shared" si="1"/>
        <v>0.39802631578947367</v>
      </c>
      <c r="E69" s="3"/>
    </row>
    <row r="70" spans="1:5" x14ac:dyDescent="0.3">
      <c r="A70" s="9">
        <v>95</v>
      </c>
      <c r="B70" s="11">
        <v>1.5</v>
      </c>
      <c r="C70" s="11">
        <v>9.19</v>
      </c>
      <c r="D70" s="12">
        <f t="shared" si="1"/>
        <v>0.61266666666666669</v>
      </c>
      <c r="E70" s="3"/>
    </row>
    <row r="71" spans="1:5" x14ac:dyDescent="0.3">
      <c r="A71" s="9">
        <v>96</v>
      </c>
      <c r="B71" s="11">
        <v>1.83</v>
      </c>
      <c r="C71" s="11">
        <v>6.63</v>
      </c>
      <c r="D71" s="12">
        <f t="shared" si="1"/>
        <v>0.36229508196721311</v>
      </c>
      <c r="E71" s="3"/>
    </row>
    <row r="72" spans="1:5" x14ac:dyDescent="0.3">
      <c r="A72" s="9">
        <v>98</v>
      </c>
      <c r="B72" s="11">
        <v>1.48</v>
      </c>
      <c r="C72" s="11">
        <v>16.190000000000001</v>
      </c>
      <c r="D72" s="12">
        <f t="shared" si="1"/>
        <v>1.0939189189189191</v>
      </c>
      <c r="E72" s="3" t="s">
        <v>39</v>
      </c>
    </row>
    <row r="73" spans="1:5" x14ac:dyDescent="0.3">
      <c r="A73" s="9">
        <v>99</v>
      </c>
      <c r="B73" s="11">
        <v>1.6</v>
      </c>
      <c r="C73" s="11">
        <v>6.89</v>
      </c>
      <c r="D73" s="12">
        <f t="shared" si="1"/>
        <v>0.43062500000000004</v>
      </c>
      <c r="E73" s="3"/>
    </row>
    <row r="74" spans="1:5" x14ac:dyDescent="0.3">
      <c r="A74" s="9">
        <v>100</v>
      </c>
      <c r="B74" s="11">
        <v>1.64</v>
      </c>
      <c r="C74" s="11">
        <v>5.36</v>
      </c>
      <c r="D74" s="12">
        <f t="shared" si="1"/>
        <v>0.32682926829268294</v>
      </c>
      <c r="E74" s="3"/>
    </row>
    <row r="75" spans="1:5" x14ac:dyDescent="0.3">
      <c r="A75" s="9">
        <v>102</v>
      </c>
      <c r="B75" s="11">
        <v>1.9</v>
      </c>
      <c r="C75" s="11">
        <v>20.440000000000001</v>
      </c>
      <c r="D75" s="12">
        <f t="shared" si="1"/>
        <v>1.0757894736842104</v>
      </c>
      <c r="E75" s="3" t="s">
        <v>39</v>
      </c>
    </row>
    <row r="76" spans="1:5" x14ac:dyDescent="0.3">
      <c r="A76" s="9">
        <v>104</v>
      </c>
      <c r="B76" s="11">
        <v>1.58</v>
      </c>
      <c r="C76" s="11">
        <v>3.11</v>
      </c>
      <c r="D76" s="12">
        <f t="shared" si="1"/>
        <v>0.19683544303797468</v>
      </c>
      <c r="E76" s="3"/>
    </row>
    <row r="77" spans="1:5" x14ac:dyDescent="0.3">
      <c r="A77" s="9">
        <v>105</v>
      </c>
      <c r="B77" s="11">
        <v>1.29</v>
      </c>
      <c r="C77" s="11">
        <v>3.61</v>
      </c>
      <c r="D77" s="12">
        <f t="shared" si="1"/>
        <v>0.27984496124031005</v>
      </c>
      <c r="E77" s="3"/>
    </row>
    <row r="78" spans="1:5" x14ac:dyDescent="0.3">
      <c r="A78" s="9">
        <v>106</v>
      </c>
      <c r="B78" s="11">
        <v>1.22</v>
      </c>
      <c r="C78" s="11">
        <v>13.3</v>
      </c>
      <c r="D78" s="12">
        <f t="shared" si="1"/>
        <v>1.0901639344262295</v>
      </c>
      <c r="E78" s="3" t="s">
        <v>40</v>
      </c>
    </row>
    <row r="79" spans="1:5" x14ac:dyDescent="0.3">
      <c r="A79" s="9">
        <v>108</v>
      </c>
      <c r="B79" s="11">
        <v>1.5</v>
      </c>
      <c r="C79" s="11">
        <v>6.27</v>
      </c>
      <c r="D79" s="12">
        <f t="shared" si="1"/>
        <v>0.41799999999999998</v>
      </c>
      <c r="E79" s="3"/>
    </row>
    <row r="80" spans="1:5" x14ac:dyDescent="0.3">
      <c r="A80" s="9">
        <v>109</v>
      </c>
      <c r="B80" s="11">
        <v>1.64</v>
      </c>
      <c r="C80" s="11">
        <v>12.6</v>
      </c>
      <c r="D80" s="12">
        <f t="shared" si="1"/>
        <v>0.76829268292682928</v>
      </c>
      <c r="E80" s="3"/>
    </row>
    <row r="81" spans="1:5" x14ac:dyDescent="0.3">
      <c r="A81" s="9">
        <v>110</v>
      </c>
      <c r="B81" s="11">
        <v>1.39</v>
      </c>
      <c r="C81" s="11">
        <v>5.36</v>
      </c>
      <c r="D81" s="12">
        <f t="shared" si="1"/>
        <v>0.38561151079136691</v>
      </c>
      <c r="E81" s="3"/>
    </row>
    <row r="82" spans="1:5" x14ac:dyDescent="0.3">
      <c r="A82" s="9">
        <v>111</v>
      </c>
      <c r="B82" s="11">
        <v>1.67</v>
      </c>
      <c r="C82" s="11">
        <v>4.51</v>
      </c>
      <c r="D82" s="12">
        <f t="shared" si="1"/>
        <v>0.27005988023952093</v>
      </c>
      <c r="E82" s="3"/>
    </row>
    <row r="83" spans="1:5" x14ac:dyDescent="0.3">
      <c r="A83" s="9">
        <v>112</v>
      </c>
      <c r="B83" s="11">
        <v>1.8</v>
      </c>
      <c r="C83" s="11">
        <v>6.12</v>
      </c>
      <c r="D83" s="12">
        <f t="shared" si="1"/>
        <v>0.34</v>
      </c>
      <c r="E83" s="3"/>
    </row>
    <row r="84" spans="1:5" x14ac:dyDescent="0.3">
      <c r="A84" s="9">
        <v>113</v>
      </c>
      <c r="B84" s="11">
        <v>1.51</v>
      </c>
      <c r="C84" s="11">
        <v>10.220000000000001</v>
      </c>
      <c r="D84" s="12">
        <f t="shared" si="1"/>
        <v>0.67682119205298008</v>
      </c>
      <c r="E84" s="3" t="s">
        <v>39</v>
      </c>
    </row>
    <row r="85" spans="1:5" x14ac:dyDescent="0.3">
      <c r="A85" s="9">
        <v>114</v>
      </c>
      <c r="B85" s="11">
        <v>1.92</v>
      </c>
      <c r="C85" s="11">
        <v>8.83</v>
      </c>
      <c r="D85" s="12">
        <f t="shared" si="1"/>
        <v>0.45989583333333334</v>
      </c>
      <c r="E85" s="3" t="s">
        <v>39</v>
      </c>
    </row>
    <row r="86" spans="1:5" x14ac:dyDescent="0.3">
      <c r="A86" s="9">
        <v>115</v>
      </c>
      <c r="B86" s="11">
        <v>1.45</v>
      </c>
      <c r="C86" s="11">
        <v>6.01</v>
      </c>
      <c r="D86" s="12">
        <f t="shared" si="1"/>
        <v>0.41448275862068967</v>
      </c>
      <c r="E86" s="3"/>
    </row>
    <row r="87" spans="1:5" x14ac:dyDescent="0.3">
      <c r="A87" s="9">
        <v>116</v>
      </c>
      <c r="B87" s="11">
        <v>1.71</v>
      </c>
      <c r="C87" s="11">
        <v>3.61</v>
      </c>
      <c r="D87" s="12">
        <f t="shared" si="1"/>
        <v>0.21111111111111108</v>
      </c>
      <c r="E87" s="3"/>
    </row>
    <row r="88" spans="1:5" x14ac:dyDescent="0.3">
      <c r="A88" s="9">
        <v>117</v>
      </c>
      <c r="B88" s="11">
        <v>1.82</v>
      </c>
      <c r="C88" s="11">
        <v>10.31</v>
      </c>
      <c r="D88" s="12">
        <f t="shared" si="1"/>
        <v>0.56648351648351658</v>
      </c>
      <c r="E88" s="3" t="s">
        <v>39</v>
      </c>
    </row>
    <row r="89" spans="1:5" x14ac:dyDescent="0.3">
      <c r="A89" s="9">
        <v>118</v>
      </c>
      <c r="B89" s="11">
        <v>1.39</v>
      </c>
      <c r="C89" s="11">
        <v>6.65</v>
      </c>
      <c r="D89" s="12">
        <f t="shared" si="1"/>
        <v>0.47841726618705033</v>
      </c>
      <c r="E89" s="3"/>
    </row>
    <row r="90" spans="1:5" x14ac:dyDescent="0.3">
      <c r="A90" s="9">
        <v>119</v>
      </c>
      <c r="B90" s="11">
        <v>1.81</v>
      </c>
      <c r="C90" s="11">
        <v>8.41</v>
      </c>
      <c r="D90" s="12">
        <f t="shared" si="1"/>
        <v>0.46464088397790054</v>
      </c>
      <c r="E90" s="3"/>
    </row>
    <row r="91" spans="1:5" x14ac:dyDescent="0.3">
      <c r="A91" s="9">
        <v>120</v>
      </c>
      <c r="B91" s="11">
        <v>1.95</v>
      </c>
      <c r="C91" s="11">
        <v>7.04</v>
      </c>
      <c r="D91" s="12">
        <f t="shared" si="1"/>
        <v>0.361025641025641</v>
      </c>
      <c r="E9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G120" sqref="G120"/>
    </sheetView>
  </sheetViews>
  <sheetFormatPr defaultRowHeight="14.4" x14ac:dyDescent="0.3"/>
  <cols>
    <col min="1" max="1" width="29.44140625" customWidth="1"/>
    <col min="2" max="2" width="14" customWidth="1"/>
    <col min="3" max="3" width="15" customWidth="1"/>
    <col min="4" max="4" width="14.44140625" customWidth="1"/>
    <col min="5" max="5" width="15.21875" customWidth="1"/>
    <col min="6" max="6" width="14.77734375" customWidth="1"/>
    <col min="7" max="7" width="64.88671875" customWidth="1"/>
  </cols>
  <sheetData>
    <row r="1" spans="1:7" ht="15.6" thickTop="1" thickBot="1" x14ac:dyDescent="0.35">
      <c r="A1" s="13" t="s">
        <v>18</v>
      </c>
      <c r="B1" s="13" t="s">
        <v>19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</row>
    <row r="2" spans="1:7" ht="15.6" thickTop="1" thickBot="1" x14ac:dyDescent="0.35">
      <c r="A2" s="14" t="s">
        <v>25</v>
      </c>
      <c r="B2" s="14" t="s">
        <v>26</v>
      </c>
      <c r="C2" s="15" t="s">
        <v>27</v>
      </c>
      <c r="D2" s="15"/>
      <c r="E2" s="15" t="s">
        <v>28</v>
      </c>
      <c r="F2" s="15" t="s">
        <v>29</v>
      </c>
      <c r="G2" s="15" t="s">
        <v>30</v>
      </c>
    </row>
    <row r="3" spans="1:7" ht="15.6" thickTop="1" thickBot="1" x14ac:dyDescent="0.35">
      <c r="A3" s="14" t="s">
        <v>31</v>
      </c>
      <c r="B3" s="14" t="s">
        <v>26</v>
      </c>
      <c r="C3" s="15" t="s">
        <v>27</v>
      </c>
      <c r="D3" s="15"/>
      <c r="E3" s="15" t="s">
        <v>32</v>
      </c>
      <c r="F3" s="15" t="s">
        <v>29</v>
      </c>
      <c r="G3" s="15" t="s">
        <v>30</v>
      </c>
    </row>
    <row r="4" spans="1:7" ht="15.6" thickTop="1" thickBot="1" x14ac:dyDescent="0.35">
      <c r="A4" s="14" t="s">
        <v>37</v>
      </c>
      <c r="B4" s="14" t="s">
        <v>35</v>
      </c>
      <c r="C4" s="15" t="s">
        <v>36</v>
      </c>
      <c r="D4" s="15">
        <v>202102008</v>
      </c>
      <c r="E4" s="15" t="s">
        <v>38</v>
      </c>
      <c r="F4" s="15" t="s">
        <v>33</v>
      </c>
      <c r="G4" s="15" t="s">
        <v>34</v>
      </c>
    </row>
    <row r="5" spans="1:7" ht="15" thickTop="1" x14ac:dyDescent="0.3"/>
    <row r="83" spans="1:4" ht="15.6" x14ac:dyDescent="0.3">
      <c r="A83" s="17" t="s">
        <v>42</v>
      </c>
      <c r="B83" s="18"/>
      <c r="C83" s="18"/>
      <c r="D83" s="18"/>
    </row>
    <row r="84" spans="1:4" ht="15.6" x14ac:dyDescent="0.3">
      <c r="A84" s="18" t="s">
        <v>43</v>
      </c>
      <c r="B84" s="18"/>
      <c r="C84" s="18"/>
      <c r="D84" s="18"/>
    </row>
    <row r="85" spans="1:4" ht="15.6" x14ac:dyDescent="0.3">
      <c r="A85" s="18" t="s">
        <v>44</v>
      </c>
      <c r="B85" s="18"/>
      <c r="C85" s="18"/>
      <c r="D85" s="18"/>
    </row>
    <row r="86" spans="1:4" ht="15.6" x14ac:dyDescent="0.3">
      <c r="A86" s="18" t="s">
        <v>45</v>
      </c>
      <c r="B86" s="18"/>
      <c r="C86" s="18"/>
      <c r="D86" s="18"/>
    </row>
    <row r="87" spans="1:4" ht="15.6" x14ac:dyDescent="0.3">
      <c r="A87" s="18" t="s">
        <v>46</v>
      </c>
      <c r="B87" s="18"/>
      <c r="C87" s="18"/>
      <c r="D87" s="18"/>
    </row>
    <row r="88" spans="1:4" ht="15.6" x14ac:dyDescent="0.3">
      <c r="A88" s="18" t="s">
        <v>47</v>
      </c>
      <c r="B88" s="18"/>
      <c r="C88" s="18"/>
      <c r="D88" s="18"/>
    </row>
    <row r="89" spans="1:4" ht="15.6" x14ac:dyDescent="0.3">
      <c r="A89" s="18" t="s">
        <v>48</v>
      </c>
      <c r="B89" s="18"/>
      <c r="C89" s="18"/>
      <c r="D89" s="18"/>
    </row>
    <row r="90" spans="1:4" ht="15.6" x14ac:dyDescent="0.3">
      <c r="A90" s="18" t="s">
        <v>49</v>
      </c>
      <c r="B90" s="18"/>
      <c r="C90" s="18"/>
      <c r="D90" s="18"/>
    </row>
    <row r="91" spans="1:4" ht="15.6" x14ac:dyDescent="0.3">
      <c r="A91" s="18" t="s">
        <v>50</v>
      </c>
      <c r="B91" s="18"/>
      <c r="C91" s="18"/>
      <c r="D91" s="18"/>
    </row>
    <row r="92" spans="1:4" ht="15.6" x14ac:dyDescent="0.3">
      <c r="A92" s="18"/>
      <c r="B92" s="18"/>
      <c r="C92" s="18"/>
      <c r="D92" s="18"/>
    </row>
    <row r="93" spans="1:4" ht="15.6" x14ac:dyDescent="0.3">
      <c r="A93" s="17" t="s">
        <v>51</v>
      </c>
      <c r="B93" s="18"/>
      <c r="C93" s="18"/>
      <c r="D93" s="18"/>
    </row>
    <row r="94" spans="1:4" ht="15.6" x14ac:dyDescent="0.3">
      <c r="A94" s="18" t="s">
        <v>52</v>
      </c>
      <c r="B94" s="18"/>
      <c r="C94" s="18"/>
      <c r="D94" s="18"/>
    </row>
    <row r="95" spans="1:4" ht="15.6" x14ac:dyDescent="0.3">
      <c r="A95" s="18" t="s">
        <v>53</v>
      </c>
      <c r="B95" s="18"/>
      <c r="C95" s="18"/>
      <c r="D95" s="18"/>
    </row>
    <row r="96" spans="1:4" ht="15.6" x14ac:dyDescent="0.3">
      <c r="A96" s="18" t="s">
        <v>54</v>
      </c>
      <c r="B96" s="18"/>
      <c r="C96" s="18"/>
      <c r="D96" s="18"/>
    </row>
    <row r="97" spans="1:4" ht="15.6" x14ac:dyDescent="0.3">
      <c r="A97" s="18" t="s">
        <v>55</v>
      </c>
      <c r="B97" s="18"/>
      <c r="C97" s="18"/>
      <c r="D97" s="18"/>
    </row>
    <row r="98" spans="1:4" ht="15.6" x14ac:dyDescent="0.3">
      <c r="A98" s="18" t="s">
        <v>56</v>
      </c>
      <c r="B98" s="18"/>
      <c r="C98" s="18"/>
      <c r="D98" s="18"/>
    </row>
    <row r="99" spans="1:4" ht="15.6" x14ac:dyDescent="0.3">
      <c r="A99" s="18" t="s">
        <v>57</v>
      </c>
      <c r="B99" s="18"/>
      <c r="C99" s="18"/>
      <c r="D99" s="18"/>
    </row>
    <row r="100" spans="1:4" ht="15.6" x14ac:dyDescent="0.3">
      <c r="A100" s="18" t="s">
        <v>58</v>
      </c>
      <c r="B100" s="18"/>
      <c r="C100" s="18"/>
      <c r="D100" s="18"/>
    </row>
    <row r="101" spans="1:4" ht="15.6" x14ac:dyDescent="0.3">
      <c r="A101" s="18" t="s">
        <v>59</v>
      </c>
      <c r="B101" s="18"/>
      <c r="C101" s="18"/>
      <c r="D101" s="18"/>
    </row>
    <row r="102" spans="1:4" ht="15.6" x14ac:dyDescent="0.3">
      <c r="A102" s="18" t="s">
        <v>60</v>
      </c>
      <c r="B102" s="18"/>
      <c r="C102" s="18"/>
      <c r="D102" s="18"/>
    </row>
    <row r="103" spans="1:4" ht="15.6" x14ac:dyDescent="0.3">
      <c r="A103" s="18" t="s">
        <v>61</v>
      </c>
      <c r="B103" s="18"/>
      <c r="C103" s="18"/>
      <c r="D103" s="18"/>
    </row>
    <row r="104" spans="1:4" ht="15.6" x14ac:dyDescent="0.3">
      <c r="A104" s="18" t="s">
        <v>50</v>
      </c>
      <c r="B104" s="18"/>
      <c r="C104" s="18"/>
      <c r="D104" s="18"/>
    </row>
    <row r="105" spans="1:4" ht="15.6" x14ac:dyDescent="0.3">
      <c r="A105" s="18"/>
      <c r="B105" s="18"/>
      <c r="C105" s="18"/>
      <c r="D105" s="18"/>
    </row>
    <row r="106" spans="1:4" ht="15.6" x14ac:dyDescent="0.3">
      <c r="A106" s="17" t="s">
        <v>62</v>
      </c>
      <c r="B106" s="18"/>
      <c r="C106" s="18"/>
      <c r="D106" s="18"/>
    </row>
    <row r="107" spans="1:4" ht="15.6" x14ac:dyDescent="0.3">
      <c r="A107" s="18" t="s">
        <v>63</v>
      </c>
      <c r="B107" s="18"/>
      <c r="C107" s="18"/>
      <c r="D107" s="18"/>
    </row>
    <row r="108" spans="1:4" ht="15.6" x14ac:dyDescent="0.3">
      <c r="A108" s="18" t="s">
        <v>64</v>
      </c>
      <c r="B108" s="18"/>
      <c r="C108" s="18"/>
      <c r="D108" s="18"/>
    </row>
    <row r="109" spans="1:4" ht="15.6" x14ac:dyDescent="0.3">
      <c r="A109" s="18" t="s">
        <v>65</v>
      </c>
      <c r="B109" s="18"/>
      <c r="C109" s="18"/>
      <c r="D109" s="18"/>
    </row>
    <row r="110" spans="1:4" ht="15.6" x14ac:dyDescent="0.3">
      <c r="A110" s="18" t="s">
        <v>66</v>
      </c>
      <c r="B110" s="18"/>
      <c r="C110" s="18"/>
      <c r="D110" s="18"/>
    </row>
    <row r="111" spans="1:4" ht="15.6" x14ac:dyDescent="0.3">
      <c r="A111" s="18" t="s">
        <v>67</v>
      </c>
      <c r="B111" s="18"/>
      <c r="C111" s="18"/>
      <c r="D111" s="18"/>
    </row>
    <row r="112" spans="1:4" ht="15.6" x14ac:dyDescent="0.3">
      <c r="A112" s="18" t="s">
        <v>68</v>
      </c>
      <c r="B112" s="18"/>
      <c r="C112" s="18"/>
      <c r="D112" s="18"/>
    </row>
    <row r="113" spans="1:4" ht="15.6" x14ac:dyDescent="0.3">
      <c r="A113" s="18" t="s">
        <v>69</v>
      </c>
      <c r="B113" s="18"/>
      <c r="C113" s="18"/>
      <c r="D113" s="18"/>
    </row>
    <row r="114" spans="1:4" ht="15.6" x14ac:dyDescent="0.3">
      <c r="A114" s="18" t="s">
        <v>70</v>
      </c>
      <c r="B114" s="18"/>
      <c r="C114" s="18"/>
      <c r="D114" s="18"/>
    </row>
    <row r="115" spans="1:4" ht="15.6" x14ac:dyDescent="0.3">
      <c r="A115" s="18" t="s">
        <v>71</v>
      </c>
      <c r="B115" s="18"/>
      <c r="C115" s="18"/>
      <c r="D115" s="18"/>
    </row>
    <row r="116" spans="1:4" ht="15.6" x14ac:dyDescent="0.3">
      <c r="A116" s="18" t="s">
        <v>72</v>
      </c>
      <c r="B116" s="18"/>
      <c r="C116" s="18"/>
      <c r="D116" s="18"/>
    </row>
    <row r="117" spans="1:4" ht="15.6" x14ac:dyDescent="0.3">
      <c r="A117" s="18" t="s">
        <v>73</v>
      </c>
      <c r="B117" s="18"/>
      <c r="C117" s="18"/>
      <c r="D117" s="18"/>
    </row>
    <row r="121" spans="1:4" ht="15.6" x14ac:dyDescent="0.3">
      <c r="A121" s="17" t="s">
        <v>78</v>
      </c>
      <c r="B121" s="6"/>
    </row>
    <row r="122" spans="1:4" x14ac:dyDescent="0.3">
      <c r="A122" t="s">
        <v>75</v>
      </c>
    </row>
    <row r="123" spans="1:4" x14ac:dyDescent="0.3">
      <c r="A123" t="s">
        <v>76</v>
      </c>
    </row>
    <row r="124" spans="1:4" x14ac:dyDescent="0.3">
      <c r="A124" t="s">
        <v>77</v>
      </c>
    </row>
    <row r="125" spans="1:4" x14ac:dyDescent="0.3">
      <c r="A125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8-OHDG</vt:lpstr>
      <vt:lpstr>TAS-TOS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2021-10-26T12:22:07Z</dcterms:created>
  <dcterms:modified xsi:type="dcterms:W3CDTF">2021-11-01T07:59:24Z</dcterms:modified>
</cp:coreProperties>
</file>