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16" windowHeight="9180"/>
  </bookViews>
  <sheets>
    <sheet name="8-OHdG-1.PLATE" sheetId="1" r:id="rId1"/>
    <sheet name="8-OHdG-2.PLATE" sheetId="9" r:id="rId2"/>
    <sheet name="TAS-TOS-OSI" sheetId="4" r:id="rId3"/>
    <sheet name="CREA-URIC ACID" sheetId="10" r:id="rId4"/>
    <sheet name="Materyal-metod" sheetId="8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8" i="4" l="1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C33" i="9" l="1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D18" i="9"/>
  <c r="D19" i="9"/>
  <c r="D20" i="9"/>
  <c r="D21" i="9"/>
  <c r="D22" i="9"/>
  <c r="D17" i="9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D17" i="1"/>
  <c r="D18" i="1"/>
  <c r="D19" i="1"/>
  <c r="D20" i="1"/>
  <c r="D21" i="1"/>
  <c r="D16" i="1"/>
  <c r="D2" i="4" l="1"/>
</calcChain>
</file>

<file path=xl/sharedStrings.xml><?xml version="1.0" encoding="utf-8"?>
<sst xmlns="http://schemas.openxmlformats.org/spreadsheetml/2006/main" count="655" uniqueCount="278">
  <si>
    <t xml:space="preserve"> 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</si>
  <si>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</si>
  <si>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</si>
  <si>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</si>
  <si>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</si>
  <si>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</si>
  <si>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</si>
  <si>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</si>
  <si>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</si>
  <si>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concentration (ng/ml)</t>
  </si>
  <si>
    <t>Numune</t>
  </si>
  <si>
    <t>absorbans</t>
  </si>
  <si>
    <t>result(ng/ml)</t>
  </si>
  <si>
    <t>Numune Adı</t>
  </si>
  <si>
    <t>TAS(mmol/L)</t>
  </si>
  <si>
    <t>TOS (µmol/L)</t>
  </si>
  <si>
    <t>OSI</t>
  </si>
  <si>
    <t>Universal</t>
  </si>
  <si>
    <t>Otto Scientific</t>
  </si>
  <si>
    <t>Kolorimetrik</t>
  </si>
  <si>
    <t>MINDRAY-BS400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</si>
  <si>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</si>
  <si>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</si>
  <si>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</si>
  <si>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</si>
  <si>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</si>
  <si>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</si>
  <si>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</si>
  <si>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REL ASSAY</t>
  </si>
  <si>
    <t>RL0017</t>
  </si>
  <si>
    <t>TOS(Total Oxidant Status)</t>
  </si>
  <si>
    <t>RL0024</t>
  </si>
  <si>
    <t>ELİSA</t>
  </si>
  <si>
    <t>Mıcroplate reader: BIO-TEK EL X 800-Aotu strıp washer:BIO TEK EL X 50</t>
  </si>
  <si>
    <t>8-Hydroxydeoxyguanosine(8-OHdG)</t>
  </si>
  <si>
    <t>E-EL-0028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</si>
  <si>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</si>
  <si>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</si>
  <si>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</si>
  <si>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</si>
  <si>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</si>
  <si>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</si>
  <si>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</si>
  <si>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</si>
  <si>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</si>
  <si>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</si>
  <si>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</si>
  <si>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</si>
  <si>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</si>
  <si>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</si>
  <si>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</si>
  <si>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</si>
  <si>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</si>
  <si>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</si>
  <si>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</si>
  <si>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</si>
  <si>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</si>
  <si>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</si>
  <si>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</si>
  <si>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</si>
  <si>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</si>
  <si>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</si>
  <si>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</si>
  <si>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</si>
  <si>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</si>
  <si>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</si>
  <si>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</si>
  <si>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</si>
  <si>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During the reaction, 8-OHdG in the sample or standard competes with a fixed amount of 8-OHdG on the solid phase supporter for sites on the Biotinylated Detection Ab specific to 8-OHdG.</t>
  </si>
  <si>
    <t>Excess conjugate and unbound sample or standard are washed from the plate, and Avidin conjugated to Horseradish Peroxidase (HRP) are added to each microplate well and incubated.</t>
  </si>
  <si>
    <t>Then a TMB substrate solution is added to each well. The enzyme-substrate reaction is terminated by the addition of stop solution and the color change is measured spectrophotometrically at a wavelength of 450 nm ± 2 nm.</t>
  </si>
  <si>
    <t>The concentration of 8-OHdG in the samples is then determined by comparing the OD of the samples to the standard curve.</t>
  </si>
  <si>
    <t xml:space="preserve">This ELISA kit uses the Competitive-ELISA principle. The micro ELISA plate provided in this kit has been pre-coated wit 8-OHdG. </t>
  </si>
  <si>
    <t>8-0HdG Test Principle</t>
  </si>
  <si>
    <t>abs.ort.</t>
  </si>
  <si>
    <t>İDRAR-2</t>
  </si>
  <si>
    <t>İDRAR-4</t>
  </si>
  <si>
    <t>İDRAR-5</t>
  </si>
  <si>
    <t>İDRAR-6</t>
  </si>
  <si>
    <t>İDRAR-7</t>
  </si>
  <si>
    <t>İDRAR-8</t>
  </si>
  <si>
    <t>İDRAR-10</t>
  </si>
  <si>
    <t>İDRAR-11</t>
  </si>
  <si>
    <t>İDRAR-12</t>
  </si>
  <si>
    <t>İDRAR-13</t>
  </si>
  <si>
    <t>İDRAR-14</t>
  </si>
  <si>
    <t>İDRAR-15</t>
  </si>
  <si>
    <t>İDRAR-16</t>
  </si>
  <si>
    <t>İDRAR-17</t>
  </si>
  <si>
    <t>İDRAR-18</t>
  </si>
  <si>
    <t>İDRAR-19</t>
  </si>
  <si>
    <t>İDRAR-20</t>
  </si>
  <si>
    <t>İDRAR-21</t>
  </si>
  <si>
    <t>İDRAR-22</t>
  </si>
  <si>
    <t>İDRAR-24</t>
  </si>
  <si>
    <t>İDRAR-25</t>
  </si>
  <si>
    <t>İDRAR-Y-1</t>
  </si>
  <si>
    <t>İDRAR-Y-2</t>
  </si>
  <si>
    <t>İDRAR-Y-3</t>
  </si>
  <si>
    <t>İDRAR-Y-4</t>
  </si>
  <si>
    <t>İDRAR-Y-5</t>
  </si>
  <si>
    <t>İDRAR-Y-6</t>
  </si>
  <si>
    <t>İDRAR-Y-7</t>
  </si>
  <si>
    <t>İDRAR-Y-8</t>
  </si>
  <si>
    <t>İDRAR-Y-9</t>
  </si>
  <si>
    <t>İDRAR-Y-10</t>
  </si>
  <si>
    <t>İDRAR-Y-11</t>
  </si>
  <si>
    <t>İDRAR-Y-12</t>
  </si>
  <si>
    <t>İDRAR-Y-13</t>
  </si>
  <si>
    <t>İDRAR-Y-14</t>
  </si>
  <si>
    <t>İDRAR-Y-15</t>
  </si>
  <si>
    <t>İDRAR-Y-16</t>
  </si>
  <si>
    <t>İDRAR-Y-17</t>
  </si>
  <si>
    <t>İDRAR-Y-18</t>
  </si>
  <si>
    <t>İDRAR-Y-19</t>
  </si>
  <si>
    <t>İDRAR-Y-20</t>
  </si>
  <si>
    <t>İDRAR-Y-21</t>
  </si>
  <si>
    <t>K-1</t>
  </si>
  <si>
    <t>K-2</t>
  </si>
  <si>
    <t>K-3</t>
  </si>
  <si>
    <t>K-4</t>
  </si>
  <si>
    <t>K-6</t>
  </si>
  <si>
    <t>K-7</t>
  </si>
  <si>
    <t>K-8</t>
  </si>
  <si>
    <t>K-9</t>
  </si>
  <si>
    <t>K-10</t>
  </si>
  <si>
    <t>K-11</t>
  </si>
  <si>
    <t>K-12</t>
  </si>
  <si>
    <t>K-13</t>
  </si>
  <si>
    <t>K-14</t>
  </si>
  <si>
    <t>K-15</t>
  </si>
  <si>
    <t>K-16</t>
  </si>
  <si>
    <t>K-17</t>
  </si>
  <si>
    <t>K-18</t>
  </si>
  <si>
    <t>K-19</t>
  </si>
  <si>
    <t>K-20</t>
  </si>
  <si>
    <t>K-21</t>
  </si>
  <si>
    <t>K-22</t>
  </si>
  <si>
    <t>K-23</t>
  </si>
  <si>
    <t>K-25</t>
  </si>
  <si>
    <t>K-26</t>
  </si>
  <si>
    <t>K-28</t>
  </si>
  <si>
    <t>K-29</t>
  </si>
  <si>
    <t>K-30</t>
  </si>
  <si>
    <t>K-31</t>
  </si>
  <si>
    <t>K-32</t>
  </si>
  <si>
    <t>K-33</t>
  </si>
  <si>
    <t>K-34</t>
  </si>
  <si>
    <t>SERUM-2</t>
  </si>
  <si>
    <t>SERUM-4</t>
  </si>
  <si>
    <t>SERUM-5</t>
  </si>
  <si>
    <t>SERUM-6</t>
  </si>
  <si>
    <t>SERUM-7</t>
  </si>
  <si>
    <t>SERUM-8</t>
  </si>
  <si>
    <t>SERUM-10</t>
  </si>
  <si>
    <t>SERUM-11</t>
  </si>
  <si>
    <t>SERUM-12</t>
  </si>
  <si>
    <t>SERUM-13</t>
  </si>
  <si>
    <t>SERUM-14</t>
  </si>
  <si>
    <t>SERUM-15</t>
  </si>
  <si>
    <t>SERUM-16</t>
  </si>
  <si>
    <t>SERUM-17</t>
  </si>
  <si>
    <t>SERUM-18</t>
  </si>
  <si>
    <t>SERUM-19</t>
  </si>
  <si>
    <t>SERUM-20</t>
  </si>
  <si>
    <t>SERUM-21</t>
  </si>
  <si>
    <t>SERUM-22</t>
  </si>
  <si>
    <t>SERUM-24</t>
  </si>
  <si>
    <t>SERUM-25</t>
  </si>
  <si>
    <t>SERUM-Y-1</t>
  </si>
  <si>
    <t>SERUM-Y-2</t>
  </si>
  <si>
    <t>SERUM-Y-3</t>
  </si>
  <si>
    <t>SERUM-Y-4</t>
  </si>
  <si>
    <t>SERUM-Y-5</t>
  </si>
  <si>
    <t>SERUM-Y-6</t>
  </si>
  <si>
    <t>SERUM-Y-7</t>
  </si>
  <si>
    <t>SERUM-Y-8</t>
  </si>
  <si>
    <t>SERUM-Y-9</t>
  </si>
  <si>
    <t>SERUM-Y-10</t>
  </si>
  <si>
    <t>SERUM-Y-11</t>
  </si>
  <si>
    <t>SERUM-Y-12</t>
  </si>
  <si>
    <t>SERUM-Y-13</t>
  </si>
  <si>
    <t>SERUM-Y-14</t>
  </si>
  <si>
    <t>SERUM-Y-15</t>
  </si>
  <si>
    <t>SERUM-Y-17</t>
  </si>
  <si>
    <t>SERUM-Y-18</t>
  </si>
  <si>
    <t>SERUM-Y-19</t>
  </si>
  <si>
    <t>SERUM-Y-20</t>
  </si>
  <si>
    <t>SERUM-Y-21</t>
  </si>
  <si>
    <t>SERUM-K-1</t>
  </si>
  <si>
    <t>SERUM-K-2</t>
  </si>
  <si>
    <t>SERUM-K-3</t>
  </si>
  <si>
    <t>SERUM-K-4</t>
  </si>
  <si>
    <t>SERUM-K-6</t>
  </si>
  <si>
    <t>SERUM-K-7</t>
  </si>
  <si>
    <t>SERUM-K-8</t>
  </si>
  <si>
    <t>SERUM-K-9</t>
  </si>
  <si>
    <t>SERUM-K-10</t>
  </si>
  <si>
    <t>SERUM-K-11</t>
  </si>
  <si>
    <t>SERUM-K-12</t>
  </si>
  <si>
    <t>SERUM-K-13</t>
  </si>
  <si>
    <t>SERUM-K-14</t>
  </si>
  <si>
    <t>SERUM-K-15</t>
  </si>
  <si>
    <t>SERUM-K-16</t>
  </si>
  <si>
    <t>SERUM-K-17</t>
  </si>
  <si>
    <t>SERUM-K-18</t>
  </si>
  <si>
    <t>SERUM-K-19</t>
  </si>
  <si>
    <t>SERUM-K-20</t>
  </si>
  <si>
    <t>SERUM-K-21</t>
  </si>
  <si>
    <t>SERUM-K-22</t>
  </si>
  <si>
    <t>SERUM-K-23</t>
  </si>
  <si>
    <t>SERUM-K-25</t>
  </si>
  <si>
    <t>SERUM-K-26</t>
  </si>
  <si>
    <t>SERUM-K-28</t>
  </si>
  <si>
    <t>SERUM-K-29</t>
  </si>
  <si>
    <t>SERUM-K-30</t>
  </si>
  <si>
    <t>SERUM-K-31</t>
  </si>
  <si>
    <t>SERUM-K-32</t>
  </si>
  <si>
    <t>SERUM-K-34</t>
  </si>
  <si>
    <t>SERUM-1</t>
  </si>
  <si>
    <t>İDRAR-K-1</t>
  </si>
  <si>
    <t>İDRAR-K-2</t>
  </si>
  <si>
    <t>İDRAR-K-3</t>
  </si>
  <si>
    <t>İDRAR-K-4</t>
  </si>
  <si>
    <t>İDRAR-K-6</t>
  </si>
  <si>
    <t>İDRAR-K-7</t>
  </si>
  <si>
    <t>İDRAR-K-8</t>
  </si>
  <si>
    <t>İDRAR-K-9</t>
  </si>
  <si>
    <t>İDRAR-K-10</t>
  </si>
  <si>
    <t>İDRAR-K-11</t>
  </si>
  <si>
    <t>İDRAR-K-12</t>
  </si>
  <si>
    <t>İDRAR-K-13</t>
  </si>
  <si>
    <t>İDRAR-K-14</t>
  </si>
  <si>
    <t>İDRAR-K-15</t>
  </si>
  <si>
    <t>İDRAR-K-16</t>
  </si>
  <si>
    <t>İDRAR-K-17</t>
  </si>
  <si>
    <t>İDRAR-K-18</t>
  </si>
  <si>
    <t>İDRAR-K-19</t>
  </si>
  <si>
    <t>İDRAR-K-20</t>
  </si>
  <si>
    <t>İDRAR-K-21</t>
  </si>
  <si>
    <t>İDRAR-K-22</t>
  </si>
  <si>
    <t>İDRAR-K-23</t>
  </si>
  <si>
    <t>İDRAR-K-25</t>
  </si>
  <si>
    <t>İDRAR-K-26</t>
  </si>
  <si>
    <t>İDRAR-K-28</t>
  </si>
  <si>
    <t>İDRAR-K-29</t>
  </si>
  <si>
    <t>İDRAR-K-30</t>
  </si>
  <si>
    <t>İDRAR-K-31</t>
  </si>
  <si>
    <t>İDRAR-K-32</t>
  </si>
  <si>
    <t>İDRAR-K-33</t>
  </si>
  <si>
    <t>İDRAR-K-34</t>
  </si>
  <si>
    <t>CREA (mg/dl)</t>
  </si>
  <si>
    <t>UA (mg/dl)</t>
  </si>
  <si>
    <t>OttoBC139</t>
  </si>
  <si>
    <t>OttoBC158</t>
  </si>
  <si>
    <t>Numune Türü</t>
  </si>
  <si>
    <t>Elabscİence</t>
  </si>
  <si>
    <t>CREA( Creatinine)</t>
  </si>
  <si>
    <t>UA(Uric Acid)</t>
  </si>
  <si>
    <t>Serum-İdrar</t>
  </si>
  <si>
    <t>İdrar</t>
  </si>
  <si>
    <r>
      <rPr>
        <b/>
        <sz val="12"/>
        <color theme="1"/>
        <rFont val="Times New Roman"/>
        <family val="1"/>
        <charset val="162"/>
      </rPr>
      <t>Creatinine</t>
    </r>
    <r>
      <rPr>
        <sz val="12"/>
        <color theme="1"/>
        <rFont val="Times New Roman"/>
        <family val="1"/>
        <charset val="162"/>
      </rPr>
      <t xml:space="preserve">           mg/L</t>
    </r>
  </si>
  <si>
    <t>Immunoturbidimetric assay</t>
  </si>
  <si>
    <t xml:space="preserve">Anti-CRP antibodies react with antigen in the sample to form an ntigen/antibody complex. Following agglutination, this is measured turbidimetrically. </t>
  </si>
  <si>
    <t xml:space="preserve">Addition of PEG allows the reaction to progress rapidly to the end point,increases sensitivity, and reduces the risk of samples containing excess antigen </t>
  </si>
  <si>
    <t>producing false negative results.</t>
  </si>
  <si>
    <r>
      <rPr>
        <b/>
        <sz val="12"/>
        <color theme="1"/>
        <rFont val="Times New Roman"/>
        <family val="1"/>
        <charset val="162"/>
      </rPr>
      <t xml:space="preserve">Uric Asit </t>
    </r>
    <r>
      <rPr>
        <sz val="12"/>
        <color theme="1"/>
        <rFont val="Times New Roman"/>
        <family val="1"/>
        <charset val="162"/>
      </rPr>
      <t xml:space="preserve">        mg/dl</t>
    </r>
  </si>
  <si>
    <t>Colorimetric endpoint assay</t>
  </si>
  <si>
    <t>Uricase</t>
  </si>
  <si>
    <t>Uric acid + 2 H2O + O2 Allantoin + CO 2 + H 2O 2</t>
  </si>
  <si>
    <t>Uricase cleaves uric acid to form allantoin and hydrogen peroxide.</t>
  </si>
  <si>
    <t>POD</t>
  </si>
  <si>
    <t>2H2O2 + 4H+ + phenole + 4-aminoantipyrine quinonimine dye + 4H2O</t>
  </si>
  <si>
    <t>The increase in absorbance is measured.</t>
  </si>
  <si>
    <t>NOT</t>
  </si>
  <si>
    <t>lipemi</t>
  </si>
  <si>
    <t>hemolizli</t>
  </si>
  <si>
    <t>yüksek 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</si>
</sst>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0" borderId="0" xfId="0"/>
    <xf numFmtId="0" fontId="2" fillId="7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/>
    <xf numFmtId="0" fontId="1" fillId="5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8-OHdG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894313210848644E-2"/>
                  <c:y val="-0.40199876057159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'8-OHdG-1.PLATE'!$B$16:$B$21</c:f>
              <c:numCache>
                <c:formatCode>General</c:formatCode>
                <c:ptCount val="6"/>
                <c:pt idx="0">
                  <c:v>0.10299999999999999</c:v>
                </c:pt>
                <c:pt idx="1">
                  <c:v>0.64900000000000002</c:v>
                </c:pt>
                <c:pt idx="2">
                  <c:v>0.98199999999999998</c:v>
                </c:pt>
                <c:pt idx="3">
                  <c:v>1.292</c:v>
                </c:pt>
                <c:pt idx="4">
                  <c:v>1.53</c:v>
                </c:pt>
                <c:pt idx="5">
                  <c:v>1.9450000000000001</c:v>
                </c:pt>
              </c:numCache>
            </c:numRef>
          </c:xVal>
          <c:yVal>
            <c:numRef>
              <c:f>'8-OHdG-1.PLATE'!$C$16:$C$21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F-494E-8D95-58CA27BE3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519856"/>
        <c:axId val="314513624"/>
      </c:scatterChart>
      <c:valAx>
        <c:axId val="3145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4513624"/>
        <c:crosses val="autoZero"/>
        <c:crossBetween val="midCat"/>
      </c:valAx>
      <c:valAx>
        <c:axId val="31451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451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8-OHdG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6525590551181105E-2"/>
                  <c:y val="-0.346089967920676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'8-OHdG-2.PLATE'!$B$17:$B$22</c:f>
              <c:numCache>
                <c:formatCode>General</c:formatCode>
                <c:ptCount val="6"/>
                <c:pt idx="0">
                  <c:v>0.121</c:v>
                </c:pt>
                <c:pt idx="1">
                  <c:v>0.57499999999999996</c:v>
                </c:pt>
                <c:pt idx="2">
                  <c:v>0.97299999999999998</c:v>
                </c:pt>
                <c:pt idx="3">
                  <c:v>1.2609999999999999</c:v>
                </c:pt>
                <c:pt idx="4">
                  <c:v>1.5429999999999999</c:v>
                </c:pt>
                <c:pt idx="5">
                  <c:v>1.9072</c:v>
                </c:pt>
              </c:numCache>
            </c:numRef>
          </c:xVal>
          <c:yVal>
            <c:numRef>
              <c:f>'8-OHdG-2.PLATE'!$C$17:$C$22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1-486B-BA55-85E2CBE25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65968"/>
        <c:axId val="313770560"/>
      </c:scatterChart>
      <c:valAx>
        <c:axId val="31376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3770560"/>
        <c:crosses val="autoZero"/>
        <c:crossBetween val="midCat"/>
      </c:valAx>
      <c:valAx>
        <c:axId val="3137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376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12</xdr:row>
      <xdr:rowOff>64770</xdr:rowOff>
    </xdr:from>
    <xdr:to>
      <xdr:col>13</xdr:col>
      <xdr:colOff>472440</xdr:colOff>
      <xdr:row>27</xdr:row>
      <xdr:rowOff>64770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11</xdr:row>
      <xdr:rowOff>26670</xdr:rowOff>
    </xdr:from>
    <xdr:to>
      <xdr:col>12</xdr:col>
      <xdr:colOff>601980</xdr:colOff>
      <xdr:row>26</xdr:row>
      <xdr:rowOff>26670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6</xdr:col>
      <xdr:colOff>678180</xdr:colOff>
      <xdr:row>39</xdr:row>
      <xdr:rowOff>12200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79220"/>
          <a:ext cx="10058400" cy="58643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6</xdr:col>
      <xdr:colOff>678180</xdr:colOff>
      <xdr:row>76</xdr:row>
      <xdr:rowOff>74124</xdr:rowOff>
    </xdr:to>
    <xdr:pic>
      <xdr:nvPicPr>
        <xdr:cNvPr id="7" name="Resim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31380"/>
          <a:ext cx="10058400" cy="6840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76200</xdr:rowOff>
    </xdr:from>
    <xdr:to>
      <xdr:col>6</xdr:col>
      <xdr:colOff>678180</xdr:colOff>
      <xdr:row>108</xdr:row>
      <xdr:rowOff>171031</xdr:rowOff>
    </xdr:to>
    <xdr:pic>
      <xdr:nvPicPr>
        <xdr:cNvPr id="8" name="Resim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74140"/>
          <a:ext cx="10058400" cy="59469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160020</xdr:rowOff>
    </xdr:from>
    <xdr:to>
      <xdr:col>6</xdr:col>
      <xdr:colOff>678180</xdr:colOff>
      <xdr:row>144</xdr:row>
      <xdr:rowOff>11167</xdr:rowOff>
    </xdr:to>
    <xdr:pic>
      <xdr:nvPicPr>
        <xdr:cNvPr id="9" name="Resim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010120"/>
          <a:ext cx="10058400" cy="64348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K%20LAB/Desktop/2020-SONU&#199;LAR/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9"/>
  <sheetViews>
    <sheetView tabSelected="1" workbookViewId="0">
      <selection activeCell="P3" sqref="P3"/>
    </sheetView>
  </sheetViews>
  <sheetFormatPr defaultRowHeight="14.4" x14ac:dyDescent="0.3"/>
  <cols>
    <col min="1" max="1" width="25.109375" customWidth="1"/>
    <col min="2" max="2" width="12.6640625" customWidth="1"/>
    <col min="3" max="3" width="18.109375" customWidth="1"/>
  </cols>
  <sheetData>
    <row r="2" spans="1:12" x14ac:dyDescent="0.3">
      <c r="A2" s="4">
        <v>0.105</v>
      </c>
      <c r="B2" s="4">
        <v>0.10100000000000001</v>
      </c>
      <c r="C2" s="3">
        <v>1.5369999999999999</v>
      </c>
      <c r="D2" s="3">
        <v>1.0150000000000001</v>
      </c>
      <c r="E2" s="3">
        <v>0.85899999999999999</v>
      </c>
      <c r="F2" s="3">
        <v>1.3260000000000001</v>
      </c>
      <c r="G2" s="3">
        <v>1.165</v>
      </c>
      <c r="H2" s="3">
        <v>1.5760000000000001</v>
      </c>
      <c r="I2" s="3">
        <v>0.61799999999999999</v>
      </c>
      <c r="J2" s="3">
        <v>1.034</v>
      </c>
      <c r="K2" s="3">
        <v>1.2150000000000001</v>
      </c>
      <c r="L2" s="3">
        <v>0.47500000000000003</v>
      </c>
    </row>
    <row r="3" spans="1:12" x14ac:dyDescent="0.3">
      <c r="A3" s="4">
        <v>0.65800000000000003</v>
      </c>
      <c r="B3" s="4">
        <v>0.64</v>
      </c>
      <c r="C3" s="3">
        <v>1.615</v>
      </c>
      <c r="D3" s="3">
        <v>1.0449999999999999</v>
      </c>
      <c r="E3" s="3">
        <v>0.627</v>
      </c>
      <c r="F3" s="3">
        <v>1.07</v>
      </c>
      <c r="G3" s="3">
        <v>0.98</v>
      </c>
      <c r="H3" s="3">
        <v>1.3580000000000001</v>
      </c>
      <c r="I3" s="3">
        <v>0.58899999999999997</v>
      </c>
      <c r="J3" s="3">
        <v>0.90700000000000003</v>
      </c>
      <c r="K3" s="3">
        <v>1.0840000000000001</v>
      </c>
      <c r="L3" s="3">
        <v>0.39700000000000002</v>
      </c>
    </row>
    <row r="4" spans="1:12" x14ac:dyDescent="0.3">
      <c r="A4" s="4">
        <v>0.98499999999999999</v>
      </c>
      <c r="B4" s="4">
        <v>0.97899999999999998</v>
      </c>
      <c r="C4" s="3">
        <v>0.64200000000000002</v>
      </c>
      <c r="D4" s="3">
        <v>1.0269999999999999</v>
      </c>
      <c r="E4" s="3">
        <v>1.0190000000000001</v>
      </c>
      <c r="F4" s="3">
        <v>0.59299999999999997</v>
      </c>
      <c r="G4" s="3">
        <v>0.65900000000000003</v>
      </c>
      <c r="H4" s="3">
        <v>0.95200000000000007</v>
      </c>
      <c r="I4" s="3">
        <v>0.70899999999999996</v>
      </c>
      <c r="J4" s="3">
        <v>0.66800000000000004</v>
      </c>
      <c r="K4" s="3">
        <v>1.6440000000000001</v>
      </c>
      <c r="L4" s="3">
        <v>1.0820000000000001</v>
      </c>
    </row>
    <row r="5" spans="1:12" x14ac:dyDescent="0.3">
      <c r="A5" s="4">
        <v>1.282</v>
      </c>
      <c r="B5" s="4">
        <v>1.302</v>
      </c>
      <c r="C5" s="3">
        <v>0.55100000000000005</v>
      </c>
      <c r="D5" s="3">
        <v>1.0010000000000001</v>
      </c>
      <c r="E5" s="3">
        <v>1.0609999999999999</v>
      </c>
      <c r="F5" s="3">
        <v>0.65500000000000003</v>
      </c>
      <c r="G5" s="3">
        <v>0.69000000000000006</v>
      </c>
      <c r="H5" s="3">
        <v>0.99199999999999999</v>
      </c>
      <c r="I5" s="3">
        <v>0.70699999999999996</v>
      </c>
      <c r="J5" s="3">
        <v>0.85399999999999998</v>
      </c>
      <c r="K5" s="3">
        <v>1.6970000000000001</v>
      </c>
      <c r="L5" s="3">
        <v>1.1910000000000001</v>
      </c>
    </row>
    <row r="6" spans="1:12" x14ac:dyDescent="0.3">
      <c r="A6" s="4">
        <v>1.5349999999999999</v>
      </c>
      <c r="B6" s="4">
        <v>1.526</v>
      </c>
      <c r="C6" s="3">
        <v>0.47300000000000003</v>
      </c>
      <c r="D6" s="3">
        <v>1.125</v>
      </c>
      <c r="E6" s="3">
        <v>0.60499999999999998</v>
      </c>
      <c r="F6" s="3">
        <v>0.56700000000000006</v>
      </c>
      <c r="G6" s="3">
        <v>1.296</v>
      </c>
      <c r="H6" s="3">
        <v>1.2</v>
      </c>
      <c r="I6" s="3">
        <v>0.61899999999999999</v>
      </c>
      <c r="J6" s="3">
        <v>0.60299999999999998</v>
      </c>
      <c r="K6" s="3">
        <v>1.018</v>
      </c>
      <c r="L6" s="3">
        <v>0.41899999999999998</v>
      </c>
    </row>
    <row r="7" spans="1:12" x14ac:dyDescent="0.3">
      <c r="A7" s="5">
        <v>1.9610000000000001</v>
      </c>
      <c r="B7" s="5">
        <v>1.929</v>
      </c>
      <c r="C7" s="3">
        <v>0.47900000000000004</v>
      </c>
      <c r="D7" s="3">
        <v>1.1619999999999999</v>
      </c>
      <c r="E7" s="3">
        <v>0.61699999999999999</v>
      </c>
      <c r="F7" s="3">
        <v>0.63</v>
      </c>
      <c r="G7" s="3">
        <v>1.325</v>
      </c>
      <c r="H7" s="3">
        <v>1.2670000000000001</v>
      </c>
      <c r="I7" s="3">
        <v>0.745</v>
      </c>
      <c r="J7" s="3">
        <v>0.59699999999999998</v>
      </c>
      <c r="K7" s="3">
        <v>0.71299999999999997</v>
      </c>
      <c r="L7" s="3">
        <v>0.41500000000000004</v>
      </c>
    </row>
    <row r="8" spans="1:12" x14ac:dyDescent="0.3">
      <c r="C8" s="3">
        <v>0.74</v>
      </c>
      <c r="D8" s="3">
        <v>0.754</v>
      </c>
      <c r="E8" s="3">
        <v>1.409</v>
      </c>
      <c r="F8" s="3">
        <v>1.0660000000000001</v>
      </c>
      <c r="G8" s="3">
        <v>1.1040000000000001</v>
      </c>
      <c r="H8" s="3">
        <v>0.66400000000000003</v>
      </c>
      <c r="I8" s="3">
        <v>1.04</v>
      </c>
      <c r="J8" s="3">
        <v>0.81700000000000006</v>
      </c>
      <c r="K8" s="3">
        <v>1.4770000000000001</v>
      </c>
      <c r="L8" s="3">
        <v>0.80800000000000005</v>
      </c>
    </row>
    <row r="9" spans="1:12" x14ac:dyDescent="0.3">
      <c r="C9" s="3">
        <v>0.74</v>
      </c>
      <c r="D9" s="3">
        <v>0.71499999999999997</v>
      </c>
      <c r="E9" s="3">
        <v>1.403</v>
      </c>
      <c r="F9" s="3">
        <v>1.113</v>
      </c>
      <c r="G9" s="3">
        <v>1.1480000000000001</v>
      </c>
      <c r="H9" s="3">
        <v>0.69700000000000006</v>
      </c>
      <c r="I9" s="3">
        <v>1.175</v>
      </c>
      <c r="J9" s="3">
        <v>0.83499999999999996</v>
      </c>
      <c r="K9" s="3">
        <v>1.359</v>
      </c>
      <c r="L9" s="3">
        <v>0.84399999999999997</v>
      </c>
    </row>
    <row r="10" spans="1:12" x14ac:dyDescent="0.3">
      <c r="A10" t="s">
        <v>0</v>
      </c>
    </row>
    <row r="15" spans="1:12" x14ac:dyDescent="0.3">
      <c r="A15" s="1"/>
      <c r="B15" s="6" t="s">
        <v>74</v>
      </c>
      <c r="C15" s="6" t="s">
        <v>1</v>
      </c>
      <c r="D15" s="6" t="s">
        <v>2</v>
      </c>
    </row>
    <row r="16" spans="1:12" x14ac:dyDescent="0.3">
      <c r="A16" s="1" t="s">
        <v>3</v>
      </c>
      <c r="B16" s="4">
        <v>0.10299999999999999</v>
      </c>
      <c r="C16" s="2">
        <v>100</v>
      </c>
      <c r="D16" s="7">
        <f>(30.32*B16*B16)-(116.12*B16)+(111.68)</f>
        <v>100.04130488000001</v>
      </c>
    </row>
    <row r="17" spans="1:12" x14ac:dyDescent="0.3">
      <c r="A17" s="1" t="s">
        <v>4</v>
      </c>
      <c r="B17" s="4">
        <v>0.64900000000000002</v>
      </c>
      <c r="C17" s="2">
        <v>50</v>
      </c>
      <c r="D17" s="7">
        <f t="shared" ref="D17:D21" si="0">(30.32*B17*B17)-(116.12*B17)+(111.68)</f>
        <v>49.088934320000007</v>
      </c>
    </row>
    <row r="18" spans="1:12" x14ac:dyDescent="0.3">
      <c r="A18" s="1" t="s">
        <v>5</v>
      </c>
      <c r="B18" s="4">
        <v>0.98199999999999998</v>
      </c>
      <c r="C18" s="2">
        <v>25</v>
      </c>
      <c r="D18" s="7">
        <f t="shared" si="0"/>
        <v>26.888463680000001</v>
      </c>
    </row>
    <row r="19" spans="1:12" x14ac:dyDescent="0.3">
      <c r="A19" s="1" t="s">
        <v>6</v>
      </c>
      <c r="B19" s="4">
        <v>1.292</v>
      </c>
      <c r="C19" s="2">
        <v>12.5</v>
      </c>
      <c r="D19" s="7">
        <f t="shared" si="0"/>
        <v>12.26504448</v>
      </c>
    </row>
    <row r="20" spans="1:12" x14ac:dyDescent="0.3">
      <c r="A20" s="1" t="s">
        <v>7</v>
      </c>
      <c r="B20" s="4">
        <v>1.53</v>
      </c>
      <c r="C20" s="2">
        <v>6.25</v>
      </c>
      <c r="D20" s="7">
        <f t="shared" si="0"/>
        <v>4.9924880000000087</v>
      </c>
    </row>
    <row r="21" spans="1:12" x14ac:dyDescent="0.3">
      <c r="A21" s="1" t="s">
        <v>8</v>
      </c>
      <c r="B21" s="5">
        <v>1.9450000000000001</v>
      </c>
      <c r="C21" s="2">
        <v>0</v>
      </c>
      <c r="D21" s="7">
        <f t="shared" si="0"/>
        <v>0.52791799999998545</v>
      </c>
    </row>
    <row r="28" spans="1:12" x14ac:dyDescent="0.3">
      <c r="G28" s="8"/>
      <c r="J28" s="8" t="s">
        <v>9</v>
      </c>
      <c r="K28" s="8"/>
      <c r="L28" s="8"/>
    </row>
    <row r="29" spans="1:12" x14ac:dyDescent="0.3">
      <c r="A29" s="9" t="s">
        <v>10</v>
      </c>
      <c r="B29" s="3" t="s">
        <v>11</v>
      </c>
      <c r="C29" s="10" t="s">
        <v>12</v>
      </c>
    </row>
    <row r="30" spans="1:12" x14ac:dyDescent="0.3">
      <c r="A30" s="9" t="s">
        <v>75</v>
      </c>
      <c r="B30" s="3">
        <v>1.5369999999999999</v>
      </c>
      <c r="C30" s="7">
        <f t="shared" ref="C30:C61" si="1">(30.32*B30*B30)-(116.12*B30)+(111.68)</f>
        <v>4.8305880799999983</v>
      </c>
    </row>
    <row r="31" spans="1:12" x14ac:dyDescent="0.3">
      <c r="A31" s="9" t="s">
        <v>75</v>
      </c>
      <c r="B31" s="3">
        <v>1.615</v>
      </c>
      <c r="C31" s="7">
        <f t="shared" si="1"/>
        <v>3.2275819999999982</v>
      </c>
    </row>
    <row r="32" spans="1:12" x14ac:dyDescent="0.3">
      <c r="A32" s="9" t="s">
        <v>76</v>
      </c>
      <c r="B32" s="3">
        <v>0.64200000000000002</v>
      </c>
      <c r="C32" s="7">
        <f t="shared" si="1"/>
        <v>49.627772480000004</v>
      </c>
    </row>
    <row r="33" spans="1:3" x14ac:dyDescent="0.3">
      <c r="A33" s="9" t="s">
        <v>76</v>
      </c>
      <c r="B33" s="3">
        <v>0.55100000000000005</v>
      </c>
      <c r="C33" s="7">
        <f t="shared" si="1"/>
        <v>56.903062320000004</v>
      </c>
    </row>
    <row r="34" spans="1:3" x14ac:dyDescent="0.3">
      <c r="A34" s="9" t="s">
        <v>77</v>
      </c>
      <c r="B34" s="3">
        <v>0.47300000000000003</v>
      </c>
      <c r="C34" s="7">
        <f t="shared" si="1"/>
        <v>63.53870328</v>
      </c>
    </row>
    <row r="35" spans="1:3" x14ac:dyDescent="0.3">
      <c r="A35" s="9" t="s">
        <v>77</v>
      </c>
      <c r="B35" s="3">
        <v>0.47900000000000004</v>
      </c>
      <c r="C35" s="7">
        <f t="shared" si="1"/>
        <v>63.015171120000005</v>
      </c>
    </row>
    <row r="36" spans="1:3" x14ac:dyDescent="0.3">
      <c r="A36" s="9" t="s">
        <v>78</v>
      </c>
      <c r="B36" s="3">
        <v>0.74</v>
      </c>
      <c r="C36" s="7">
        <f t="shared" si="1"/>
        <v>42.354432000000017</v>
      </c>
    </row>
    <row r="37" spans="1:3" x14ac:dyDescent="0.3">
      <c r="A37" s="9" t="s">
        <v>78</v>
      </c>
      <c r="B37" s="3">
        <v>0.74</v>
      </c>
      <c r="C37" s="7">
        <f t="shared" si="1"/>
        <v>42.354432000000017</v>
      </c>
    </row>
    <row r="38" spans="1:3" x14ac:dyDescent="0.3">
      <c r="A38" s="9" t="s">
        <v>79</v>
      </c>
      <c r="B38" s="3">
        <v>1.0150000000000001</v>
      </c>
      <c r="C38" s="7">
        <f t="shared" si="1"/>
        <v>25.054621999999995</v>
      </c>
    </row>
    <row r="39" spans="1:3" x14ac:dyDescent="0.3">
      <c r="A39" s="9" t="s">
        <v>79</v>
      </c>
      <c r="B39" s="3">
        <v>1.0449999999999999</v>
      </c>
      <c r="C39" s="7">
        <f t="shared" si="1"/>
        <v>23.444798000000006</v>
      </c>
    </row>
    <row r="40" spans="1:3" x14ac:dyDescent="0.3">
      <c r="A40" s="9" t="s">
        <v>80</v>
      </c>
      <c r="B40" s="3">
        <v>1.0269999999999999</v>
      </c>
      <c r="C40" s="7">
        <f t="shared" si="1"/>
        <v>24.40414328</v>
      </c>
    </row>
    <row r="41" spans="1:3" x14ac:dyDescent="0.3">
      <c r="A41" s="9" t="s">
        <v>80</v>
      </c>
      <c r="B41" s="3">
        <v>1.0010000000000001</v>
      </c>
      <c r="C41" s="7">
        <f t="shared" si="1"/>
        <v>25.82455032</v>
      </c>
    </row>
    <row r="42" spans="1:3" x14ac:dyDescent="0.3">
      <c r="A42" s="9" t="s">
        <v>81</v>
      </c>
      <c r="B42" s="3">
        <v>1.125</v>
      </c>
      <c r="C42" s="7">
        <f t="shared" si="1"/>
        <v>19.418750000000017</v>
      </c>
    </row>
    <row r="43" spans="1:3" x14ac:dyDescent="0.3">
      <c r="A43" s="9" t="s">
        <v>81</v>
      </c>
      <c r="B43" s="3">
        <v>1.1619999999999999</v>
      </c>
      <c r="C43" s="7">
        <f t="shared" si="1"/>
        <v>17.687958079999987</v>
      </c>
    </row>
    <row r="44" spans="1:3" x14ac:dyDescent="0.3">
      <c r="A44" s="9" t="s">
        <v>82</v>
      </c>
      <c r="B44" s="3">
        <v>0.754</v>
      </c>
      <c r="C44" s="7">
        <f t="shared" si="1"/>
        <v>41.362925120000014</v>
      </c>
    </row>
    <row r="45" spans="1:3" x14ac:dyDescent="0.3">
      <c r="A45" s="9" t="s">
        <v>82</v>
      </c>
      <c r="B45" s="3">
        <v>0.71499999999999997</v>
      </c>
      <c r="C45" s="7">
        <f t="shared" si="1"/>
        <v>44.154542000000006</v>
      </c>
    </row>
    <row r="46" spans="1:3" x14ac:dyDescent="0.3">
      <c r="A46" s="9" t="s">
        <v>83</v>
      </c>
      <c r="B46" s="3">
        <v>0.85899999999999999</v>
      </c>
      <c r="C46" s="7">
        <f t="shared" si="1"/>
        <v>34.305471920000002</v>
      </c>
    </row>
    <row r="47" spans="1:3" x14ac:dyDescent="0.3">
      <c r="A47" s="9" t="s">
        <v>83</v>
      </c>
      <c r="B47" s="3">
        <v>0.627</v>
      </c>
      <c r="C47" s="7">
        <f t="shared" si="1"/>
        <v>50.792431280000002</v>
      </c>
    </row>
    <row r="48" spans="1:3" x14ac:dyDescent="0.3">
      <c r="A48" s="9" t="s">
        <v>84</v>
      </c>
      <c r="B48" s="3">
        <v>1.0190000000000001</v>
      </c>
      <c r="C48" s="7">
        <f t="shared" si="1"/>
        <v>24.836825519999991</v>
      </c>
    </row>
    <row r="49" spans="1:3" x14ac:dyDescent="0.3">
      <c r="A49" s="9" t="s">
        <v>84</v>
      </c>
      <c r="B49" s="3">
        <v>1.0609999999999999</v>
      </c>
      <c r="C49" s="7">
        <f t="shared" si="1"/>
        <v>22.608540720000008</v>
      </c>
    </row>
    <row r="50" spans="1:3" x14ac:dyDescent="0.3">
      <c r="A50" s="9" t="s">
        <v>85</v>
      </c>
      <c r="B50" s="3">
        <v>0.60499999999999998</v>
      </c>
      <c r="C50" s="7">
        <f t="shared" si="1"/>
        <v>52.525278000000007</v>
      </c>
    </row>
    <row r="51" spans="1:3" x14ac:dyDescent="0.3">
      <c r="A51" s="9" t="s">
        <v>85</v>
      </c>
      <c r="B51" s="3">
        <v>0.61699999999999999</v>
      </c>
      <c r="C51" s="7">
        <f t="shared" si="1"/>
        <v>51.576450480000005</v>
      </c>
    </row>
    <row r="52" spans="1:3" x14ac:dyDescent="0.3">
      <c r="A52" s="9" t="s">
        <v>86</v>
      </c>
      <c r="B52" s="3">
        <v>1.409</v>
      </c>
      <c r="C52" s="7">
        <f t="shared" si="1"/>
        <v>8.2606399200000169</v>
      </c>
    </row>
    <row r="53" spans="1:3" x14ac:dyDescent="0.3">
      <c r="A53" s="9" t="s">
        <v>86</v>
      </c>
      <c r="B53" s="3">
        <v>1.403</v>
      </c>
      <c r="C53" s="7">
        <f t="shared" si="1"/>
        <v>8.4458008800000073</v>
      </c>
    </row>
    <row r="54" spans="1:3" x14ac:dyDescent="0.3">
      <c r="A54" s="9" t="s">
        <v>87</v>
      </c>
      <c r="B54" s="3">
        <v>1.3260000000000001</v>
      </c>
      <c r="C54" s="7">
        <f t="shared" si="1"/>
        <v>11.015808320000019</v>
      </c>
    </row>
    <row r="55" spans="1:3" x14ac:dyDescent="0.3">
      <c r="A55" s="9" t="s">
        <v>87</v>
      </c>
      <c r="B55" s="3">
        <v>1.07</v>
      </c>
      <c r="C55" s="7">
        <f t="shared" si="1"/>
        <v>22.144967999999992</v>
      </c>
    </row>
    <row r="56" spans="1:3" x14ac:dyDescent="0.3">
      <c r="A56" s="9" t="s">
        <v>88</v>
      </c>
      <c r="B56" s="3">
        <v>0.59299999999999997</v>
      </c>
      <c r="C56" s="7">
        <f t="shared" si="1"/>
        <v>53.482837680000003</v>
      </c>
    </row>
    <row r="57" spans="1:3" x14ac:dyDescent="0.3">
      <c r="A57" s="9" t="s">
        <v>88</v>
      </c>
      <c r="B57" s="3">
        <v>0.65500000000000003</v>
      </c>
      <c r="C57" s="7">
        <f t="shared" si="1"/>
        <v>48.629437999999993</v>
      </c>
    </row>
    <row r="58" spans="1:3" x14ac:dyDescent="0.3">
      <c r="A58" s="9" t="s">
        <v>89</v>
      </c>
      <c r="B58" s="3">
        <v>0.56700000000000006</v>
      </c>
      <c r="C58" s="7">
        <f t="shared" si="1"/>
        <v>55.587506479999995</v>
      </c>
    </row>
    <row r="59" spans="1:3" x14ac:dyDescent="0.3">
      <c r="A59" s="9" t="s">
        <v>89</v>
      </c>
      <c r="B59" s="3">
        <v>0.63</v>
      </c>
      <c r="C59" s="7">
        <f t="shared" si="1"/>
        <v>50.558408</v>
      </c>
    </row>
    <row r="60" spans="1:3" x14ac:dyDescent="0.3">
      <c r="A60" s="9" t="s">
        <v>90</v>
      </c>
      <c r="B60" s="3">
        <v>1.0660000000000001</v>
      </c>
      <c r="C60" s="7">
        <f t="shared" si="1"/>
        <v>22.350393920000002</v>
      </c>
    </row>
    <row r="61" spans="1:3" x14ac:dyDescent="0.3">
      <c r="A61" s="9" t="s">
        <v>90</v>
      </c>
      <c r="B61" s="3">
        <v>1.113</v>
      </c>
      <c r="C61" s="7">
        <f t="shared" si="1"/>
        <v>19.99791608000001</v>
      </c>
    </row>
    <row r="62" spans="1:3" x14ac:dyDescent="0.3">
      <c r="A62" s="9" t="s">
        <v>91</v>
      </c>
      <c r="B62" s="3">
        <v>1.165</v>
      </c>
      <c r="C62" s="7">
        <f t="shared" ref="C62:C93" si="2">(30.32*B62*B62)-(116.12*B62)+(111.68)</f>
        <v>17.55126199999998</v>
      </c>
    </row>
    <row r="63" spans="1:3" x14ac:dyDescent="0.3">
      <c r="A63" s="9" t="s">
        <v>91</v>
      </c>
      <c r="B63" s="3">
        <v>0.98</v>
      </c>
      <c r="C63" s="7">
        <f t="shared" si="2"/>
        <v>27.001728</v>
      </c>
    </row>
    <row r="64" spans="1:3" x14ac:dyDescent="0.3">
      <c r="A64" s="9" t="s">
        <v>92</v>
      </c>
      <c r="B64" s="3">
        <v>0.65900000000000003</v>
      </c>
      <c r="C64" s="7">
        <f t="shared" si="2"/>
        <v>48.324319920000001</v>
      </c>
    </row>
    <row r="65" spans="1:3" x14ac:dyDescent="0.3">
      <c r="A65" s="9" t="s">
        <v>92</v>
      </c>
      <c r="B65" s="3">
        <v>0.69000000000000006</v>
      </c>
      <c r="C65" s="7">
        <f t="shared" si="2"/>
        <v>45.992552000000003</v>
      </c>
    </row>
    <row r="66" spans="1:3" x14ac:dyDescent="0.3">
      <c r="A66" s="9" t="s">
        <v>93</v>
      </c>
      <c r="B66" s="3">
        <v>1.296</v>
      </c>
      <c r="C66" s="7">
        <f t="shared" si="2"/>
        <v>12.114437119999991</v>
      </c>
    </row>
    <row r="67" spans="1:3" x14ac:dyDescent="0.3">
      <c r="A67" s="9" t="s">
        <v>93</v>
      </c>
      <c r="B67" s="3">
        <v>1.325</v>
      </c>
      <c r="C67" s="7">
        <f t="shared" si="2"/>
        <v>11.051549999999992</v>
      </c>
    </row>
    <row r="68" spans="1:3" x14ac:dyDescent="0.3">
      <c r="A68" s="9" t="s">
        <v>94</v>
      </c>
      <c r="B68" s="3">
        <v>1.1040000000000001</v>
      </c>
      <c r="C68" s="7">
        <f t="shared" si="2"/>
        <v>20.438021120000002</v>
      </c>
    </row>
    <row r="69" spans="1:3" x14ac:dyDescent="0.3">
      <c r="A69" s="9" t="s">
        <v>94</v>
      </c>
      <c r="B69" s="3">
        <v>1.1480000000000001</v>
      </c>
      <c r="C69" s="7">
        <f t="shared" si="2"/>
        <v>18.333089279999996</v>
      </c>
    </row>
    <row r="70" spans="1:3" x14ac:dyDescent="0.3">
      <c r="A70" s="9" t="s">
        <v>95</v>
      </c>
      <c r="B70" s="3">
        <v>1.5760000000000001</v>
      </c>
      <c r="C70" s="7">
        <f t="shared" si="2"/>
        <v>3.9829683200000119</v>
      </c>
    </row>
    <row r="71" spans="1:3" x14ac:dyDescent="0.3">
      <c r="A71" s="9" t="s">
        <v>95</v>
      </c>
      <c r="B71" s="3">
        <v>1.3580000000000001</v>
      </c>
      <c r="C71" s="7">
        <f t="shared" si="2"/>
        <v>9.9040924800000028</v>
      </c>
    </row>
    <row r="72" spans="1:3" x14ac:dyDescent="0.3">
      <c r="A72" s="9" t="s">
        <v>96</v>
      </c>
      <c r="B72" s="3">
        <v>0.95200000000000007</v>
      </c>
      <c r="C72" s="7">
        <f t="shared" si="2"/>
        <v>28.612897279999999</v>
      </c>
    </row>
    <row r="73" spans="1:3" x14ac:dyDescent="0.3">
      <c r="A73" s="9" t="s">
        <v>96</v>
      </c>
      <c r="B73" s="3">
        <v>0.99199999999999999</v>
      </c>
      <c r="C73" s="7">
        <f t="shared" si="2"/>
        <v>26.325780480000006</v>
      </c>
    </row>
    <row r="74" spans="1:3" x14ac:dyDescent="0.3">
      <c r="A74" s="9" t="s">
        <v>97</v>
      </c>
      <c r="B74" s="3">
        <v>1.2</v>
      </c>
      <c r="C74" s="7">
        <f t="shared" si="2"/>
        <v>15.996800000000007</v>
      </c>
    </row>
    <row r="75" spans="1:3" x14ac:dyDescent="0.3">
      <c r="A75" s="9" t="s">
        <v>97</v>
      </c>
      <c r="B75" s="3">
        <v>1.2670000000000001</v>
      </c>
      <c r="C75" s="7">
        <f t="shared" si="2"/>
        <v>13.228322480000003</v>
      </c>
    </row>
    <row r="76" spans="1:3" x14ac:dyDescent="0.3">
      <c r="A76" s="9" t="s">
        <v>98</v>
      </c>
      <c r="B76" s="3">
        <v>0.66400000000000003</v>
      </c>
      <c r="C76" s="7">
        <f t="shared" si="2"/>
        <v>47.944286719999994</v>
      </c>
    </row>
    <row r="77" spans="1:3" x14ac:dyDescent="0.3">
      <c r="A77" s="9" t="s">
        <v>98</v>
      </c>
      <c r="B77" s="3">
        <v>0.69700000000000006</v>
      </c>
      <c r="C77" s="7">
        <f t="shared" si="2"/>
        <v>45.474088879999996</v>
      </c>
    </row>
    <row r="78" spans="1:3" x14ac:dyDescent="0.3">
      <c r="A78" s="9" t="s">
        <v>99</v>
      </c>
      <c r="B78" s="3">
        <v>0.61799999999999999</v>
      </c>
      <c r="C78" s="7">
        <f t="shared" si="2"/>
        <v>51.497775679999997</v>
      </c>
    </row>
    <row r="79" spans="1:3" x14ac:dyDescent="0.3">
      <c r="A79" s="9" t="s">
        <v>99</v>
      </c>
      <c r="B79" s="3">
        <v>0.58899999999999997</v>
      </c>
      <c r="C79" s="7">
        <f t="shared" si="2"/>
        <v>53.80396472000001</v>
      </c>
    </row>
    <row r="80" spans="1:3" x14ac:dyDescent="0.3">
      <c r="A80" s="9" t="s">
        <v>100</v>
      </c>
      <c r="B80" s="3">
        <v>0.70899999999999996</v>
      </c>
      <c r="C80" s="7">
        <f t="shared" si="2"/>
        <v>44.592207919999993</v>
      </c>
    </row>
    <row r="81" spans="1:3" x14ac:dyDescent="0.3">
      <c r="A81" s="9" t="s">
        <v>100</v>
      </c>
      <c r="B81" s="3">
        <v>0.70699999999999996</v>
      </c>
      <c r="C81" s="7">
        <f t="shared" si="2"/>
        <v>44.73858168000001</v>
      </c>
    </row>
    <row r="82" spans="1:3" x14ac:dyDescent="0.3">
      <c r="A82" s="9" t="s">
        <v>101</v>
      </c>
      <c r="B82" s="3">
        <v>0.61899999999999999</v>
      </c>
      <c r="C82" s="7">
        <f t="shared" si="2"/>
        <v>51.419161520000003</v>
      </c>
    </row>
    <row r="83" spans="1:3" x14ac:dyDescent="0.3">
      <c r="A83" s="9" t="s">
        <v>101</v>
      </c>
      <c r="B83" s="3">
        <v>0.745</v>
      </c>
      <c r="C83" s="7">
        <f t="shared" si="2"/>
        <v>41.998958000000016</v>
      </c>
    </row>
    <row r="84" spans="1:3" x14ac:dyDescent="0.3">
      <c r="A84" s="9" t="s">
        <v>102</v>
      </c>
      <c r="B84" s="3">
        <v>1.04</v>
      </c>
      <c r="C84" s="7">
        <f t="shared" si="2"/>
        <v>23.709312000000011</v>
      </c>
    </row>
    <row r="85" spans="1:3" x14ac:dyDescent="0.3">
      <c r="A85" s="9" t="s">
        <v>102</v>
      </c>
      <c r="B85" s="3">
        <v>1.175</v>
      </c>
      <c r="C85" s="7">
        <f t="shared" si="2"/>
        <v>17.099550000000022</v>
      </c>
    </row>
    <row r="86" spans="1:3" x14ac:dyDescent="0.3">
      <c r="A86" s="9" t="s">
        <v>103</v>
      </c>
      <c r="B86" s="3">
        <v>1.034</v>
      </c>
      <c r="C86" s="7">
        <f t="shared" si="2"/>
        <v>24.028729919999989</v>
      </c>
    </row>
    <row r="87" spans="1:3" x14ac:dyDescent="0.3">
      <c r="A87" s="9" t="s">
        <v>103</v>
      </c>
      <c r="B87" s="3">
        <v>0.90700000000000003</v>
      </c>
      <c r="C87" s="7">
        <f t="shared" si="2"/>
        <v>31.301877680000004</v>
      </c>
    </row>
    <row r="88" spans="1:3" x14ac:dyDescent="0.3">
      <c r="A88" s="9" t="s">
        <v>104</v>
      </c>
      <c r="B88" s="3">
        <v>0.66800000000000004</v>
      </c>
      <c r="C88" s="7">
        <f t="shared" si="2"/>
        <v>47.64135168</v>
      </c>
    </row>
    <row r="89" spans="1:3" x14ac:dyDescent="0.3">
      <c r="A89" s="9" t="s">
        <v>104</v>
      </c>
      <c r="B89" s="3">
        <v>0.85399999999999998</v>
      </c>
      <c r="C89" s="7">
        <f t="shared" si="2"/>
        <v>34.626381120000005</v>
      </c>
    </row>
    <row r="90" spans="1:3" x14ac:dyDescent="0.3">
      <c r="A90" s="9" t="s">
        <v>105</v>
      </c>
      <c r="B90" s="3">
        <v>0.60299999999999998</v>
      </c>
      <c r="C90" s="7">
        <f t="shared" si="2"/>
        <v>52.684264880000008</v>
      </c>
    </row>
    <row r="91" spans="1:3" x14ac:dyDescent="0.3">
      <c r="A91" s="9" t="s">
        <v>105</v>
      </c>
      <c r="B91" s="3">
        <v>0.59699999999999998</v>
      </c>
      <c r="C91" s="7">
        <f t="shared" si="2"/>
        <v>53.162680880000011</v>
      </c>
    </row>
    <row r="92" spans="1:3" x14ac:dyDescent="0.3">
      <c r="A92" s="9" t="s">
        <v>106</v>
      </c>
      <c r="B92" s="3">
        <v>0.81700000000000006</v>
      </c>
      <c r="C92" s="7">
        <f t="shared" si="2"/>
        <v>37.048226479999997</v>
      </c>
    </row>
    <row r="93" spans="1:3" x14ac:dyDescent="0.3">
      <c r="A93" s="9" t="s">
        <v>106</v>
      </c>
      <c r="B93" s="3">
        <v>0.83499999999999996</v>
      </c>
      <c r="C93" s="7">
        <f t="shared" si="2"/>
        <v>35.859662</v>
      </c>
    </row>
    <row r="94" spans="1:3" x14ac:dyDescent="0.3">
      <c r="A94" s="9" t="s">
        <v>107</v>
      </c>
      <c r="B94" s="3">
        <v>1.2150000000000001</v>
      </c>
      <c r="C94" s="7">
        <f t="shared" ref="C94:C125" si="3">(30.32*B94*B94)-(116.12*B94)+(111.68)</f>
        <v>15.353342000000012</v>
      </c>
    </row>
    <row r="95" spans="1:3" x14ac:dyDescent="0.3">
      <c r="A95" s="9" t="s">
        <v>107</v>
      </c>
      <c r="B95" s="3">
        <v>1.0840000000000001</v>
      </c>
      <c r="C95" s="7">
        <f t="shared" si="3"/>
        <v>21.433617919999989</v>
      </c>
    </row>
    <row r="96" spans="1:3" x14ac:dyDescent="0.3">
      <c r="A96" s="9" t="s">
        <v>108</v>
      </c>
      <c r="B96" s="3">
        <v>1.6440000000000001</v>
      </c>
      <c r="C96" s="7">
        <f t="shared" si="3"/>
        <v>2.72567552000001</v>
      </c>
    </row>
    <row r="97" spans="1:3" x14ac:dyDescent="0.3">
      <c r="A97" s="9" t="s">
        <v>108</v>
      </c>
      <c r="B97" s="3">
        <v>1.6970000000000001</v>
      </c>
      <c r="C97" s="7">
        <f t="shared" si="3"/>
        <v>1.9401688800000016</v>
      </c>
    </row>
    <row r="98" spans="1:3" x14ac:dyDescent="0.3">
      <c r="A98" s="9" t="s">
        <v>109</v>
      </c>
      <c r="B98" s="3">
        <v>1.018</v>
      </c>
      <c r="C98" s="7">
        <f t="shared" si="3"/>
        <v>24.891183680000012</v>
      </c>
    </row>
    <row r="99" spans="1:3" x14ac:dyDescent="0.3">
      <c r="A99" s="9" t="s">
        <v>109</v>
      </c>
      <c r="B99" s="3">
        <v>0.71299999999999997</v>
      </c>
      <c r="C99" s="7">
        <f t="shared" si="3"/>
        <v>44.300188080000012</v>
      </c>
    </row>
    <row r="100" spans="1:3" x14ac:dyDescent="0.3">
      <c r="A100" s="9" t="s">
        <v>110</v>
      </c>
      <c r="B100" s="3">
        <v>1.4770000000000001</v>
      </c>
      <c r="C100" s="7">
        <f t="shared" si="3"/>
        <v>6.3147192800000056</v>
      </c>
    </row>
    <row r="101" spans="1:3" x14ac:dyDescent="0.3">
      <c r="A101" s="9" t="s">
        <v>110</v>
      </c>
      <c r="B101" s="3">
        <v>1.359</v>
      </c>
      <c r="C101" s="7">
        <f t="shared" si="3"/>
        <v>9.8703519199999903</v>
      </c>
    </row>
    <row r="102" spans="1:3" x14ac:dyDescent="0.3">
      <c r="A102" s="9" t="s">
        <v>111</v>
      </c>
      <c r="B102" s="3">
        <v>0.47500000000000003</v>
      </c>
      <c r="C102" s="7">
        <f t="shared" si="3"/>
        <v>63.363950000000003</v>
      </c>
    </row>
    <row r="103" spans="1:3" x14ac:dyDescent="0.3">
      <c r="A103" s="9" t="s">
        <v>111</v>
      </c>
      <c r="B103" s="3">
        <v>0.39700000000000002</v>
      </c>
      <c r="C103" s="7">
        <f t="shared" si="3"/>
        <v>70.359064880000005</v>
      </c>
    </row>
    <row r="104" spans="1:3" x14ac:dyDescent="0.3">
      <c r="A104" s="9" t="s">
        <v>112</v>
      </c>
      <c r="B104" s="3">
        <v>1.0820000000000001</v>
      </c>
      <c r="C104" s="7">
        <f t="shared" si="3"/>
        <v>21.534511679999994</v>
      </c>
    </row>
    <row r="105" spans="1:3" x14ac:dyDescent="0.3">
      <c r="A105" s="9" t="s">
        <v>112</v>
      </c>
      <c r="B105" s="3">
        <v>1.1910000000000001</v>
      </c>
      <c r="C105" s="7">
        <f t="shared" si="3"/>
        <v>16.389423919999999</v>
      </c>
    </row>
    <row r="106" spans="1:3" x14ac:dyDescent="0.3">
      <c r="A106" s="9" t="s">
        <v>113</v>
      </c>
      <c r="B106" s="3">
        <v>0.41899999999999998</v>
      </c>
      <c r="C106" s="7">
        <f t="shared" si="3"/>
        <v>68.348729520000006</v>
      </c>
    </row>
    <row r="107" spans="1:3" x14ac:dyDescent="0.3">
      <c r="A107" s="9" t="s">
        <v>113</v>
      </c>
      <c r="B107" s="3">
        <v>0.41500000000000004</v>
      </c>
      <c r="C107" s="7">
        <f t="shared" si="3"/>
        <v>68.712062000000003</v>
      </c>
    </row>
    <row r="108" spans="1:3" x14ac:dyDescent="0.3">
      <c r="A108" s="9" t="s">
        <v>114</v>
      </c>
      <c r="B108" s="3">
        <v>0.80800000000000005</v>
      </c>
      <c r="C108" s="7">
        <f t="shared" si="3"/>
        <v>37.649876480000003</v>
      </c>
    </row>
    <row r="109" spans="1:3" x14ac:dyDescent="0.3">
      <c r="A109" s="9" t="s">
        <v>114</v>
      </c>
      <c r="B109" s="3">
        <v>0.84399999999999997</v>
      </c>
      <c r="C109" s="7">
        <f t="shared" si="3"/>
        <v>35.27274752000001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workbookViewId="0">
      <selection activeCell="O3" sqref="O3"/>
    </sheetView>
  </sheetViews>
  <sheetFormatPr defaultRowHeight="14.4" x14ac:dyDescent="0.3"/>
  <cols>
    <col min="1" max="1" width="18.6640625" customWidth="1"/>
    <col min="2" max="2" width="12.88671875" customWidth="1"/>
    <col min="3" max="3" width="20.77734375" customWidth="1"/>
  </cols>
  <sheetData>
    <row r="2" spans="1:11" x14ac:dyDescent="0.3">
      <c r="A2" s="4">
        <v>0.128</v>
      </c>
      <c r="B2" s="4">
        <v>0.114</v>
      </c>
      <c r="C2" s="3">
        <v>1.708</v>
      </c>
      <c r="D2" s="3">
        <v>2.113</v>
      </c>
      <c r="E2" s="3">
        <v>0.875</v>
      </c>
      <c r="F2" s="3">
        <v>0.84499999999999997</v>
      </c>
      <c r="G2" s="3">
        <v>0.55300000000000005</v>
      </c>
      <c r="H2" s="3">
        <v>1.159</v>
      </c>
      <c r="I2" s="3">
        <v>0.64200000000000002</v>
      </c>
      <c r="J2" s="3">
        <v>1.4990000000000001</v>
      </c>
      <c r="K2" s="3">
        <v>1.306</v>
      </c>
    </row>
    <row r="3" spans="1:11" x14ac:dyDescent="0.3">
      <c r="A3" s="4">
        <v>0.60399999999999998</v>
      </c>
      <c r="B3" s="4">
        <v>0.54700000000000004</v>
      </c>
      <c r="C3" s="3">
        <v>1.554</v>
      </c>
      <c r="D3" s="3">
        <v>2.0060000000000002</v>
      </c>
      <c r="E3" s="3">
        <v>0.79700000000000004</v>
      </c>
      <c r="F3" s="3">
        <v>0.74299999999999999</v>
      </c>
      <c r="G3" s="3">
        <v>0.50800000000000001</v>
      </c>
      <c r="H3" s="3">
        <v>1.0449999999999999</v>
      </c>
      <c r="I3" s="3">
        <v>0.52200000000000002</v>
      </c>
      <c r="J3" s="3">
        <v>1.2790000000000001</v>
      </c>
      <c r="K3" s="3">
        <v>1.258</v>
      </c>
    </row>
    <row r="4" spans="1:11" x14ac:dyDescent="0.3">
      <c r="A4" s="4">
        <v>0.96899999999999997</v>
      </c>
      <c r="B4" s="4">
        <v>0.97799999999999998</v>
      </c>
      <c r="C4" s="3">
        <v>1.21</v>
      </c>
      <c r="D4" s="3">
        <v>0.38200000000000001</v>
      </c>
      <c r="E4" s="3">
        <v>1.0429999999999999</v>
      </c>
      <c r="F4" s="3">
        <v>0.94400000000000006</v>
      </c>
      <c r="G4" s="3">
        <v>0.73799999999999999</v>
      </c>
      <c r="H4" s="3">
        <v>0.57400000000000007</v>
      </c>
      <c r="I4" s="3">
        <v>0.68800000000000006</v>
      </c>
      <c r="J4" s="3">
        <v>1.5010000000000001</v>
      </c>
    </row>
    <row r="5" spans="1:11" x14ac:dyDescent="0.3">
      <c r="A5" s="4">
        <v>1.232</v>
      </c>
      <c r="B5" s="4">
        <v>1.2909999999999999</v>
      </c>
      <c r="C5" s="3">
        <v>1.2090000000000001</v>
      </c>
      <c r="D5" s="3">
        <v>0.41300000000000003</v>
      </c>
      <c r="E5" s="3">
        <v>1.167</v>
      </c>
      <c r="F5" s="3">
        <v>0.90800000000000003</v>
      </c>
      <c r="G5" s="3">
        <v>0.56200000000000006</v>
      </c>
      <c r="H5" s="3">
        <v>0.54800000000000004</v>
      </c>
      <c r="I5" s="3">
        <v>0.71099999999999997</v>
      </c>
      <c r="J5" s="3">
        <v>1.5290000000000001</v>
      </c>
    </row>
    <row r="6" spans="1:11" x14ac:dyDescent="0.3">
      <c r="A6" s="4">
        <v>1.5509999999999999</v>
      </c>
      <c r="B6" s="4">
        <v>1.536</v>
      </c>
      <c r="C6" s="3">
        <v>1.714</v>
      </c>
      <c r="D6" s="3">
        <v>0.99299999999999999</v>
      </c>
      <c r="E6" s="3">
        <v>1.431</v>
      </c>
      <c r="F6" s="3">
        <v>0.94400000000000006</v>
      </c>
      <c r="G6" s="3">
        <v>1.196</v>
      </c>
      <c r="H6" s="3">
        <v>1.3120000000000001</v>
      </c>
      <c r="I6" s="3">
        <v>1.3360000000000001</v>
      </c>
      <c r="J6" s="3">
        <v>0.60299999999999998</v>
      </c>
    </row>
    <row r="7" spans="1:11" x14ac:dyDescent="0.3">
      <c r="A7" s="5">
        <v>1.8919999999999999</v>
      </c>
      <c r="B7" s="5">
        <v>1.9219999999999999</v>
      </c>
      <c r="C7" s="3">
        <v>1.77</v>
      </c>
      <c r="D7" s="3">
        <v>1.085</v>
      </c>
      <c r="E7" s="3">
        <v>1.4650000000000001</v>
      </c>
      <c r="F7" s="3">
        <v>0.80200000000000005</v>
      </c>
      <c r="G7" s="3">
        <v>1.224</v>
      </c>
      <c r="H7" s="3">
        <v>1.36</v>
      </c>
      <c r="I7" s="3">
        <v>1.3160000000000001</v>
      </c>
      <c r="J7" s="3">
        <v>0.68600000000000005</v>
      </c>
    </row>
    <row r="8" spans="1:11" x14ac:dyDescent="0.3">
      <c r="C8" s="3">
        <v>1.429</v>
      </c>
      <c r="D8" s="3">
        <v>1.0549999999999999</v>
      </c>
      <c r="E8" s="3">
        <v>0.95500000000000007</v>
      </c>
      <c r="F8" s="3">
        <v>0.95400000000000007</v>
      </c>
      <c r="G8" s="3">
        <v>0.85399999999999998</v>
      </c>
      <c r="H8" s="3">
        <v>0.92800000000000005</v>
      </c>
      <c r="I8" s="3">
        <v>0.97899999999999998</v>
      </c>
      <c r="J8" s="3">
        <v>0.51</v>
      </c>
    </row>
    <row r="9" spans="1:11" x14ac:dyDescent="0.3">
      <c r="C9" s="3">
        <v>1.508</v>
      </c>
      <c r="D9" s="3">
        <v>1.2170000000000001</v>
      </c>
      <c r="E9" s="3">
        <v>0.97799999999999998</v>
      </c>
      <c r="F9" s="3">
        <v>0.99099999999999999</v>
      </c>
      <c r="G9" s="3">
        <v>0.98699999999999999</v>
      </c>
      <c r="H9" s="3">
        <v>0.72599999999999998</v>
      </c>
      <c r="I9" s="3">
        <v>1.266</v>
      </c>
      <c r="J9" s="3">
        <v>0.65400000000000003</v>
      </c>
    </row>
    <row r="16" spans="1:11" x14ac:dyDescent="0.3">
      <c r="A16" s="22"/>
      <c r="B16" s="6" t="s">
        <v>74</v>
      </c>
      <c r="C16" s="6" t="s">
        <v>1</v>
      </c>
      <c r="D16" s="6" t="s">
        <v>2</v>
      </c>
    </row>
    <row r="17" spans="1:10" x14ac:dyDescent="0.3">
      <c r="A17" s="22" t="s">
        <v>3</v>
      </c>
      <c r="B17" s="4">
        <v>0.121</v>
      </c>
      <c r="C17" s="2">
        <v>100</v>
      </c>
      <c r="D17" s="7">
        <f>(34.192*B17*B17)-(123.48*B17)+(112.87)</f>
        <v>98.429525072000004</v>
      </c>
    </row>
    <row r="18" spans="1:10" x14ac:dyDescent="0.3">
      <c r="A18" s="22" t="s">
        <v>4</v>
      </c>
      <c r="B18" s="4">
        <v>0.57499999999999996</v>
      </c>
      <c r="C18" s="2">
        <v>50</v>
      </c>
      <c r="D18" s="7">
        <f t="shared" ref="D18:D22" si="0">(34.192*B18*B18)-(123.48*B18)+(112.87)</f>
        <v>53.173730000000013</v>
      </c>
    </row>
    <row r="19" spans="1:10" x14ac:dyDescent="0.3">
      <c r="A19" s="22" t="s">
        <v>5</v>
      </c>
      <c r="B19" s="4">
        <v>0.97299999999999998</v>
      </c>
      <c r="C19" s="2">
        <v>25</v>
      </c>
      <c r="D19" s="7">
        <f t="shared" si="0"/>
        <v>25.094517968000005</v>
      </c>
    </row>
    <row r="20" spans="1:10" x14ac:dyDescent="0.3">
      <c r="A20" s="22" t="s">
        <v>6</v>
      </c>
      <c r="B20" s="4">
        <v>1.2609999999999999</v>
      </c>
      <c r="C20" s="2">
        <v>12.5</v>
      </c>
      <c r="D20" s="7">
        <f t="shared" si="0"/>
        <v>11.531137231999992</v>
      </c>
    </row>
    <row r="21" spans="1:10" x14ac:dyDescent="0.3">
      <c r="A21" s="22" t="s">
        <v>7</v>
      </c>
      <c r="B21" s="4">
        <v>1.5429999999999999</v>
      </c>
      <c r="C21" s="2">
        <v>6.25</v>
      </c>
      <c r="D21" s="7">
        <f t="shared" si="0"/>
        <v>3.7463490079999957</v>
      </c>
    </row>
    <row r="22" spans="1:10" x14ac:dyDescent="0.3">
      <c r="A22" s="22" t="s">
        <v>8</v>
      </c>
      <c r="B22" s="5">
        <v>1.9072</v>
      </c>
      <c r="C22" s="2">
        <v>0</v>
      </c>
      <c r="D22" s="7">
        <f t="shared" si="0"/>
        <v>1.7393296332800077</v>
      </c>
    </row>
    <row r="27" spans="1:10" x14ac:dyDescent="0.3">
      <c r="G27" s="22"/>
      <c r="I27" s="8" t="s">
        <v>9</v>
      </c>
      <c r="J27" s="8"/>
    </row>
    <row r="32" spans="1:10" x14ac:dyDescent="0.3">
      <c r="A32" s="9" t="s">
        <v>10</v>
      </c>
      <c r="B32" s="3" t="s">
        <v>11</v>
      </c>
      <c r="C32" s="10" t="s">
        <v>12</v>
      </c>
    </row>
    <row r="33" spans="1:3" x14ac:dyDescent="0.3">
      <c r="A33" s="9" t="s">
        <v>115</v>
      </c>
      <c r="B33" s="3">
        <v>1.708</v>
      </c>
      <c r="C33" s="7">
        <f t="shared" ref="C33:C64" si="1">(34.192*B33*B33)-(123.48*B33)+(112.87)</f>
        <v>1.713250687999988</v>
      </c>
    </row>
    <row r="34" spans="1:3" x14ac:dyDescent="0.3">
      <c r="A34" s="9" t="s">
        <v>115</v>
      </c>
      <c r="B34" s="3">
        <v>1.554</v>
      </c>
      <c r="C34" s="7">
        <f t="shared" si="1"/>
        <v>3.5528878719999994</v>
      </c>
    </row>
    <row r="35" spans="1:3" x14ac:dyDescent="0.3">
      <c r="A35" s="9" t="s">
        <v>116</v>
      </c>
      <c r="B35" s="3">
        <v>1.21</v>
      </c>
      <c r="C35" s="7">
        <f t="shared" si="1"/>
        <v>13.519707200000013</v>
      </c>
    </row>
    <row r="36" spans="1:3" x14ac:dyDescent="0.3">
      <c r="A36" s="9" t="s">
        <v>116</v>
      </c>
      <c r="B36" s="3">
        <v>1.2090000000000001</v>
      </c>
      <c r="C36" s="7">
        <f t="shared" si="1"/>
        <v>13.560476752</v>
      </c>
    </row>
    <row r="37" spans="1:3" x14ac:dyDescent="0.3">
      <c r="A37" s="9" t="s">
        <v>117</v>
      </c>
      <c r="B37" s="3">
        <v>1.714</v>
      </c>
      <c r="C37" s="7">
        <f t="shared" si="1"/>
        <v>1.6744008320000034</v>
      </c>
    </row>
    <row r="38" spans="1:3" x14ac:dyDescent="0.3">
      <c r="A38" s="9" t="s">
        <v>117</v>
      </c>
      <c r="B38" s="3">
        <v>1.77</v>
      </c>
      <c r="C38" s="7">
        <f t="shared" si="1"/>
        <v>1.4305167999999924</v>
      </c>
    </row>
    <row r="39" spans="1:3" x14ac:dyDescent="0.3">
      <c r="A39" s="9" t="s">
        <v>118</v>
      </c>
      <c r="B39" s="3">
        <v>1.429</v>
      </c>
      <c r="C39" s="7">
        <f t="shared" si="1"/>
        <v>6.2385458720000031</v>
      </c>
    </row>
    <row r="40" spans="1:3" x14ac:dyDescent="0.3">
      <c r="A40" s="9" t="s">
        <v>118</v>
      </c>
      <c r="B40" s="3">
        <v>1.508</v>
      </c>
      <c r="C40" s="7">
        <f t="shared" si="1"/>
        <v>4.4169562880000086</v>
      </c>
    </row>
    <row r="41" spans="1:3" x14ac:dyDescent="0.3">
      <c r="A41" s="9" t="s">
        <v>119</v>
      </c>
      <c r="B41" s="3">
        <v>2.113</v>
      </c>
      <c r="C41" s="7">
        <f t="shared" si="1"/>
        <v>4.6161416479999957</v>
      </c>
    </row>
    <row r="42" spans="1:3" x14ac:dyDescent="0.3">
      <c r="A42" s="9" t="s">
        <v>119</v>
      </c>
      <c r="B42" s="3">
        <v>2.0060000000000002</v>
      </c>
      <c r="C42" s="7">
        <f t="shared" si="1"/>
        <v>2.7589589119999971</v>
      </c>
    </row>
    <row r="43" spans="1:3" x14ac:dyDescent="0.3">
      <c r="A43" s="9" t="s">
        <v>120</v>
      </c>
      <c r="B43" s="3">
        <v>0.38200000000000001</v>
      </c>
      <c r="C43" s="7">
        <f t="shared" si="1"/>
        <v>70.690073408000003</v>
      </c>
    </row>
    <row r="44" spans="1:3" x14ac:dyDescent="0.3">
      <c r="A44" s="9" t="s">
        <v>120</v>
      </c>
      <c r="B44" s="3">
        <v>0.41300000000000003</v>
      </c>
      <c r="C44" s="7">
        <f t="shared" si="1"/>
        <v>67.704855248000001</v>
      </c>
    </row>
    <row r="45" spans="1:3" x14ac:dyDescent="0.3">
      <c r="A45" s="9" t="s">
        <v>121</v>
      </c>
      <c r="B45" s="3">
        <v>0.99299999999999999</v>
      </c>
      <c r="C45" s="7">
        <f t="shared" si="1"/>
        <v>23.969347408000004</v>
      </c>
    </row>
    <row r="46" spans="1:3" x14ac:dyDescent="0.3">
      <c r="A46" s="9" t="s">
        <v>121</v>
      </c>
      <c r="B46" s="3">
        <v>1.085</v>
      </c>
      <c r="C46" s="7">
        <f t="shared" si="1"/>
        <v>19.145877200000015</v>
      </c>
    </row>
    <row r="47" spans="1:3" x14ac:dyDescent="0.3">
      <c r="A47" s="9" t="s">
        <v>122</v>
      </c>
      <c r="B47" s="3">
        <v>1.0549999999999999</v>
      </c>
      <c r="C47" s="7">
        <f t="shared" si="1"/>
        <v>20.655150800000001</v>
      </c>
    </row>
    <row r="48" spans="1:3" x14ac:dyDescent="0.3">
      <c r="A48" s="9" t="s">
        <v>122</v>
      </c>
      <c r="B48" s="3">
        <v>1.2170000000000001</v>
      </c>
      <c r="C48" s="7">
        <f t="shared" si="1"/>
        <v>13.236235087999987</v>
      </c>
    </row>
    <row r="49" spans="1:3" x14ac:dyDescent="0.3">
      <c r="A49" s="9" t="s">
        <v>123</v>
      </c>
      <c r="B49" s="3">
        <v>0.875</v>
      </c>
      <c r="C49" s="7">
        <f t="shared" si="1"/>
        <v>31.003250000000008</v>
      </c>
    </row>
    <row r="50" spans="1:3" x14ac:dyDescent="0.3">
      <c r="A50" s="9" t="s">
        <v>123</v>
      </c>
      <c r="B50" s="3">
        <v>0.79700000000000004</v>
      </c>
      <c r="C50" s="7">
        <f t="shared" si="1"/>
        <v>36.175506127999995</v>
      </c>
    </row>
    <row r="51" spans="1:3" x14ac:dyDescent="0.3">
      <c r="A51" s="9" t="s">
        <v>124</v>
      </c>
      <c r="B51" s="3">
        <v>1.0429999999999999</v>
      </c>
      <c r="C51" s="7">
        <f t="shared" si="1"/>
        <v>21.276093008000004</v>
      </c>
    </row>
    <row r="52" spans="1:3" x14ac:dyDescent="0.3">
      <c r="A52" s="9" t="s">
        <v>124</v>
      </c>
      <c r="B52" s="3">
        <v>1.167</v>
      </c>
      <c r="C52" s="7">
        <f t="shared" si="1"/>
        <v>15.334548687999984</v>
      </c>
    </row>
    <row r="53" spans="1:3" x14ac:dyDescent="0.3">
      <c r="A53" s="9" t="s">
        <v>125</v>
      </c>
      <c r="B53" s="3">
        <v>1.431</v>
      </c>
      <c r="C53" s="7">
        <f t="shared" si="1"/>
        <v>6.1871641120000049</v>
      </c>
    </row>
    <row r="54" spans="1:3" x14ac:dyDescent="0.3">
      <c r="A54" s="9" t="s">
        <v>125</v>
      </c>
      <c r="B54" s="3">
        <v>1.4650000000000001</v>
      </c>
      <c r="C54" s="7">
        <f t="shared" si="1"/>
        <v>5.3555252000000166</v>
      </c>
    </row>
    <row r="55" spans="1:3" x14ac:dyDescent="0.3">
      <c r="A55" s="9" t="s">
        <v>126</v>
      </c>
      <c r="B55" s="3">
        <v>0.95500000000000007</v>
      </c>
      <c r="C55" s="7">
        <f t="shared" si="1"/>
        <v>26.130558799999989</v>
      </c>
    </row>
    <row r="56" spans="1:3" x14ac:dyDescent="0.3">
      <c r="A56" s="9" t="s">
        <v>126</v>
      </c>
      <c r="B56" s="3">
        <v>0.97799999999999998</v>
      </c>
      <c r="C56" s="7">
        <f t="shared" si="1"/>
        <v>24.810660928000004</v>
      </c>
    </row>
    <row r="57" spans="1:3" x14ac:dyDescent="0.3">
      <c r="A57" s="9" t="s">
        <v>127</v>
      </c>
      <c r="B57" s="3">
        <v>0.84499999999999997</v>
      </c>
      <c r="C57" s="7">
        <f t="shared" si="1"/>
        <v>32.943342800000011</v>
      </c>
    </row>
    <row r="58" spans="1:3" x14ac:dyDescent="0.3">
      <c r="A58" s="9" t="s">
        <v>127</v>
      </c>
      <c r="B58" s="3">
        <v>0.74299999999999999</v>
      </c>
      <c r="C58" s="7">
        <f t="shared" si="1"/>
        <v>40.000019408</v>
      </c>
    </row>
    <row r="59" spans="1:3" x14ac:dyDescent="0.3">
      <c r="A59" s="9" t="s">
        <v>128</v>
      </c>
      <c r="B59" s="3">
        <v>0.94400000000000006</v>
      </c>
      <c r="C59" s="7">
        <f t="shared" si="1"/>
        <v>26.774602111999997</v>
      </c>
    </row>
    <row r="60" spans="1:3" x14ac:dyDescent="0.3">
      <c r="A60" s="9" t="s">
        <v>128</v>
      </c>
      <c r="B60" s="3">
        <v>0.90800000000000003</v>
      </c>
      <c r="C60" s="7">
        <f t="shared" si="1"/>
        <v>28.940233087999999</v>
      </c>
    </row>
    <row r="61" spans="1:3" x14ac:dyDescent="0.3">
      <c r="A61" s="9" t="s">
        <v>129</v>
      </c>
      <c r="B61" s="3">
        <v>0.94400000000000006</v>
      </c>
      <c r="C61" s="7">
        <f t="shared" si="1"/>
        <v>26.774602111999997</v>
      </c>
    </row>
    <row r="62" spans="1:3" x14ac:dyDescent="0.3">
      <c r="A62" s="9" t="s">
        <v>129</v>
      </c>
      <c r="B62" s="3">
        <v>0.80200000000000005</v>
      </c>
      <c r="C62" s="7">
        <f t="shared" si="1"/>
        <v>35.831471168000007</v>
      </c>
    </row>
    <row r="63" spans="1:3" x14ac:dyDescent="0.3">
      <c r="A63" s="9" t="s">
        <v>130</v>
      </c>
      <c r="B63" s="3">
        <v>0.95400000000000007</v>
      </c>
      <c r="C63" s="7">
        <f t="shared" si="1"/>
        <v>26.188766271999995</v>
      </c>
    </row>
    <row r="64" spans="1:3" x14ac:dyDescent="0.3">
      <c r="A64" s="9" t="s">
        <v>130</v>
      </c>
      <c r="B64" s="3">
        <v>0.99099999999999999</v>
      </c>
      <c r="C64" s="7">
        <f t="shared" si="1"/>
        <v>24.080633552000009</v>
      </c>
    </row>
    <row r="65" spans="1:3" x14ac:dyDescent="0.3">
      <c r="A65" s="9" t="s">
        <v>131</v>
      </c>
      <c r="B65" s="3">
        <v>0.55300000000000005</v>
      </c>
      <c r="C65" s="7">
        <f t="shared" ref="C65:C96" si="2">(34.192*B65*B65)-(123.48*B65)+(112.87)</f>
        <v>55.041781327999999</v>
      </c>
    </row>
    <row r="66" spans="1:3" x14ac:dyDescent="0.3">
      <c r="A66" s="9" t="s">
        <v>131</v>
      </c>
      <c r="B66" s="3">
        <v>0.50800000000000001</v>
      </c>
      <c r="C66" s="7">
        <f t="shared" si="2"/>
        <v>58.965884288000005</v>
      </c>
    </row>
    <row r="67" spans="1:3" x14ac:dyDescent="0.3">
      <c r="A67" s="9" t="s">
        <v>132</v>
      </c>
      <c r="B67" s="3">
        <v>0.73799999999999999</v>
      </c>
      <c r="C67" s="7">
        <f t="shared" si="2"/>
        <v>40.364227647999996</v>
      </c>
    </row>
    <row r="68" spans="1:3" x14ac:dyDescent="0.3">
      <c r="A68" s="9" t="s">
        <v>132</v>
      </c>
      <c r="B68" s="3">
        <v>0.56200000000000006</v>
      </c>
      <c r="C68" s="7">
        <f t="shared" si="2"/>
        <v>54.273578047999997</v>
      </c>
    </row>
    <row r="69" spans="1:3" x14ac:dyDescent="0.3">
      <c r="A69" s="9" t="s">
        <v>133</v>
      </c>
      <c r="B69" s="3">
        <v>1.196</v>
      </c>
      <c r="C69" s="7">
        <f t="shared" si="2"/>
        <v>14.096703872000006</v>
      </c>
    </row>
    <row r="70" spans="1:3" x14ac:dyDescent="0.3">
      <c r="A70" s="9" t="s">
        <v>133</v>
      </c>
      <c r="B70" s="3">
        <v>1.224</v>
      </c>
      <c r="C70" s="7">
        <f t="shared" si="2"/>
        <v>12.956113791999996</v>
      </c>
    </row>
    <row r="71" spans="1:3" x14ac:dyDescent="0.3">
      <c r="A71" s="9" t="s">
        <v>134</v>
      </c>
      <c r="B71" s="3">
        <v>0.85399999999999998</v>
      </c>
      <c r="C71" s="7">
        <f t="shared" si="2"/>
        <v>32.354852671999993</v>
      </c>
    </row>
    <row r="72" spans="1:3" x14ac:dyDescent="0.3">
      <c r="A72" s="9" t="s">
        <v>134</v>
      </c>
      <c r="B72" s="3">
        <v>0.98699999999999999</v>
      </c>
      <c r="C72" s="7">
        <f t="shared" si="2"/>
        <v>24.304026448000002</v>
      </c>
    </row>
    <row r="73" spans="1:3" x14ac:dyDescent="0.3">
      <c r="A73" s="9" t="s">
        <v>135</v>
      </c>
      <c r="B73" s="3">
        <v>1.159</v>
      </c>
      <c r="C73" s="7">
        <f t="shared" si="2"/>
        <v>15.686143951999995</v>
      </c>
    </row>
    <row r="74" spans="1:3" x14ac:dyDescent="0.3">
      <c r="A74" s="9" t="s">
        <v>135</v>
      </c>
      <c r="B74" s="3">
        <v>1.0449999999999999</v>
      </c>
      <c r="C74" s="7">
        <f t="shared" si="2"/>
        <v>21.171918800000014</v>
      </c>
    </row>
    <row r="75" spans="1:3" x14ac:dyDescent="0.3">
      <c r="A75" s="9" t="s">
        <v>136</v>
      </c>
      <c r="B75" s="3">
        <v>0.57400000000000007</v>
      </c>
      <c r="C75" s="7">
        <f t="shared" si="2"/>
        <v>53.257923392000002</v>
      </c>
    </row>
    <row r="76" spans="1:3" x14ac:dyDescent="0.3">
      <c r="A76" s="9" t="s">
        <v>136</v>
      </c>
      <c r="B76" s="3">
        <v>0.54800000000000004</v>
      </c>
      <c r="C76" s="7">
        <f t="shared" si="2"/>
        <v>55.470954367999994</v>
      </c>
    </row>
    <row r="77" spans="1:3" x14ac:dyDescent="0.3">
      <c r="A77" s="9" t="s">
        <v>137</v>
      </c>
      <c r="B77" s="3">
        <v>1.3120000000000001</v>
      </c>
      <c r="C77" s="7">
        <f t="shared" si="2"/>
        <v>9.7204340480000013</v>
      </c>
    </row>
    <row r="78" spans="1:3" x14ac:dyDescent="0.3">
      <c r="A78" s="9" t="s">
        <v>137</v>
      </c>
      <c r="B78" s="3">
        <v>1.36</v>
      </c>
      <c r="C78" s="7">
        <f t="shared" si="2"/>
        <v>8.1787231999999932</v>
      </c>
    </row>
    <row r="79" spans="1:3" x14ac:dyDescent="0.3">
      <c r="A79" s="9" t="s">
        <v>138</v>
      </c>
      <c r="B79" s="3">
        <v>0.92800000000000005</v>
      </c>
      <c r="C79" s="7">
        <f t="shared" si="2"/>
        <v>27.726163327999998</v>
      </c>
    </row>
    <row r="80" spans="1:3" x14ac:dyDescent="0.3">
      <c r="A80" s="9" t="s">
        <v>138</v>
      </c>
      <c r="B80" s="3">
        <v>0.72599999999999998</v>
      </c>
      <c r="C80" s="7">
        <f t="shared" si="2"/>
        <v>41.245302592000002</v>
      </c>
    </row>
    <row r="81" spans="1:3" x14ac:dyDescent="0.3">
      <c r="A81" s="9" t="s">
        <v>139</v>
      </c>
      <c r="B81" s="3">
        <v>0.64200000000000002</v>
      </c>
      <c r="C81" s="7">
        <f t="shared" si="2"/>
        <v>47.688551488000002</v>
      </c>
    </row>
    <row r="82" spans="1:3" x14ac:dyDescent="0.3">
      <c r="A82" s="9" t="s">
        <v>139</v>
      </c>
      <c r="B82" s="3">
        <v>0.52200000000000002</v>
      </c>
      <c r="C82" s="7">
        <f t="shared" si="2"/>
        <v>57.730212927999993</v>
      </c>
    </row>
    <row r="83" spans="1:3" x14ac:dyDescent="0.3">
      <c r="A83" s="9" t="s">
        <v>140</v>
      </c>
      <c r="B83" s="3">
        <v>0.68800000000000006</v>
      </c>
      <c r="C83" s="7">
        <f t="shared" si="2"/>
        <v>44.100338047999998</v>
      </c>
    </row>
    <row r="84" spans="1:3" x14ac:dyDescent="0.3">
      <c r="A84" s="9" t="s">
        <v>140</v>
      </c>
      <c r="B84" s="3">
        <v>0.71099999999999997</v>
      </c>
      <c r="C84" s="7">
        <f t="shared" si="2"/>
        <v>42.360494032000005</v>
      </c>
    </row>
    <row r="85" spans="1:3" x14ac:dyDescent="0.3">
      <c r="A85" s="9" t="s">
        <v>141</v>
      </c>
      <c r="B85" s="3">
        <v>1.3360000000000001</v>
      </c>
      <c r="C85" s="7">
        <f t="shared" si="2"/>
        <v>8.9298840319999897</v>
      </c>
    </row>
    <row r="86" spans="1:3" x14ac:dyDescent="0.3">
      <c r="A86" s="9" t="s">
        <v>141</v>
      </c>
      <c r="B86" s="3">
        <v>1.3160000000000001</v>
      </c>
      <c r="C86" s="7">
        <f t="shared" si="2"/>
        <v>9.5859403519999944</v>
      </c>
    </row>
    <row r="87" spans="1:3" x14ac:dyDescent="0.3">
      <c r="A87" s="9" t="s">
        <v>142</v>
      </c>
      <c r="B87" s="3">
        <v>0.97899999999999998</v>
      </c>
      <c r="C87" s="7">
        <f t="shared" si="2"/>
        <v>24.754094672000008</v>
      </c>
    </row>
    <row r="88" spans="1:3" x14ac:dyDescent="0.3">
      <c r="A88" s="9" t="s">
        <v>142</v>
      </c>
      <c r="B88" s="3">
        <v>1.266</v>
      </c>
      <c r="C88" s="7">
        <f t="shared" si="2"/>
        <v>11.345753152</v>
      </c>
    </row>
    <row r="89" spans="1:3" x14ac:dyDescent="0.3">
      <c r="A89" s="9" t="s">
        <v>143</v>
      </c>
      <c r="B89" s="3">
        <v>1.4990000000000001</v>
      </c>
      <c r="C89" s="7">
        <f t="shared" si="2"/>
        <v>4.6029381919999963</v>
      </c>
    </row>
    <row r="90" spans="1:3" x14ac:dyDescent="0.3">
      <c r="A90" s="9" t="s">
        <v>143</v>
      </c>
      <c r="B90" s="3">
        <v>1.2790000000000001</v>
      </c>
      <c r="C90" s="7">
        <f t="shared" si="2"/>
        <v>10.87175547199999</v>
      </c>
    </row>
    <row r="91" spans="1:3" x14ac:dyDescent="0.3">
      <c r="A91" s="9" t="s">
        <v>144</v>
      </c>
      <c r="B91" s="3">
        <v>1.5010000000000001</v>
      </c>
      <c r="C91" s="7">
        <f t="shared" si="2"/>
        <v>4.5611301919999789</v>
      </c>
    </row>
    <row r="92" spans="1:3" x14ac:dyDescent="0.3">
      <c r="A92" s="9" t="s">
        <v>144</v>
      </c>
      <c r="B92" s="3">
        <v>1.5290000000000001</v>
      </c>
      <c r="C92" s="7">
        <f t="shared" si="2"/>
        <v>4.0045394720000047</v>
      </c>
    </row>
    <row r="93" spans="1:3" x14ac:dyDescent="0.3">
      <c r="A93" s="9" t="s">
        <v>145</v>
      </c>
      <c r="B93" s="3">
        <v>0.60299999999999998</v>
      </c>
      <c r="C93" s="7">
        <f t="shared" si="2"/>
        <v>50.844078928000009</v>
      </c>
    </row>
    <row r="94" spans="1:3" x14ac:dyDescent="0.3">
      <c r="A94" s="9" t="s">
        <v>145</v>
      </c>
      <c r="B94" s="3">
        <v>0.68600000000000005</v>
      </c>
      <c r="C94" s="7">
        <f t="shared" si="2"/>
        <v>44.253338431999993</v>
      </c>
    </row>
    <row r="95" spans="1:3" x14ac:dyDescent="0.3">
      <c r="A95" s="9" t="s">
        <v>146</v>
      </c>
      <c r="B95" s="3">
        <v>0.51</v>
      </c>
      <c r="C95" s="7">
        <f t="shared" si="2"/>
        <v>58.788539200000002</v>
      </c>
    </row>
    <row r="96" spans="1:3" x14ac:dyDescent="0.3">
      <c r="A96" s="9" t="s">
        <v>146</v>
      </c>
      <c r="B96" s="3">
        <v>0.65400000000000003</v>
      </c>
      <c r="C96" s="7">
        <f t="shared" si="2"/>
        <v>46.738545471999998</v>
      </c>
    </row>
    <row r="97" spans="1:3" x14ac:dyDescent="0.3">
      <c r="A97" s="9" t="s">
        <v>147</v>
      </c>
      <c r="B97" s="3">
        <v>1.306</v>
      </c>
      <c r="C97" s="7">
        <f t="shared" ref="C97:C128" si="3">(34.192*B97*B97)-(123.48*B97)+(112.87)</f>
        <v>9.9242261120000137</v>
      </c>
    </row>
    <row r="98" spans="1:3" x14ac:dyDescent="0.3">
      <c r="A98" s="9" t="s">
        <v>147</v>
      </c>
      <c r="B98" s="3">
        <v>1.258</v>
      </c>
      <c r="C98" s="7">
        <f t="shared" si="3"/>
        <v>11.643188288000005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workbookViewId="0">
      <selection activeCell="I4" sqref="I4"/>
    </sheetView>
  </sheetViews>
  <sheetFormatPr defaultRowHeight="14.4" x14ac:dyDescent="0.3"/>
  <cols>
    <col min="1" max="1" width="21.44140625" customWidth="1"/>
    <col min="2" max="2" width="14.5546875" customWidth="1"/>
    <col min="3" max="3" width="15.6640625" customWidth="1"/>
    <col min="4" max="4" width="12.44140625" customWidth="1"/>
    <col min="5" max="5" width="15.109375" customWidth="1"/>
    <col min="6" max="6" width="13.5546875" customWidth="1"/>
    <col min="7" max="7" width="15.109375" customWidth="1"/>
    <col min="8" max="8" width="14.5546875" customWidth="1"/>
  </cols>
  <sheetData>
    <row r="1" spans="1:5" x14ac:dyDescent="0.3">
      <c r="A1" s="6" t="s">
        <v>13</v>
      </c>
      <c r="B1" s="6" t="s">
        <v>14</v>
      </c>
      <c r="C1" s="6" t="s">
        <v>15</v>
      </c>
      <c r="D1" s="6" t="s">
        <v>16</v>
      </c>
      <c r="E1" s="23" t="s">
        <v>274</v>
      </c>
    </row>
    <row r="2" spans="1:5" x14ac:dyDescent="0.3">
      <c r="A2" s="11" t="s">
        <v>219</v>
      </c>
      <c r="B2" s="12">
        <v>1.65</v>
      </c>
      <c r="C2" s="12">
        <v>8.52</v>
      </c>
      <c r="D2" s="13">
        <f t="shared" ref="D2:D65" si="0">(C2/(B2*1000))*100</f>
        <v>0.51636363636363636</v>
      </c>
      <c r="E2" s="24"/>
    </row>
    <row r="3" spans="1:5" x14ac:dyDescent="0.3">
      <c r="A3" s="11" t="s">
        <v>219</v>
      </c>
      <c r="B3" s="12">
        <v>1.65</v>
      </c>
      <c r="C3" s="12">
        <v>8.5399999999999991</v>
      </c>
      <c r="D3" s="13">
        <f t="shared" si="0"/>
        <v>0.51757575757575747</v>
      </c>
      <c r="E3" s="24"/>
    </row>
    <row r="4" spans="1:5" x14ac:dyDescent="0.3">
      <c r="A4" s="11" t="s">
        <v>148</v>
      </c>
      <c r="B4" s="12">
        <v>1.65</v>
      </c>
      <c r="C4" s="12">
        <v>3.17</v>
      </c>
      <c r="D4" s="13">
        <f t="shared" si="0"/>
        <v>0.19212121212121211</v>
      </c>
      <c r="E4" s="24"/>
    </row>
    <row r="5" spans="1:5" x14ac:dyDescent="0.3">
      <c r="A5" s="11" t="s">
        <v>148</v>
      </c>
      <c r="B5" s="12">
        <v>1.7</v>
      </c>
      <c r="C5" s="12">
        <v>4.4400000000000004</v>
      </c>
      <c r="D5" s="13">
        <f t="shared" si="0"/>
        <v>0.26117647058823534</v>
      </c>
      <c r="E5" s="24"/>
    </row>
    <row r="6" spans="1:5" x14ac:dyDescent="0.3">
      <c r="A6" s="11" t="s">
        <v>149</v>
      </c>
      <c r="B6" s="12">
        <v>1.45</v>
      </c>
      <c r="C6" s="12">
        <v>1.3</v>
      </c>
      <c r="D6" s="13">
        <f t="shared" si="0"/>
        <v>8.9655172413793102E-2</v>
      </c>
      <c r="E6" s="24"/>
    </row>
    <row r="7" spans="1:5" x14ac:dyDescent="0.3">
      <c r="A7" s="11" t="s">
        <v>149</v>
      </c>
      <c r="B7" s="12">
        <v>1.49</v>
      </c>
      <c r="C7" s="14">
        <v>1.41</v>
      </c>
      <c r="D7" s="13">
        <f t="shared" si="0"/>
        <v>9.4630872483221468E-2</v>
      </c>
      <c r="E7" s="24"/>
    </row>
    <row r="8" spans="1:5" x14ac:dyDescent="0.3">
      <c r="A8" s="11" t="s">
        <v>150</v>
      </c>
      <c r="B8" s="12">
        <v>2.14</v>
      </c>
      <c r="C8" s="12">
        <v>13.4</v>
      </c>
      <c r="D8" s="13">
        <f t="shared" si="0"/>
        <v>0.62616822429906549</v>
      </c>
      <c r="E8" s="24" t="s">
        <v>275</v>
      </c>
    </row>
    <row r="9" spans="1:5" x14ac:dyDescent="0.3">
      <c r="A9" s="11" t="s">
        <v>150</v>
      </c>
      <c r="B9" s="12">
        <v>2.3199999999999998</v>
      </c>
      <c r="C9" s="12">
        <v>11.1</v>
      </c>
      <c r="D9" s="13">
        <f t="shared" si="0"/>
        <v>0.47844827586206895</v>
      </c>
      <c r="E9" s="24" t="s">
        <v>275</v>
      </c>
    </row>
    <row r="10" spans="1:5" x14ac:dyDescent="0.3">
      <c r="A10" s="11" t="s">
        <v>151</v>
      </c>
      <c r="B10" s="12">
        <v>1.18</v>
      </c>
      <c r="C10" s="12">
        <v>4.45</v>
      </c>
      <c r="D10" s="13">
        <f t="shared" si="0"/>
        <v>0.3771186440677966</v>
      </c>
      <c r="E10" s="24"/>
    </row>
    <row r="11" spans="1:5" x14ac:dyDescent="0.3">
      <c r="A11" s="11" t="s">
        <v>151</v>
      </c>
      <c r="B11" s="12">
        <v>1.23</v>
      </c>
      <c r="C11" s="12">
        <v>4.6900000000000004</v>
      </c>
      <c r="D11" s="13">
        <f t="shared" si="0"/>
        <v>0.38130081300813012</v>
      </c>
      <c r="E11" s="24"/>
    </row>
    <row r="12" spans="1:5" x14ac:dyDescent="0.3">
      <c r="A12" s="11" t="s">
        <v>152</v>
      </c>
      <c r="B12" s="12">
        <v>1.07</v>
      </c>
      <c r="C12" s="12">
        <v>3.79</v>
      </c>
      <c r="D12" s="13">
        <f t="shared" si="0"/>
        <v>0.35420560747663549</v>
      </c>
      <c r="E12" s="24"/>
    </row>
    <row r="13" spans="1:5" x14ac:dyDescent="0.3">
      <c r="A13" s="11" t="s">
        <v>152</v>
      </c>
      <c r="B13" s="12">
        <v>1.33</v>
      </c>
      <c r="C13" s="12">
        <v>4.45</v>
      </c>
      <c r="D13" s="13">
        <f t="shared" si="0"/>
        <v>0.33458646616541354</v>
      </c>
      <c r="E13" s="24"/>
    </row>
    <row r="14" spans="1:5" x14ac:dyDescent="0.3">
      <c r="A14" s="11" t="s">
        <v>153</v>
      </c>
      <c r="B14" s="12">
        <v>1.57</v>
      </c>
      <c r="C14" s="12">
        <v>4.43</v>
      </c>
      <c r="D14" s="13">
        <f t="shared" si="0"/>
        <v>0.28216560509554139</v>
      </c>
      <c r="E14" s="24"/>
    </row>
    <row r="15" spans="1:5" x14ac:dyDescent="0.3">
      <c r="A15" s="11" t="s">
        <v>153</v>
      </c>
      <c r="B15" s="12">
        <v>1.6</v>
      </c>
      <c r="C15" s="12">
        <v>4.21</v>
      </c>
      <c r="D15" s="13">
        <f t="shared" si="0"/>
        <v>0.263125</v>
      </c>
      <c r="E15" s="24"/>
    </row>
    <row r="16" spans="1:5" x14ac:dyDescent="0.3">
      <c r="A16" s="11" t="s">
        <v>154</v>
      </c>
      <c r="B16" s="12">
        <v>1.66</v>
      </c>
      <c r="C16" s="12">
        <v>4.63</v>
      </c>
      <c r="D16" s="13">
        <f t="shared" si="0"/>
        <v>0.27891566265060241</v>
      </c>
      <c r="E16" s="24"/>
    </row>
    <row r="17" spans="1:5" x14ac:dyDescent="0.3">
      <c r="A17" s="11" t="s">
        <v>154</v>
      </c>
      <c r="B17" s="12">
        <v>2.02</v>
      </c>
      <c r="C17" s="12">
        <v>4.9800000000000004</v>
      </c>
      <c r="D17" s="13">
        <f t="shared" si="0"/>
        <v>0.24653465346534653</v>
      </c>
      <c r="E17" s="24"/>
    </row>
    <row r="18" spans="1:5" x14ac:dyDescent="0.3">
      <c r="A18" s="11" t="s">
        <v>155</v>
      </c>
      <c r="B18" s="12">
        <v>1.45</v>
      </c>
      <c r="C18" s="12">
        <v>7.88</v>
      </c>
      <c r="D18" s="13">
        <f t="shared" si="0"/>
        <v>0.54344827586206901</v>
      </c>
      <c r="E18" s="24"/>
    </row>
    <row r="19" spans="1:5" x14ac:dyDescent="0.3">
      <c r="A19" s="11" t="s">
        <v>155</v>
      </c>
      <c r="B19" s="12">
        <v>1.47</v>
      </c>
      <c r="C19" s="12">
        <v>7.53</v>
      </c>
      <c r="D19" s="13">
        <f t="shared" si="0"/>
        <v>0.51224489795918371</v>
      </c>
      <c r="E19" s="24"/>
    </row>
    <row r="20" spans="1:5" x14ac:dyDescent="0.3">
      <c r="A20" s="11" t="s">
        <v>156</v>
      </c>
      <c r="B20" s="12">
        <v>2.25</v>
      </c>
      <c r="C20" s="12">
        <v>3.64</v>
      </c>
      <c r="D20" s="13">
        <f t="shared" si="0"/>
        <v>0.1617777777777778</v>
      </c>
      <c r="E20" s="24"/>
    </row>
    <row r="21" spans="1:5" x14ac:dyDescent="0.3">
      <c r="A21" s="11" t="s">
        <v>156</v>
      </c>
      <c r="B21" s="12">
        <v>2.2999999999999998</v>
      </c>
      <c r="C21" s="12">
        <v>4.3899999999999997</v>
      </c>
      <c r="D21" s="13">
        <f t="shared" si="0"/>
        <v>0.19086956521739129</v>
      </c>
      <c r="E21" s="24"/>
    </row>
    <row r="22" spans="1:5" x14ac:dyDescent="0.3">
      <c r="A22" s="11" t="s">
        <v>157</v>
      </c>
      <c r="B22" s="12">
        <v>1.83</v>
      </c>
      <c r="C22" s="12">
        <v>4.2699999999999996</v>
      </c>
      <c r="D22" s="13">
        <f t="shared" si="0"/>
        <v>0.23333333333333331</v>
      </c>
      <c r="E22" s="24"/>
    </row>
    <row r="23" spans="1:5" x14ac:dyDescent="0.3">
      <c r="A23" s="11" t="s">
        <v>157</v>
      </c>
      <c r="B23" s="12">
        <v>1.86</v>
      </c>
      <c r="C23" s="12">
        <v>4.2300000000000004</v>
      </c>
      <c r="D23" s="13">
        <f t="shared" si="0"/>
        <v>0.22741935483870968</v>
      </c>
      <c r="E23" s="24"/>
    </row>
    <row r="24" spans="1:5" x14ac:dyDescent="0.3">
      <c r="A24" s="11" t="s">
        <v>158</v>
      </c>
      <c r="B24" s="12">
        <v>1.57</v>
      </c>
      <c r="C24" s="12">
        <v>4.2300000000000004</v>
      </c>
      <c r="D24" s="13">
        <f t="shared" si="0"/>
        <v>0.26942675159235668</v>
      </c>
      <c r="E24" s="24"/>
    </row>
    <row r="25" spans="1:5" x14ac:dyDescent="0.3">
      <c r="A25" s="11" t="s">
        <v>158</v>
      </c>
      <c r="B25" s="12">
        <v>1.69</v>
      </c>
      <c r="C25" s="12">
        <v>5.74</v>
      </c>
      <c r="D25" s="13">
        <f t="shared" si="0"/>
        <v>0.33964497041420116</v>
      </c>
      <c r="E25" s="24"/>
    </row>
    <row r="26" spans="1:5" x14ac:dyDescent="0.3">
      <c r="A26" s="11" t="s">
        <v>159</v>
      </c>
      <c r="B26" s="12">
        <v>1.47</v>
      </c>
      <c r="C26" s="12">
        <v>5.76</v>
      </c>
      <c r="D26" s="13">
        <f t="shared" si="0"/>
        <v>0.39183673469387753</v>
      </c>
      <c r="E26" s="24"/>
    </row>
    <row r="27" spans="1:5" x14ac:dyDescent="0.3">
      <c r="A27" s="11" t="s">
        <v>159</v>
      </c>
      <c r="B27" s="12">
        <v>1.37</v>
      </c>
      <c r="C27" s="12">
        <v>5.78</v>
      </c>
      <c r="D27" s="13">
        <f t="shared" si="0"/>
        <v>0.4218978102189781</v>
      </c>
      <c r="E27" s="24"/>
    </row>
    <row r="28" spans="1:5" x14ac:dyDescent="0.3">
      <c r="A28" s="11" t="s">
        <v>160</v>
      </c>
      <c r="B28" s="12">
        <v>1.63</v>
      </c>
      <c r="C28" s="12">
        <v>9.27</v>
      </c>
      <c r="D28" s="13">
        <f t="shared" si="0"/>
        <v>0.56871165644171773</v>
      </c>
      <c r="E28" s="24"/>
    </row>
    <row r="29" spans="1:5" x14ac:dyDescent="0.3">
      <c r="A29" s="11" t="s">
        <v>160</v>
      </c>
      <c r="B29" s="12">
        <v>2.0499999999999998</v>
      </c>
      <c r="C29" s="12">
        <v>8.83</v>
      </c>
      <c r="D29" s="13">
        <f t="shared" si="0"/>
        <v>0.43073170731707311</v>
      </c>
      <c r="E29" s="24"/>
    </row>
    <row r="30" spans="1:5" x14ac:dyDescent="0.3">
      <c r="A30" s="11" t="s">
        <v>161</v>
      </c>
      <c r="B30" s="12">
        <v>1.35</v>
      </c>
      <c r="C30" s="12">
        <v>12.9</v>
      </c>
      <c r="D30" s="13">
        <f t="shared" si="0"/>
        <v>0.95555555555555549</v>
      </c>
      <c r="E30" s="24" t="s">
        <v>276</v>
      </c>
    </row>
    <row r="31" spans="1:5" x14ac:dyDescent="0.3">
      <c r="A31" s="11" t="s">
        <v>161</v>
      </c>
      <c r="B31" s="12">
        <v>1.6</v>
      </c>
      <c r="C31" s="12">
        <v>13.7</v>
      </c>
      <c r="D31" s="13">
        <f t="shared" si="0"/>
        <v>0.85624999999999984</v>
      </c>
      <c r="E31" s="24" t="s">
        <v>276</v>
      </c>
    </row>
    <row r="32" spans="1:5" x14ac:dyDescent="0.3">
      <c r="A32" s="11" t="s">
        <v>162</v>
      </c>
      <c r="B32" s="12">
        <v>1.55</v>
      </c>
      <c r="C32" s="12">
        <v>3.65</v>
      </c>
      <c r="D32" s="13">
        <f t="shared" si="0"/>
        <v>0.23548387096774195</v>
      </c>
      <c r="E32" s="24"/>
    </row>
    <row r="33" spans="1:5" x14ac:dyDescent="0.3">
      <c r="A33" s="11" t="s">
        <v>162</v>
      </c>
      <c r="B33" s="12">
        <v>1.93</v>
      </c>
      <c r="C33" s="12">
        <v>3.13</v>
      </c>
      <c r="D33" s="13">
        <f t="shared" si="0"/>
        <v>0.16217616580310878</v>
      </c>
      <c r="E33" s="24"/>
    </row>
    <row r="34" spans="1:5" x14ac:dyDescent="0.3">
      <c r="A34" s="11" t="s">
        <v>163</v>
      </c>
      <c r="B34" s="12">
        <v>1.52</v>
      </c>
      <c r="C34" s="12">
        <v>3.74</v>
      </c>
      <c r="D34" s="13">
        <f t="shared" si="0"/>
        <v>0.24605263157894738</v>
      </c>
      <c r="E34" s="24"/>
    </row>
    <row r="35" spans="1:5" x14ac:dyDescent="0.3">
      <c r="A35" s="11" t="s">
        <v>163</v>
      </c>
      <c r="B35" s="12">
        <v>1.62</v>
      </c>
      <c r="C35" s="12">
        <v>3.78</v>
      </c>
      <c r="D35" s="13">
        <f t="shared" si="0"/>
        <v>0.23333333333333331</v>
      </c>
      <c r="E35" s="24"/>
    </row>
    <row r="36" spans="1:5" x14ac:dyDescent="0.3">
      <c r="A36" s="11" t="s">
        <v>164</v>
      </c>
      <c r="B36" s="12">
        <v>1.92</v>
      </c>
      <c r="C36" s="12">
        <v>3.12</v>
      </c>
      <c r="D36" s="13">
        <f t="shared" si="0"/>
        <v>0.16250000000000001</v>
      </c>
      <c r="E36" s="24"/>
    </row>
    <row r="37" spans="1:5" x14ac:dyDescent="0.3">
      <c r="A37" s="11" t="s">
        <v>164</v>
      </c>
      <c r="B37" s="12">
        <v>2.2000000000000002</v>
      </c>
      <c r="C37" s="12">
        <v>3.27</v>
      </c>
      <c r="D37" s="13">
        <f t="shared" si="0"/>
        <v>0.14863636363636362</v>
      </c>
      <c r="E37" s="24"/>
    </row>
    <row r="38" spans="1:5" x14ac:dyDescent="0.3">
      <c r="A38" s="11" t="s">
        <v>165</v>
      </c>
      <c r="B38" s="12">
        <v>1.62</v>
      </c>
      <c r="C38" s="12">
        <v>2.67</v>
      </c>
      <c r="D38" s="13">
        <f t="shared" si="0"/>
        <v>0.1648148148148148</v>
      </c>
      <c r="E38" s="24"/>
    </row>
    <row r="39" spans="1:5" x14ac:dyDescent="0.3">
      <c r="A39" s="11" t="s">
        <v>165</v>
      </c>
      <c r="B39" s="12">
        <v>1.71</v>
      </c>
      <c r="C39" s="12">
        <v>3.72</v>
      </c>
      <c r="D39" s="13">
        <f t="shared" si="0"/>
        <v>0.21754385964912284</v>
      </c>
      <c r="E39" s="24"/>
    </row>
    <row r="40" spans="1:5" x14ac:dyDescent="0.3">
      <c r="A40" s="11" t="s">
        <v>166</v>
      </c>
      <c r="B40" s="12">
        <v>1.81</v>
      </c>
      <c r="C40" s="12">
        <v>10.3</v>
      </c>
      <c r="D40" s="13">
        <f t="shared" si="0"/>
        <v>0.56906077348066297</v>
      </c>
      <c r="E40" s="24"/>
    </row>
    <row r="41" spans="1:5" x14ac:dyDescent="0.3">
      <c r="A41" s="11" t="s">
        <v>166</v>
      </c>
      <c r="B41" s="12">
        <v>2.1</v>
      </c>
      <c r="C41" s="12">
        <v>12.04</v>
      </c>
      <c r="D41" s="13">
        <f t="shared" si="0"/>
        <v>0.57333333333333336</v>
      </c>
      <c r="E41" s="24"/>
    </row>
    <row r="42" spans="1:5" x14ac:dyDescent="0.3">
      <c r="A42" s="11" t="s">
        <v>167</v>
      </c>
      <c r="B42" s="12">
        <v>1.59</v>
      </c>
      <c r="C42" s="12">
        <v>8.2799999999999994</v>
      </c>
      <c r="D42" s="13">
        <f t="shared" si="0"/>
        <v>0.52075471698113207</v>
      </c>
      <c r="E42" s="24"/>
    </row>
    <row r="43" spans="1:5" x14ac:dyDescent="0.3">
      <c r="A43" s="11" t="s">
        <v>167</v>
      </c>
      <c r="B43" s="12">
        <v>1.64</v>
      </c>
      <c r="C43" s="12">
        <v>9.02</v>
      </c>
      <c r="D43" s="13">
        <f t="shared" si="0"/>
        <v>0.54999999999999993</v>
      </c>
      <c r="E43" s="24"/>
    </row>
    <row r="44" spans="1:5" x14ac:dyDescent="0.3">
      <c r="A44" s="11" t="s">
        <v>168</v>
      </c>
      <c r="B44" s="12">
        <v>1.51</v>
      </c>
      <c r="C44" s="12">
        <v>2.82</v>
      </c>
      <c r="D44" s="13">
        <f t="shared" si="0"/>
        <v>0.18675496688741719</v>
      </c>
      <c r="E44" s="24"/>
    </row>
    <row r="45" spans="1:5" x14ac:dyDescent="0.3">
      <c r="A45" s="11" t="s">
        <v>168</v>
      </c>
      <c r="B45" s="12">
        <v>1.44</v>
      </c>
      <c r="C45" s="12">
        <v>2.8</v>
      </c>
      <c r="D45" s="13">
        <f t="shared" si="0"/>
        <v>0.19444444444444445</v>
      </c>
      <c r="E45" s="24"/>
    </row>
    <row r="46" spans="1:5" x14ac:dyDescent="0.3">
      <c r="A46" s="11" t="s">
        <v>169</v>
      </c>
      <c r="B46" s="12">
        <v>1.74</v>
      </c>
      <c r="C46" s="12">
        <v>24.7</v>
      </c>
      <c r="D46" s="13">
        <f t="shared" si="0"/>
        <v>1.4195402298850575</v>
      </c>
      <c r="E46" s="24" t="s">
        <v>276</v>
      </c>
    </row>
    <row r="47" spans="1:5" x14ac:dyDescent="0.3">
      <c r="A47" s="11" t="s">
        <v>169</v>
      </c>
      <c r="B47" s="12">
        <v>1.92</v>
      </c>
      <c r="C47" s="12">
        <v>24.8</v>
      </c>
      <c r="D47" s="13">
        <f t="shared" si="0"/>
        <v>1.2916666666666667</v>
      </c>
      <c r="E47" s="24" t="s">
        <v>276</v>
      </c>
    </row>
    <row r="48" spans="1:5" x14ac:dyDescent="0.3">
      <c r="A48" s="11" t="s">
        <v>170</v>
      </c>
      <c r="B48" s="12">
        <v>1.42</v>
      </c>
      <c r="C48" s="12">
        <v>15.2</v>
      </c>
      <c r="D48" s="13">
        <f t="shared" si="0"/>
        <v>1.0704225352112675</v>
      </c>
      <c r="E48" s="24" t="s">
        <v>276</v>
      </c>
    </row>
    <row r="49" spans="1:5" x14ac:dyDescent="0.3">
      <c r="A49" s="11" t="s">
        <v>170</v>
      </c>
      <c r="B49" s="12">
        <v>1.45</v>
      </c>
      <c r="C49" s="12">
        <v>15.3</v>
      </c>
      <c r="D49" s="13">
        <f t="shared" si="0"/>
        <v>1.0551724137931036</v>
      </c>
      <c r="E49" s="24" t="s">
        <v>276</v>
      </c>
    </row>
    <row r="50" spans="1:5" x14ac:dyDescent="0.3">
      <c r="A50" s="11" t="s">
        <v>171</v>
      </c>
      <c r="B50" s="12">
        <v>1.62</v>
      </c>
      <c r="C50" s="12">
        <v>17.3</v>
      </c>
      <c r="D50" s="13">
        <f t="shared" si="0"/>
        <v>1.0679012345679013</v>
      </c>
      <c r="E50" s="24" t="s">
        <v>276</v>
      </c>
    </row>
    <row r="51" spans="1:5" x14ac:dyDescent="0.3">
      <c r="A51" s="11" t="s">
        <v>171</v>
      </c>
      <c r="B51" s="12">
        <v>1.63</v>
      </c>
      <c r="C51" s="12">
        <v>16.399999999999999</v>
      </c>
      <c r="D51" s="13">
        <f t="shared" si="0"/>
        <v>1.0061349693251533</v>
      </c>
      <c r="E51" s="24" t="s">
        <v>276</v>
      </c>
    </row>
    <row r="52" spans="1:5" x14ac:dyDescent="0.3">
      <c r="A52" s="11" t="s">
        <v>172</v>
      </c>
      <c r="B52" s="12">
        <v>1.66</v>
      </c>
      <c r="C52" s="12">
        <v>21.9</v>
      </c>
      <c r="D52" s="13">
        <f t="shared" si="0"/>
        <v>1.3192771084337349</v>
      </c>
      <c r="E52" s="24" t="s">
        <v>276</v>
      </c>
    </row>
    <row r="53" spans="1:5" x14ac:dyDescent="0.3">
      <c r="A53" s="11" t="s">
        <v>172</v>
      </c>
      <c r="B53" s="12">
        <v>1.73</v>
      </c>
      <c r="C53" s="12">
        <v>20.8</v>
      </c>
      <c r="D53" s="13">
        <f t="shared" si="0"/>
        <v>1.2023121387283238</v>
      </c>
      <c r="E53" s="24" t="s">
        <v>276</v>
      </c>
    </row>
    <row r="54" spans="1:5" x14ac:dyDescent="0.3">
      <c r="A54" s="11" t="s">
        <v>173</v>
      </c>
      <c r="B54" s="12">
        <v>1.88</v>
      </c>
      <c r="C54" s="12">
        <v>6.83</v>
      </c>
      <c r="D54" s="13">
        <f t="shared" si="0"/>
        <v>0.36329787234042554</v>
      </c>
      <c r="E54" s="24"/>
    </row>
    <row r="55" spans="1:5" x14ac:dyDescent="0.3">
      <c r="A55" s="11" t="s">
        <v>173</v>
      </c>
      <c r="B55" s="12">
        <v>1.98</v>
      </c>
      <c r="C55" s="12">
        <v>6.82</v>
      </c>
      <c r="D55" s="13">
        <f t="shared" si="0"/>
        <v>0.34444444444444444</v>
      </c>
      <c r="E55" s="24"/>
    </row>
    <row r="56" spans="1:5" x14ac:dyDescent="0.3">
      <c r="A56" s="11" t="s">
        <v>174</v>
      </c>
      <c r="B56" s="12">
        <v>1.77</v>
      </c>
      <c r="C56" s="12">
        <v>25.7</v>
      </c>
      <c r="D56" s="13">
        <f t="shared" si="0"/>
        <v>1.4519774011299436</v>
      </c>
      <c r="E56" s="24" t="s">
        <v>276</v>
      </c>
    </row>
    <row r="57" spans="1:5" x14ac:dyDescent="0.3">
      <c r="A57" s="11" t="s">
        <v>174</v>
      </c>
      <c r="B57" s="12">
        <v>1.78</v>
      </c>
      <c r="C57" s="12">
        <v>25.5</v>
      </c>
      <c r="D57" s="13">
        <f t="shared" si="0"/>
        <v>1.4325842696629212</v>
      </c>
      <c r="E57" s="24" t="s">
        <v>276</v>
      </c>
    </row>
    <row r="58" spans="1:5" x14ac:dyDescent="0.3">
      <c r="A58" s="11" t="s">
        <v>175</v>
      </c>
      <c r="B58" s="12">
        <v>1.93</v>
      </c>
      <c r="C58" s="12">
        <v>14.2</v>
      </c>
      <c r="D58" s="13">
        <f t="shared" si="0"/>
        <v>0.73575129533678751</v>
      </c>
      <c r="E58" s="24" t="s">
        <v>276</v>
      </c>
    </row>
    <row r="59" spans="1:5" x14ac:dyDescent="0.3">
      <c r="A59" s="11" t="s">
        <v>175</v>
      </c>
      <c r="B59" s="12">
        <v>2.0099999999999998</v>
      </c>
      <c r="C59" s="12">
        <v>13.9</v>
      </c>
      <c r="D59" s="13">
        <f t="shared" si="0"/>
        <v>0.691542288557214</v>
      </c>
      <c r="E59" s="24" t="s">
        <v>276</v>
      </c>
    </row>
    <row r="60" spans="1:5" x14ac:dyDescent="0.3">
      <c r="A60" s="11" t="s">
        <v>176</v>
      </c>
      <c r="B60" s="12">
        <v>1.69</v>
      </c>
      <c r="C60" s="12">
        <v>22.9</v>
      </c>
      <c r="D60" s="13">
        <f t="shared" si="0"/>
        <v>1.3550295857988166</v>
      </c>
      <c r="E60" s="24" t="s">
        <v>276</v>
      </c>
    </row>
    <row r="61" spans="1:5" x14ac:dyDescent="0.3">
      <c r="A61" s="11" t="s">
        <v>176</v>
      </c>
      <c r="B61" s="12">
        <v>1.75</v>
      </c>
      <c r="C61" s="12">
        <v>21.7</v>
      </c>
      <c r="D61" s="13">
        <f t="shared" si="0"/>
        <v>1.24</v>
      </c>
      <c r="E61" s="24" t="s">
        <v>276</v>
      </c>
    </row>
    <row r="62" spans="1:5" x14ac:dyDescent="0.3">
      <c r="A62" s="11" t="s">
        <v>177</v>
      </c>
      <c r="B62" s="12">
        <v>1.67</v>
      </c>
      <c r="C62" s="12">
        <v>8.5</v>
      </c>
      <c r="D62" s="13">
        <f t="shared" si="0"/>
        <v>0.50898203592814373</v>
      </c>
      <c r="E62" s="24"/>
    </row>
    <row r="63" spans="1:5" x14ac:dyDescent="0.3">
      <c r="A63" s="11" t="s">
        <v>177</v>
      </c>
      <c r="B63" s="12">
        <v>1.7</v>
      </c>
      <c r="C63" s="12">
        <v>8.74</v>
      </c>
      <c r="D63" s="13">
        <f t="shared" si="0"/>
        <v>0.51411764705882357</v>
      </c>
      <c r="E63" s="24"/>
    </row>
    <row r="64" spans="1:5" x14ac:dyDescent="0.3">
      <c r="A64" s="11" t="s">
        <v>178</v>
      </c>
      <c r="B64" s="12">
        <v>1.65</v>
      </c>
      <c r="C64" s="12">
        <v>20.09</v>
      </c>
      <c r="D64" s="13">
        <f t="shared" si="0"/>
        <v>1.2175757575757575</v>
      </c>
      <c r="E64" s="24" t="s">
        <v>276</v>
      </c>
    </row>
    <row r="65" spans="1:5" x14ac:dyDescent="0.3">
      <c r="A65" s="11" t="s">
        <v>178</v>
      </c>
      <c r="B65" s="12">
        <v>1.73</v>
      </c>
      <c r="C65" s="12">
        <v>19.3</v>
      </c>
      <c r="D65" s="13">
        <f t="shared" si="0"/>
        <v>1.1156069364161849</v>
      </c>
      <c r="E65" s="24" t="s">
        <v>276</v>
      </c>
    </row>
    <row r="66" spans="1:5" x14ac:dyDescent="0.3">
      <c r="A66" s="11" t="s">
        <v>179</v>
      </c>
      <c r="B66" s="12">
        <v>1.7</v>
      </c>
      <c r="C66" s="12">
        <v>13.8</v>
      </c>
      <c r="D66" s="13">
        <f t="shared" ref="D66:D129" si="1">(C66/(B66*1000))*100</f>
        <v>0.81176470588235294</v>
      </c>
      <c r="E66" s="24" t="s">
        <v>276</v>
      </c>
    </row>
    <row r="67" spans="1:5" x14ac:dyDescent="0.3">
      <c r="A67" s="11" t="s">
        <v>179</v>
      </c>
      <c r="B67" s="12">
        <v>1.78</v>
      </c>
      <c r="C67" s="12">
        <v>14.2</v>
      </c>
      <c r="D67" s="13">
        <f t="shared" si="1"/>
        <v>0.797752808988764</v>
      </c>
      <c r="E67" s="24" t="s">
        <v>276</v>
      </c>
    </row>
    <row r="68" spans="1:5" x14ac:dyDescent="0.3">
      <c r="A68" s="11" t="s">
        <v>180</v>
      </c>
      <c r="B68" s="12">
        <v>1.75</v>
      </c>
      <c r="C68" s="12">
        <v>21.6</v>
      </c>
      <c r="D68" s="13">
        <f t="shared" si="1"/>
        <v>1.2342857142857144</v>
      </c>
      <c r="E68" s="24" t="s">
        <v>276</v>
      </c>
    </row>
    <row r="69" spans="1:5" x14ac:dyDescent="0.3">
      <c r="A69" s="11" t="s">
        <v>180</v>
      </c>
      <c r="B69" s="12">
        <v>1.76</v>
      </c>
      <c r="C69" s="12">
        <v>23.6</v>
      </c>
      <c r="D69" s="13">
        <f t="shared" si="1"/>
        <v>1.3409090909090911</v>
      </c>
      <c r="E69" s="24" t="s">
        <v>276</v>
      </c>
    </row>
    <row r="70" spans="1:5" x14ac:dyDescent="0.3">
      <c r="A70" s="11" t="s">
        <v>181</v>
      </c>
      <c r="B70" s="12">
        <v>1.54</v>
      </c>
      <c r="C70" s="12">
        <v>22.1</v>
      </c>
      <c r="D70" s="13">
        <f t="shared" si="1"/>
        <v>1.4350649350649352</v>
      </c>
      <c r="E70" s="24" t="s">
        <v>276</v>
      </c>
    </row>
    <row r="71" spans="1:5" x14ac:dyDescent="0.3">
      <c r="A71" s="11" t="s">
        <v>181</v>
      </c>
      <c r="B71" s="12">
        <v>1.83</v>
      </c>
      <c r="C71" s="12">
        <v>15.2</v>
      </c>
      <c r="D71" s="13">
        <f t="shared" si="1"/>
        <v>0.8306010928961749</v>
      </c>
      <c r="E71" s="24" t="s">
        <v>276</v>
      </c>
    </row>
    <row r="72" spans="1:5" x14ac:dyDescent="0.3">
      <c r="A72" s="11" t="s">
        <v>182</v>
      </c>
      <c r="B72" s="12">
        <v>1.63</v>
      </c>
      <c r="C72" s="12">
        <v>9.1</v>
      </c>
      <c r="D72" s="13">
        <f t="shared" si="1"/>
        <v>0.55828220858895705</v>
      </c>
      <c r="E72" s="24"/>
    </row>
    <row r="73" spans="1:5" x14ac:dyDescent="0.3">
      <c r="A73" s="11" t="s">
        <v>182</v>
      </c>
      <c r="B73" s="12">
        <v>1.85</v>
      </c>
      <c r="C73" s="12">
        <v>8.2899999999999991</v>
      </c>
      <c r="D73" s="13">
        <f t="shared" si="1"/>
        <v>0.44810810810810808</v>
      </c>
      <c r="E73" s="24"/>
    </row>
    <row r="74" spans="1:5" x14ac:dyDescent="0.3">
      <c r="A74" s="11" t="s">
        <v>183</v>
      </c>
      <c r="B74" s="12">
        <v>1.48</v>
      </c>
      <c r="C74" s="12">
        <v>10.5</v>
      </c>
      <c r="D74" s="13">
        <f t="shared" si="1"/>
        <v>0.70945945945945954</v>
      </c>
      <c r="E74" s="24" t="s">
        <v>276</v>
      </c>
    </row>
    <row r="75" spans="1:5" x14ac:dyDescent="0.3">
      <c r="A75" s="11" t="s">
        <v>183</v>
      </c>
      <c r="B75" s="12">
        <v>1.53</v>
      </c>
      <c r="C75" s="12">
        <v>10.8</v>
      </c>
      <c r="D75" s="13">
        <f t="shared" si="1"/>
        <v>0.70588235294117652</v>
      </c>
      <c r="E75" s="24" t="s">
        <v>276</v>
      </c>
    </row>
    <row r="76" spans="1:5" x14ac:dyDescent="0.3">
      <c r="A76" s="11" t="s">
        <v>184</v>
      </c>
      <c r="B76" s="12">
        <v>1.85</v>
      </c>
      <c r="C76" s="12">
        <v>17.5</v>
      </c>
      <c r="D76" s="13">
        <f t="shared" si="1"/>
        <v>0.94594594594594605</v>
      </c>
      <c r="E76" s="24" t="s">
        <v>276</v>
      </c>
    </row>
    <row r="77" spans="1:5" x14ac:dyDescent="0.3">
      <c r="A77" s="11" t="s">
        <v>184</v>
      </c>
      <c r="B77" s="12">
        <v>2.08</v>
      </c>
      <c r="C77" s="12">
        <v>12.1</v>
      </c>
      <c r="D77" s="13">
        <f t="shared" si="1"/>
        <v>0.58173076923076916</v>
      </c>
      <c r="E77" s="24" t="s">
        <v>276</v>
      </c>
    </row>
    <row r="78" spans="1:5" x14ac:dyDescent="0.3">
      <c r="A78" s="11" t="s">
        <v>185</v>
      </c>
      <c r="B78" s="12">
        <v>1.67</v>
      </c>
      <c r="C78" s="12">
        <v>36.200000000000003</v>
      </c>
      <c r="D78" s="13">
        <f t="shared" si="1"/>
        <v>2.1676646706586826</v>
      </c>
      <c r="E78" s="24" t="s">
        <v>276</v>
      </c>
    </row>
    <row r="79" spans="1:5" x14ac:dyDescent="0.3">
      <c r="A79" s="11" t="s">
        <v>185</v>
      </c>
      <c r="B79" s="12">
        <v>1.95</v>
      </c>
      <c r="C79" s="12">
        <v>32.700000000000003</v>
      </c>
      <c r="D79" s="13">
        <f t="shared" si="1"/>
        <v>1.6769230769230772</v>
      </c>
      <c r="E79" s="24" t="s">
        <v>276</v>
      </c>
    </row>
    <row r="80" spans="1:5" x14ac:dyDescent="0.3">
      <c r="A80" s="11" t="s">
        <v>186</v>
      </c>
      <c r="B80" s="12">
        <v>1.59</v>
      </c>
      <c r="C80" s="12">
        <v>13.8</v>
      </c>
      <c r="D80" s="13">
        <f t="shared" si="1"/>
        <v>0.86792452830188693</v>
      </c>
      <c r="E80" s="24" t="s">
        <v>276</v>
      </c>
    </row>
    <row r="81" spans="1:5" x14ac:dyDescent="0.3">
      <c r="A81" s="11" t="s">
        <v>186</v>
      </c>
      <c r="B81" s="12">
        <v>1.65</v>
      </c>
      <c r="C81" s="12">
        <v>14.05</v>
      </c>
      <c r="D81" s="13">
        <f t="shared" si="1"/>
        <v>0.85151515151515156</v>
      </c>
      <c r="E81" s="24" t="s">
        <v>276</v>
      </c>
    </row>
    <row r="82" spans="1:5" x14ac:dyDescent="0.3">
      <c r="A82" s="11" t="s">
        <v>187</v>
      </c>
      <c r="B82" s="12">
        <v>1.58</v>
      </c>
      <c r="C82" s="12">
        <v>14.4</v>
      </c>
      <c r="D82" s="13">
        <f t="shared" si="1"/>
        <v>0.91139240506329122</v>
      </c>
      <c r="E82" s="24" t="s">
        <v>276</v>
      </c>
    </row>
    <row r="83" spans="1:5" x14ac:dyDescent="0.3">
      <c r="A83" s="11" t="s">
        <v>187</v>
      </c>
      <c r="B83" s="12">
        <v>1.84</v>
      </c>
      <c r="C83" s="12">
        <v>11.5</v>
      </c>
      <c r="D83" s="13">
        <f t="shared" si="1"/>
        <v>0.625</v>
      </c>
      <c r="E83" s="24" t="s">
        <v>276</v>
      </c>
    </row>
    <row r="84" spans="1:5" x14ac:dyDescent="0.3">
      <c r="A84" s="11" t="s">
        <v>188</v>
      </c>
      <c r="B84" s="12">
        <v>1.82</v>
      </c>
      <c r="C84" s="12">
        <v>13.6</v>
      </c>
      <c r="D84" s="13">
        <f t="shared" si="1"/>
        <v>0.74725274725274726</v>
      </c>
      <c r="E84" s="24" t="s">
        <v>276</v>
      </c>
    </row>
    <row r="85" spans="1:5" x14ac:dyDescent="0.3">
      <c r="A85" s="11" t="s">
        <v>188</v>
      </c>
      <c r="B85" s="12">
        <v>2.02</v>
      </c>
      <c r="C85" s="12">
        <v>12.4</v>
      </c>
      <c r="D85" s="13">
        <f t="shared" si="1"/>
        <v>0.61386138613861385</v>
      </c>
      <c r="E85" s="24" t="s">
        <v>276</v>
      </c>
    </row>
    <row r="86" spans="1:5" x14ac:dyDescent="0.3">
      <c r="A86" s="11" t="s">
        <v>189</v>
      </c>
      <c r="B86" s="12">
        <v>1.42</v>
      </c>
      <c r="C86" s="12">
        <v>28.9</v>
      </c>
      <c r="D86" s="13">
        <f t="shared" si="1"/>
        <v>2.035211267605634</v>
      </c>
      <c r="E86" s="24" t="s">
        <v>276</v>
      </c>
    </row>
    <row r="87" spans="1:5" x14ac:dyDescent="0.3">
      <c r="A87" s="11" t="s">
        <v>189</v>
      </c>
      <c r="B87" s="12">
        <v>1.53</v>
      </c>
      <c r="C87" s="12">
        <v>28.1</v>
      </c>
      <c r="D87" s="13">
        <f t="shared" si="1"/>
        <v>1.8366013071895424</v>
      </c>
      <c r="E87" s="24" t="s">
        <v>276</v>
      </c>
    </row>
    <row r="88" spans="1:5" x14ac:dyDescent="0.3">
      <c r="A88" s="11" t="s">
        <v>190</v>
      </c>
      <c r="B88" s="12">
        <v>2.08</v>
      </c>
      <c r="C88" s="12">
        <v>12.8</v>
      </c>
      <c r="D88" s="13">
        <f t="shared" si="1"/>
        <v>0.61538461538461542</v>
      </c>
      <c r="E88" s="24" t="s">
        <v>276</v>
      </c>
    </row>
    <row r="89" spans="1:5" x14ac:dyDescent="0.3">
      <c r="A89" s="11" t="s">
        <v>190</v>
      </c>
      <c r="B89" s="12">
        <v>2.35</v>
      </c>
      <c r="C89" s="12">
        <v>12.2</v>
      </c>
      <c r="D89" s="13">
        <f t="shared" si="1"/>
        <v>0.51914893617021274</v>
      </c>
      <c r="E89" s="24" t="s">
        <v>276</v>
      </c>
    </row>
    <row r="90" spans="1:5" x14ac:dyDescent="0.3">
      <c r="A90" s="11" t="s">
        <v>191</v>
      </c>
      <c r="B90" s="12">
        <v>1.73</v>
      </c>
      <c r="C90" s="12">
        <v>21.5</v>
      </c>
      <c r="D90" s="13">
        <f t="shared" si="1"/>
        <v>1.2427745664739884</v>
      </c>
      <c r="E90" s="24" t="s">
        <v>276</v>
      </c>
    </row>
    <row r="91" spans="1:5" x14ac:dyDescent="0.3">
      <c r="A91" s="11" t="s">
        <v>191</v>
      </c>
      <c r="B91" s="12">
        <v>2</v>
      </c>
      <c r="C91" s="12">
        <v>18.2</v>
      </c>
      <c r="D91" s="13">
        <f t="shared" si="1"/>
        <v>0.91</v>
      </c>
      <c r="E91" s="24" t="s">
        <v>276</v>
      </c>
    </row>
    <row r="92" spans="1:5" x14ac:dyDescent="0.3">
      <c r="A92" s="11" t="s">
        <v>192</v>
      </c>
      <c r="B92" s="12">
        <v>1.57</v>
      </c>
      <c r="C92" s="12">
        <v>20.9</v>
      </c>
      <c r="D92" s="13">
        <f t="shared" si="1"/>
        <v>1.3312101910828025</v>
      </c>
      <c r="E92" s="24" t="s">
        <v>276</v>
      </c>
    </row>
    <row r="93" spans="1:5" x14ac:dyDescent="0.3">
      <c r="A93" s="11" t="s">
        <v>192</v>
      </c>
      <c r="B93" s="12">
        <v>1.67</v>
      </c>
      <c r="C93" s="12">
        <v>20.100000000000001</v>
      </c>
      <c r="D93" s="13">
        <f t="shared" si="1"/>
        <v>1.2035928143712575</v>
      </c>
      <c r="E93" s="24" t="s">
        <v>276</v>
      </c>
    </row>
    <row r="94" spans="1:5" x14ac:dyDescent="0.3">
      <c r="A94" s="11" t="s">
        <v>193</v>
      </c>
      <c r="B94" s="12">
        <v>2.29</v>
      </c>
      <c r="C94" s="12">
        <v>25.8</v>
      </c>
      <c r="D94" s="13">
        <f t="shared" si="1"/>
        <v>1.126637554585153</v>
      </c>
      <c r="E94" s="24" t="s">
        <v>276</v>
      </c>
    </row>
    <row r="95" spans="1:5" x14ac:dyDescent="0.3">
      <c r="A95" s="11" t="s">
        <v>193</v>
      </c>
      <c r="B95" s="12">
        <v>2.46</v>
      </c>
      <c r="C95" s="12">
        <v>15.9</v>
      </c>
      <c r="D95" s="13">
        <f t="shared" si="1"/>
        <v>0.64634146341463417</v>
      </c>
      <c r="E95" s="24" t="s">
        <v>276</v>
      </c>
    </row>
    <row r="96" spans="1:5" x14ac:dyDescent="0.3">
      <c r="A96" s="11" t="s">
        <v>194</v>
      </c>
      <c r="B96" s="12">
        <v>1.92</v>
      </c>
      <c r="C96" s="12">
        <v>18.600000000000001</v>
      </c>
      <c r="D96" s="13">
        <f t="shared" si="1"/>
        <v>0.96875</v>
      </c>
      <c r="E96" s="24" t="s">
        <v>276</v>
      </c>
    </row>
    <row r="97" spans="1:5" x14ac:dyDescent="0.3">
      <c r="A97" s="11" t="s">
        <v>194</v>
      </c>
      <c r="B97" s="12">
        <v>2.2000000000000002</v>
      </c>
      <c r="C97" s="12">
        <v>18.100000000000001</v>
      </c>
      <c r="D97" s="13">
        <f t="shared" si="1"/>
        <v>0.82272727272727275</v>
      </c>
      <c r="E97" s="24" t="s">
        <v>276</v>
      </c>
    </row>
    <row r="98" spans="1:5" x14ac:dyDescent="0.3">
      <c r="A98" s="11" t="s">
        <v>195</v>
      </c>
      <c r="B98" s="12">
        <v>1.66</v>
      </c>
      <c r="C98" s="12">
        <v>23.4</v>
      </c>
      <c r="D98" s="13">
        <f t="shared" si="1"/>
        <v>1.4096385542168675</v>
      </c>
      <c r="E98" s="24" t="s">
        <v>276</v>
      </c>
    </row>
    <row r="99" spans="1:5" x14ac:dyDescent="0.3">
      <c r="A99" s="11" t="s">
        <v>195</v>
      </c>
      <c r="B99" s="12">
        <v>1.73</v>
      </c>
      <c r="C99" s="12">
        <v>21.9</v>
      </c>
      <c r="D99" s="13">
        <f t="shared" si="1"/>
        <v>1.2658959537572254</v>
      </c>
      <c r="E99" s="24" t="s">
        <v>276</v>
      </c>
    </row>
    <row r="100" spans="1:5" x14ac:dyDescent="0.3">
      <c r="A100" s="11" t="s">
        <v>196</v>
      </c>
      <c r="B100" s="12">
        <v>1.75</v>
      </c>
      <c r="C100" s="12">
        <v>22.6</v>
      </c>
      <c r="D100" s="13">
        <f t="shared" si="1"/>
        <v>1.2914285714285716</v>
      </c>
      <c r="E100" s="24" t="s">
        <v>276</v>
      </c>
    </row>
    <row r="101" spans="1:5" x14ac:dyDescent="0.3">
      <c r="A101" s="11" t="s">
        <v>196</v>
      </c>
      <c r="B101" s="12">
        <v>1.92</v>
      </c>
      <c r="C101" s="12">
        <v>14.6</v>
      </c>
      <c r="D101" s="13">
        <f t="shared" si="1"/>
        <v>0.76041666666666663</v>
      </c>
      <c r="E101" s="24" t="s">
        <v>276</v>
      </c>
    </row>
    <row r="102" spans="1:5" x14ac:dyDescent="0.3">
      <c r="A102" s="11" t="s">
        <v>197</v>
      </c>
      <c r="B102" s="12">
        <v>1.74</v>
      </c>
      <c r="C102" s="12">
        <v>21.2</v>
      </c>
      <c r="D102" s="13">
        <f t="shared" si="1"/>
        <v>1.218390804597701</v>
      </c>
      <c r="E102" s="24" t="s">
        <v>276</v>
      </c>
    </row>
    <row r="103" spans="1:5" x14ac:dyDescent="0.3">
      <c r="A103" s="11" t="s">
        <v>197</v>
      </c>
      <c r="B103" s="12">
        <v>1.94</v>
      </c>
      <c r="C103" s="12">
        <v>20.7</v>
      </c>
      <c r="D103" s="13">
        <f t="shared" si="1"/>
        <v>1.0670103092783505</v>
      </c>
      <c r="E103" s="24" t="s">
        <v>276</v>
      </c>
    </row>
    <row r="104" spans="1:5" x14ac:dyDescent="0.3">
      <c r="A104" s="11" t="s">
        <v>198</v>
      </c>
      <c r="B104" s="12">
        <v>1.68</v>
      </c>
      <c r="C104" s="12">
        <v>18.3</v>
      </c>
      <c r="D104" s="13">
        <f t="shared" si="1"/>
        <v>1.0892857142857144</v>
      </c>
      <c r="E104" s="24" t="s">
        <v>276</v>
      </c>
    </row>
    <row r="105" spans="1:5" x14ac:dyDescent="0.3">
      <c r="A105" s="11" t="s">
        <v>198</v>
      </c>
      <c r="B105" s="12">
        <v>1.88</v>
      </c>
      <c r="C105" s="12">
        <v>17.899999999999999</v>
      </c>
      <c r="D105" s="13">
        <f t="shared" si="1"/>
        <v>0.95212765957446799</v>
      </c>
      <c r="E105" s="24" t="s">
        <v>276</v>
      </c>
    </row>
    <row r="106" spans="1:5" x14ac:dyDescent="0.3">
      <c r="A106" s="11" t="s">
        <v>199</v>
      </c>
      <c r="B106" s="12">
        <v>1.73</v>
      </c>
      <c r="C106" s="12">
        <v>11.4</v>
      </c>
      <c r="D106" s="13">
        <f t="shared" si="1"/>
        <v>0.65895953757225434</v>
      </c>
      <c r="E106" s="24"/>
    </row>
    <row r="107" spans="1:5" x14ac:dyDescent="0.3">
      <c r="A107" s="11" t="s">
        <v>199</v>
      </c>
      <c r="B107" s="12">
        <v>1.81</v>
      </c>
      <c r="C107" s="12">
        <v>9.18</v>
      </c>
      <c r="D107" s="13">
        <f t="shared" si="1"/>
        <v>0.50718232044198897</v>
      </c>
      <c r="E107" s="24"/>
    </row>
    <row r="108" spans="1:5" x14ac:dyDescent="0.3">
      <c r="A108" s="11" t="s">
        <v>200</v>
      </c>
      <c r="B108" s="12">
        <v>1.77</v>
      </c>
      <c r="C108" s="12">
        <v>19.3</v>
      </c>
      <c r="D108" s="13">
        <f t="shared" si="1"/>
        <v>1.0903954802259888</v>
      </c>
      <c r="E108" s="24" t="s">
        <v>276</v>
      </c>
    </row>
    <row r="109" spans="1:5" x14ac:dyDescent="0.3">
      <c r="A109" s="11" t="s">
        <v>200</v>
      </c>
      <c r="B109" s="12">
        <v>1.93</v>
      </c>
      <c r="C109" s="12">
        <v>19.02</v>
      </c>
      <c r="D109" s="13">
        <f t="shared" si="1"/>
        <v>0.9854922279792746</v>
      </c>
      <c r="E109" s="24" t="s">
        <v>276</v>
      </c>
    </row>
    <row r="110" spans="1:5" x14ac:dyDescent="0.3">
      <c r="A110" s="11" t="s">
        <v>201</v>
      </c>
      <c r="B110" s="12">
        <v>1.71</v>
      </c>
      <c r="C110" s="12">
        <v>21.1</v>
      </c>
      <c r="D110" s="13">
        <f t="shared" si="1"/>
        <v>1.233918128654971</v>
      </c>
      <c r="E110" s="24" t="s">
        <v>276</v>
      </c>
    </row>
    <row r="111" spans="1:5" x14ac:dyDescent="0.3">
      <c r="A111" s="11" t="s">
        <v>201</v>
      </c>
      <c r="B111" s="12">
        <v>1.94</v>
      </c>
      <c r="C111" s="12">
        <v>19.899999999999999</v>
      </c>
      <c r="D111" s="13">
        <f t="shared" si="1"/>
        <v>1.0257731958762886</v>
      </c>
      <c r="E111" s="24" t="s">
        <v>276</v>
      </c>
    </row>
    <row r="112" spans="1:5" x14ac:dyDescent="0.3">
      <c r="A112" s="11" t="s">
        <v>202</v>
      </c>
      <c r="B112" s="12">
        <v>1.87</v>
      </c>
      <c r="C112" s="12">
        <v>24.9</v>
      </c>
      <c r="D112" s="13">
        <f t="shared" si="1"/>
        <v>1.3315508021390374</v>
      </c>
      <c r="E112" s="24" t="s">
        <v>276</v>
      </c>
    </row>
    <row r="113" spans="1:5" x14ac:dyDescent="0.3">
      <c r="A113" s="11" t="s">
        <v>202</v>
      </c>
      <c r="B113" s="12">
        <v>1.96</v>
      </c>
      <c r="C113" s="12">
        <v>25.3</v>
      </c>
      <c r="D113" s="13">
        <f t="shared" si="1"/>
        <v>1.2908163265306123</v>
      </c>
      <c r="E113" s="24" t="s">
        <v>276</v>
      </c>
    </row>
    <row r="114" spans="1:5" x14ac:dyDescent="0.3">
      <c r="A114" s="11" t="s">
        <v>203</v>
      </c>
      <c r="B114" s="12">
        <v>1.73</v>
      </c>
      <c r="C114" s="12">
        <v>17.5</v>
      </c>
      <c r="D114" s="13">
        <f t="shared" si="1"/>
        <v>1.0115606936416186</v>
      </c>
      <c r="E114" s="24" t="s">
        <v>276</v>
      </c>
    </row>
    <row r="115" spans="1:5" x14ac:dyDescent="0.3">
      <c r="A115" s="11" t="s">
        <v>203</v>
      </c>
      <c r="B115" s="12">
        <v>1.91</v>
      </c>
      <c r="C115" s="12">
        <v>17.600000000000001</v>
      </c>
      <c r="D115" s="13">
        <f t="shared" si="1"/>
        <v>0.92146596858638741</v>
      </c>
      <c r="E115" s="24" t="s">
        <v>276</v>
      </c>
    </row>
    <row r="116" spans="1:5" x14ac:dyDescent="0.3">
      <c r="A116" s="11" t="s">
        <v>204</v>
      </c>
      <c r="B116" s="12">
        <v>1.93</v>
      </c>
      <c r="C116" s="12">
        <v>19.399999999999999</v>
      </c>
      <c r="D116" s="13">
        <f t="shared" si="1"/>
        <v>1.0051813471502591</v>
      </c>
      <c r="E116" s="24" t="s">
        <v>276</v>
      </c>
    </row>
    <row r="117" spans="1:5" x14ac:dyDescent="0.3">
      <c r="A117" s="11" t="s">
        <v>204</v>
      </c>
      <c r="B117" s="12">
        <v>2.11</v>
      </c>
      <c r="C117" s="12">
        <v>14.6</v>
      </c>
      <c r="D117" s="13">
        <f t="shared" si="1"/>
        <v>0.69194312796208524</v>
      </c>
      <c r="E117" s="24" t="s">
        <v>276</v>
      </c>
    </row>
    <row r="118" spans="1:5" x14ac:dyDescent="0.3">
      <c r="A118" s="11" t="s">
        <v>205</v>
      </c>
      <c r="B118" s="12">
        <v>1.55</v>
      </c>
      <c r="C118" s="12">
        <v>21.9</v>
      </c>
      <c r="D118" s="13">
        <f t="shared" si="1"/>
        <v>1.4129032258064516</v>
      </c>
      <c r="E118" s="24" t="s">
        <v>276</v>
      </c>
    </row>
    <row r="119" spans="1:5" x14ac:dyDescent="0.3">
      <c r="A119" s="11" t="s">
        <v>205</v>
      </c>
      <c r="B119" s="12">
        <v>1.79</v>
      </c>
      <c r="C119" s="12">
        <v>19.899999999999999</v>
      </c>
      <c r="D119" s="13">
        <f t="shared" si="1"/>
        <v>1.1117318435754189</v>
      </c>
      <c r="E119" s="24" t="s">
        <v>276</v>
      </c>
    </row>
    <row r="120" spans="1:5" x14ac:dyDescent="0.3">
      <c r="A120" s="11" t="s">
        <v>206</v>
      </c>
      <c r="B120" s="12">
        <v>1.84</v>
      </c>
      <c r="C120" s="12">
        <v>10.199999999999999</v>
      </c>
      <c r="D120" s="13">
        <f t="shared" si="1"/>
        <v>0.55434782608695643</v>
      </c>
      <c r="E120" s="24" t="s">
        <v>276</v>
      </c>
    </row>
    <row r="121" spans="1:5" x14ac:dyDescent="0.3">
      <c r="A121" s="11" t="s">
        <v>206</v>
      </c>
      <c r="B121" s="12">
        <v>2.08</v>
      </c>
      <c r="C121" s="12">
        <v>10.4</v>
      </c>
      <c r="D121" s="13">
        <f t="shared" si="1"/>
        <v>0.5</v>
      </c>
      <c r="E121" s="24" t="s">
        <v>276</v>
      </c>
    </row>
    <row r="122" spans="1:5" x14ac:dyDescent="0.3">
      <c r="A122" s="11" t="s">
        <v>207</v>
      </c>
      <c r="B122" s="12">
        <v>1.64</v>
      </c>
      <c r="C122" s="12">
        <v>8.26</v>
      </c>
      <c r="D122" s="13">
        <f t="shared" si="1"/>
        <v>0.50365853658536586</v>
      </c>
      <c r="E122" s="24"/>
    </row>
    <row r="123" spans="1:5" x14ac:dyDescent="0.3">
      <c r="A123" s="11" t="s">
        <v>207</v>
      </c>
      <c r="B123" s="12">
        <v>1.83</v>
      </c>
      <c r="C123" s="12">
        <v>8.33</v>
      </c>
      <c r="D123" s="13">
        <f t="shared" si="1"/>
        <v>0.45519125683060108</v>
      </c>
      <c r="E123" s="24"/>
    </row>
    <row r="124" spans="1:5" x14ac:dyDescent="0.3">
      <c r="A124" s="11" t="s">
        <v>208</v>
      </c>
      <c r="B124" s="12">
        <v>1.54</v>
      </c>
      <c r="C124" s="12">
        <v>6.24</v>
      </c>
      <c r="D124" s="13">
        <f t="shared" si="1"/>
        <v>0.40519480519480522</v>
      </c>
      <c r="E124" s="24"/>
    </row>
    <row r="125" spans="1:5" x14ac:dyDescent="0.3">
      <c r="A125" s="11" t="s">
        <v>208</v>
      </c>
      <c r="B125" s="12">
        <v>1.77</v>
      </c>
      <c r="C125" s="12">
        <v>6.7</v>
      </c>
      <c r="D125" s="13">
        <f t="shared" si="1"/>
        <v>0.37853107344632769</v>
      </c>
      <c r="E125" s="24"/>
    </row>
    <row r="126" spans="1:5" x14ac:dyDescent="0.3">
      <c r="A126" s="11" t="s">
        <v>209</v>
      </c>
      <c r="B126" s="12">
        <v>1.63</v>
      </c>
      <c r="C126" s="12">
        <v>18.5</v>
      </c>
      <c r="D126" s="13">
        <f t="shared" si="1"/>
        <v>1.1349693251533743</v>
      </c>
      <c r="E126" s="24" t="s">
        <v>276</v>
      </c>
    </row>
    <row r="127" spans="1:5" x14ac:dyDescent="0.3">
      <c r="A127" s="11" t="s">
        <v>209</v>
      </c>
      <c r="B127" s="12">
        <v>1.9</v>
      </c>
      <c r="C127" s="12">
        <v>12.2</v>
      </c>
      <c r="D127" s="13">
        <f t="shared" si="1"/>
        <v>0.64210526315789473</v>
      </c>
      <c r="E127" s="24" t="s">
        <v>276</v>
      </c>
    </row>
    <row r="128" spans="1:5" x14ac:dyDescent="0.3">
      <c r="A128" s="11" t="s">
        <v>210</v>
      </c>
      <c r="B128" s="12">
        <v>1.53</v>
      </c>
      <c r="C128" s="12">
        <v>26.1</v>
      </c>
      <c r="D128" s="13">
        <f t="shared" si="1"/>
        <v>1.7058823529411766</v>
      </c>
      <c r="E128" s="24" t="s">
        <v>276</v>
      </c>
    </row>
    <row r="129" spans="1:5" x14ac:dyDescent="0.3">
      <c r="A129" s="11" t="s">
        <v>210</v>
      </c>
      <c r="B129" s="12">
        <v>1.72</v>
      </c>
      <c r="C129" s="12">
        <v>27.2</v>
      </c>
      <c r="D129" s="13">
        <f t="shared" si="1"/>
        <v>1.5813953488372092</v>
      </c>
      <c r="E129" s="24" t="s">
        <v>276</v>
      </c>
    </row>
    <row r="130" spans="1:5" x14ac:dyDescent="0.3">
      <c r="A130" s="11" t="s">
        <v>211</v>
      </c>
      <c r="B130" s="12">
        <v>1.68</v>
      </c>
      <c r="C130" s="12">
        <v>21.6</v>
      </c>
      <c r="D130" s="13">
        <f t="shared" ref="D130:D218" si="2">(C130/(B130*1000))*100</f>
        <v>1.2857142857142858</v>
      </c>
      <c r="E130" s="24" t="s">
        <v>276</v>
      </c>
    </row>
    <row r="131" spans="1:5" x14ac:dyDescent="0.3">
      <c r="A131" s="11" t="s">
        <v>211</v>
      </c>
      <c r="B131" s="12">
        <v>1.84</v>
      </c>
      <c r="C131" s="12">
        <v>21.8</v>
      </c>
      <c r="D131" s="13">
        <f t="shared" si="2"/>
        <v>1.1847826086956523</v>
      </c>
      <c r="E131" s="24" t="s">
        <v>276</v>
      </c>
    </row>
    <row r="132" spans="1:5" x14ac:dyDescent="0.3">
      <c r="A132" s="11" t="s">
        <v>212</v>
      </c>
      <c r="B132" s="12">
        <v>1.61</v>
      </c>
      <c r="C132" s="12">
        <v>6.16</v>
      </c>
      <c r="D132" s="13">
        <f t="shared" si="2"/>
        <v>0.38260869565217392</v>
      </c>
      <c r="E132" s="24"/>
    </row>
    <row r="133" spans="1:5" x14ac:dyDescent="0.3">
      <c r="A133" s="11" t="s">
        <v>212</v>
      </c>
      <c r="B133" s="12">
        <v>1.84</v>
      </c>
      <c r="C133" s="12">
        <v>6.21</v>
      </c>
      <c r="D133" s="13">
        <f t="shared" si="2"/>
        <v>0.33750000000000002</v>
      </c>
      <c r="E133" s="24"/>
    </row>
    <row r="134" spans="1:5" x14ac:dyDescent="0.3">
      <c r="A134" s="11" t="s">
        <v>213</v>
      </c>
      <c r="B134" s="12">
        <v>1.85</v>
      </c>
      <c r="C134" s="12">
        <v>56.9</v>
      </c>
      <c r="D134" s="13">
        <f t="shared" si="2"/>
        <v>3.0756756756756758</v>
      </c>
      <c r="E134" s="24" t="s">
        <v>277</v>
      </c>
    </row>
    <row r="135" spans="1:5" x14ac:dyDescent="0.3">
      <c r="A135" s="11" t="s">
        <v>213</v>
      </c>
      <c r="B135" s="12">
        <v>2.0099999999999998</v>
      </c>
      <c r="C135" s="12">
        <v>52.9</v>
      </c>
      <c r="D135" s="13">
        <f t="shared" si="2"/>
        <v>2.6318407960199006</v>
      </c>
      <c r="E135" s="24" t="s">
        <v>277</v>
      </c>
    </row>
    <row r="136" spans="1:5" x14ac:dyDescent="0.3">
      <c r="A136" s="11" t="s">
        <v>214</v>
      </c>
      <c r="B136" s="12">
        <v>2.0699999999999998</v>
      </c>
      <c r="C136" s="12">
        <v>35.1</v>
      </c>
      <c r="D136" s="13">
        <f t="shared" si="2"/>
        <v>1.6956521739130437</v>
      </c>
      <c r="E136" s="24" t="s">
        <v>276</v>
      </c>
    </row>
    <row r="137" spans="1:5" x14ac:dyDescent="0.3">
      <c r="A137" s="11" t="s">
        <v>214</v>
      </c>
      <c r="B137" s="12">
        <v>2.2000000000000002</v>
      </c>
      <c r="C137" s="12">
        <v>36.1</v>
      </c>
      <c r="D137" s="13">
        <f t="shared" si="2"/>
        <v>1.6409090909090911</v>
      </c>
      <c r="E137" s="24" t="s">
        <v>276</v>
      </c>
    </row>
    <row r="138" spans="1:5" x14ac:dyDescent="0.3">
      <c r="A138" s="11" t="s">
        <v>215</v>
      </c>
      <c r="B138" s="12">
        <v>1.91</v>
      </c>
      <c r="C138" s="12">
        <v>10.7</v>
      </c>
      <c r="D138" s="13">
        <f t="shared" si="2"/>
        <v>0.56020942408376961</v>
      </c>
      <c r="E138" s="24" t="s">
        <v>276</v>
      </c>
    </row>
    <row r="139" spans="1:5" x14ac:dyDescent="0.3">
      <c r="A139" s="11" t="s">
        <v>215</v>
      </c>
      <c r="B139" s="12">
        <v>2.14</v>
      </c>
      <c r="C139" s="12">
        <v>11.08</v>
      </c>
      <c r="D139" s="13">
        <f t="shared" si="2"/>
        <v>0.51775700934579438</v>
      </c>
      <c r="E139" s="24" t="s">
        <v>276</v>
      </c>
    </row>
    <row r="140" spans="1:5" x14ac:dyDescent="0.3">
      <c r="A140" s="11" t="s">
        <v>216</v>
      </c>
      <c r="B140" s="12">
        <v>1.82</v>
      </c>
      <c r="C140" s="12">
        <v>27.4</v>
      </c>
      <c r="D140" s="13">
        <f t="shared" si="2"/>
        <v>1.5054945054945055</v>
      </c>
      <c r="E140" s="24" t="s">
        <v>276</v>
      </c>
    </row>
    <row r="141" spans="1:5" x14ac:dyDescent="0.3">
      <c r="A141" s="11" t="s">
        <v>216</v>
      </c>
      <c r="B141" s="12">
        <v>2.02</v>
      </c>
      <c r="C141" s="12">
        <v>19.600000000000001</v>
      </c>
      <c r="D141" s="13">
        <f t="shared" si="2"/>
        <v>0.97029702970297027</v>
      </c>
      <c r="E141" s="24" t="s">
        <v>276</v>
      </c>
    </row>
    <row r="142" spans="1:5" x14ac:dyDescent="0.3">
      <c r="A142" s="11" t="s">
        <v>217</v>
      </c>
      <c r="B142" s="12">
        <v>1.77</v>
      </c>
      <c r="C142" s="12">
        <v>19.059999999999999</v>
      </c>
      <c r="D142" s="13">
        <f t="shared" si="2"/>
        <v>1.0768361581920902</v>
      </c>
      <c r="E142" s="24" t="s">
        <v>276</v>
      </c>
    </row>
    <row r="143" spans="1:5" x14ac:dyDescent="0.3">
      <c r="A143" s="11" t="s">
        <v>217</v>
      </c>
      <c r="B143" s="12">
        <v>1.83</v>
      </c>
      <c r="C143" s="12">
        <v>18.2</v>
      </c>
      <c r="D143" s="13">
        <f t="shared" si="2"/>
        <v>0.99453551912568305</v>
      </c>
      <c r="E143" s="24" t="s">
        <v>276</v>
      </c>
    </row>
    <row r="144" spans="1:5" x14ac:dyDescent="0.3">
      <c r="A144" s="11" t="s">
        <v>218</v>
      </c>
      <c r="B144" s="12">
        <v>1.68</v>
      </c>
      <c r="C144" s="12">
        <v>15.4</v>
      </c>
      <c r="D144" s="13">
        <f t="shared" si="2"/>
        <v>0.91666666666666663</v>
      </c>
      <c r="E144" s="24" t="s">
        <v>276</v>
      </c>
    </row>
    <row r="145" spans="1:5" x14ac:dyDescent="0.3">
      <c r="A145" s="11" t="s">
        <v>218</v>
      </c>
      <c r="B145" s="12">
        <v>1.88</v>
      </c>
      <c r="C145" s="12">
        <v>15.4</v>
      </c>
      <c r="D145" s="13">
        <f t="shared" si="2"/>
        <v>0.81914893617021278</v>
      </c>
      <c r="E145" s="24" t="s">
        <v>276</v>
      </c>
    </row>
    <row r="146" spans="1:5" x14ac:dyDescent="0.3">
      <c r="A146" s="11" t="s">
        <v>75</v>
      </c>
      <c r="B146" s="12">
        <v>4.109</v>
      </c>
      <c r="C146" s="12">
        <v>11.36</v>
      </c>
      <c r="D146" s="13">
        <f t="shared" si="2"/>
        <v>0.27646629350206858</v>
      </c>
      <c r="E146" s="24"/>
    </row>
    <row r="147" spans="1:5" x14ac:dyDescent="0.3">
      <c r="A147" s="11" t="s">
        <v>76</v>
      </c>
      <c r="B147" s="12">
        <v>4.1050000000000004</v>
      </c>
      <c r="C147" s="12">
        <v>25.4</v>
      </c>
      <c r="D147" s="13">
        <f t="shared" si="2"/>
        <v>0.61875761266747864</v>
      </c>
      <c r="E147" s="24"/>
    </row>
    <row r="148" spans="1:5" x14ac:dyDescent="0.3">
      <c r="A148" s="11" t="s">
        <v>77</v>
      </c>
      <c r="B148" s="12">
        <v>4.1079999999999997</v>
      </c>
      <c r="C148" s="12">
        <v>17.399999999999999</v>
      </c>
      <c r="D148" s="13">
        <f t="shared" si="2"/>
        <v>0.42356377799415768</v>
      </c>
      <c r="E148" s="24"/>
    </row>
    <row r="149" spans="1:5" x14ac:dyDescent="0.3">
      <c r="A149" s="11" t="s">
        <v>78</v>
      </c>
      <c r="B149" s="12">
        <v>4.1100000000000003</v>
      </c>
      <c r="C149" s="12">
        <v>35.1</v>
      </c>
      <c r="D149" s="13">
        <f t="shared" si="2"/>
        <v>0.85401459854014605</v>
      </c>
      <c r="E149" s="24"/>
    </row>
    <row r="150" spans="1:5" x14ac:dyDescent="0.3">
      <c r="A150" s="11" t="s">
        <v>79</v>
      </c>
      <c r="B150" s="12">
        <v>4.1109999999999998</v>
      </c>
      <c r="C150" s="12">
        <v>8.1</v>
      </c>
      <c r="D150" s="13">
        <f t="shared" si="2"/>
        <v>0.19703235222573584</v>
      </c>
      <c r="E150" s="24"/>
    </row>
    <row r="151" spans="1:5" x14ac:dyDescent="0.3">
      <c r="A151" s="11" t="s">
        <v>80</v>
      </c>
      <c r="B151" s="12">
        <v>4.1120000000000001</v>
      </c>
      <c r="C151" s="12">
        <v>12.6</v>
      </c>
      <c r="D151" s="13">
        <f t="shared" si="2"/>
        <v>0.30642023346303504</v>
      </c>
      <c r="E151" s="24"/>
    </row>
    <row r="152" spans="1:5" x14ac:dyDescent="0.3">
      <c r="A152" s="11" t="s">
        <v>81</v>
      </c>
      <c r="B152" s="12">
        <v>4.1109999999999998</v>
      </c>
      <c r="C152" s="12">
        <v>8.35</v>
      </c>
      <c r="D152" s="13">
        <f t="shared" si="2"/>
        <v>0.20311359766480175</v>
      </c>
      <c r="E152" s="24"/>
    </row>
    <row r="153" spans="1:5" x14ac:dyDescent="0.3">
      <c r="A153" s="11" t="s">
        <v>82</v>
      </c>
      <c r="B153" s="12">
        <v>4.1139999999999999</v>
      </c>
      <c r="C153" s="12">
        <v>31.2</v>
      </c>
      <c r="D153" s="13">
        <f t="shared" si="2"/>
        <v>0.75838599902771031</v>
      </c>
      <c r="E153" s="24"/>
    </row>
    <row r="154" spans="1:5" x14ac:dyDescent="0.3">
      <c r="A154" s="11" t="s">
        <v>83</v>
      </c>
      <c r="B154" s="12">
        <v>4.1109999999999998</v>
      </c>
      <c r="C154" s="12">
        <v>25.3</v>
      </c>
      <c r="D154" s="13">
        <f t="shared" si="2"/>
        <v>0.61542203843347121</v>
      </c>
      <c r="E154" s="24"/>
    </row>
    <row r="155" spans="1:5" x14ac:dyDescent="0.3">
      <c r="A155" s="11" t="s">
        <v>84</v>
      </c>
      <c r="B155" s="12">
        <v>4.109</v>
      </c>
      <c r="C155" s="12">
        <v>20.5</v>
      </c>
      <c r="D155" s="13">
        <f t="shared" si="2"/>
        <v>0.4989048430275006</v>
      </c>
      <c r="E155" s="24"/>
    </row>
    <row r="156" spans="1:5" x14ac:dyDescent="0.3">
      <c r="A156" s="11" t="s">
        <v>85</v>
      </c>
      <c r="B156" s="12">
        <v>4.1079999999999997</v>
      </c>
      <c r="C156" s="12">
        <v>10.3</v>
      </c>
      <c r="D156" s="13">
        <f t="shared" si="2"/>
        <v>0.25073028237585199</v>
      </c>
      <c r="E156" s="24"/>
    </row>
    <row r="157" spans="1:5" x14ac:dyDescent="0.3">
      <c r="A157" s="11" t="s">
        <v>86</v>
      </c>
      <c r="B157" s="12">
        <v>4.1120000000000001</v>
      </c>
      <c r="C157" s="12">
        <v>18.7</v>
      </c>
      <c r="D157" s="13">
        <f t="shared" si="2"/>
        <v>0.45476653696498048</v>
      </c>
      <c r="E157" s="24"/>
    </row>
    <row r="158" spans="1:5" x14ac:dyDescent="0.3">
      <c r="A158" s="11" t="s">
        <v>87</v>
      </c>
      <c r="B158" s="12">
        <v>4.1109999999999998</v>
      </c>
      <c r="C158" s="12">
        <v>13.2</v>
      </c>
      <c r="D158" s="13">
        <f t="shared" si="2"/>
        <v>0.32108975918268057</v>
      </c>
      <c r="E158" s="24"/>
    </row>
    <row r="159" spans="1:5" x14ac:dyDescent="0.3">
      <c r="A159" s="11" t="s">
        <v>88</v>
      </c>
      <c r="B159" s="12">
        <v>4.1079999999999997</v>
      </c>
      <c r="C159" s="12">
        <v>18.2</v>
      </c>
      <c r="D159" s="13">
        <f t="shared" si="2"/>
        <v>0.44303797468354433</v>
      </c>
      <c r="E159" s="24"/>
    </row>
    <row r="160" spans="1:5" x14ac:dyDescent="0.3">
      <c r="A160" s="11" t="s">
        <v>89</v>
      </c>
      <c r="B160" s="12">
        <v>4.1120000000000001</v>
      </c>
      <c r="C160" s="12">
        <v>15.2</v>
      </c>
      <c r="D160" s="13">
        <f t="shared" si="2"/>
        <v>0.36964980544747078</v>
      </c>
      <c r="E160" s="24"/>
    </row>
    <row r="161" spans="1:5" x14ac:dyDescent="0.3">
      <c r="A161" s="11" t="s">
        <v>90</v>
      </c>
      <c r="B161" s="12">
        <v>4.1100000000000003</v>
      </c>
      <c r="C161" s="12">
        <v>6.28</v>
      </c>
      <c r="D161" s="13">
        <f t="shared" si="2"/>
        <v>0.15279805352798054</v>
      </c>
      <c r="E161" s="24"/>
    </row>
    <row r="162" spans="1:5" x14ac:dyDescent="0.3">
      <c r="A162" s="11" t="s">
        <v>91</v>
      </c>
      <c r="B162" s="12">
        <v>4.1109999999999998</v>
      </c>
      <c r="C162" s="12">
        <v>15.9</v>
      </c>
      <c r="D162" s="13">
        <f t="shared" si="2"/>
        <v>0.38676720992459257</v>
      </c>
      <c r="E162" s="24"/>
    </row>
    <row r="163" spans="1:5" x14ac:dyDescent="0.3">
      <c r="A163" s="11" t="s">
        <v>92</v>
      </c>
      <c r="B163" s="12">
        <v>4.109</v>
      </c>
      <c r="C163" s="12">
        <v>20.399999999999999</v>
      </c>
      <c r="D163" s="13">
        <f t="shared" si="2"/>
        <v>0.49647116086639087</v>
      </c>
      <c r="E163" s="24"/>
    </row>
    <row r="164" spans="1:5" x14ac:dyDescent="0.3">
      <c r="A164" s="11" t="s">
        <v>93</v>
      </c>
      <c r="B164" s="12">
        <v>4.1130000000000004</v>
      </c>
      <c r="C164" s="12">
        <v>18.8</v>
      </c>
      <c r="D164" s="13">
        <f t="shared" si="2"/>
        <v>0.45708728422076345</v>
      </c>
      <c r="E164" s="24"/>
    </row>
    <row r="165" spans="1:5" x14ac:dyDescent="0.3">
      <c r="A165" s="11" t="s">
        <v>94</v>
      </c>
      <c r="B165" s="12">
        <v>4.1109999999999998</v>
      </c>
      <c r="C165" s="12">
        <v>19.7</v>
      </c>
      <c r="D165" s="13">
        <f t="shared" si="2"/>
        <v>0.47920214059839455</v>
      </c>
      <c r="E165" s="24"/>
    </row>
    <row r="166" spans="1:5" x14ac:dyDescent="0.3">
      <c r="A166" s="11" t="s">
        <v>95</v>
      </c>
      <c r="B166" s="12">
        <v>4.1130000000000004</v>
      </c>
      <c r="C166" s="12">
        <v>10.4</v>
      </c>
      <c r="D166" s="13">
        <f t="shared" si="2"/>
        <v>0.2528567955263798</v>
      </c>
      <c r="E166" s="24"/>
    </row>
    <row r="167" spans="1:5" x14ac:dyDescent="0.3">
      <c r="A167" s="11" t="s">
        <v>96</v>
      </c>
      <c r="B167" s="12">
        <v>4.1130000000000004</v>
      </c>
      <c r="C167" s="12">
        <v>8.0399999999999991</v>
      </c>
      <c r="D167" s="13">
        <f t="shared" si="2"/>
        <v>0.19547775346462434</v>
      </c>
      <c r="E167" s="24"/>
    </row>
    <row r="168" spans="1:5" x14ac:dyDescent="0.3">
      <c r="A168" s="11" t="s">
        <v>97</v>
      </c>
      <c r="B168" s="12">
        <v>4.109</v>
      </c>
      <c r="C168" s="12">
        <v>10</v>
      </c>
      <c r="D168" s="13">
        <f t="shared" si="2"/>
        <v>0.24336821611097592</v>
      </c>
      <c r="E168" s="24"/>
    </row>
    <row r="169" spans="1:5" x14ac:dyDescent="0.3">
      <c r="A169" s="11" t="s">
        <v>98</v>
      </c>
      <c r="B169" s="12">
        <v>4.109</v>
      </c>
      <c r="C169" s="12">
        <v>5.13</v>
      </c>
      <c r="D169" s="13">
        <f t="shared" si="2"/>
        <v>0.12484789486493064</v>
      </c>
      <c r="E169" s="24"/>
    </row>
    <row r="170" spans="1:5" x14ac:dyDescent="0.3">
      <c r="A170" s="11" t="s">
        <v>99</v>
      </c>
      <c r="B170" s="12">
        <v>4.1100000000000003</v>
      </c>
      <c r="C170" s="12">
        <v>12.9</v>
      </c>
      <c r="D170" s="13">
        <f t="shared" si="2"/>
        <v>0.31386861313868614</v>
      </c>
      <c r="E170" s="24"/>
    </row>
    <row r="171" spans="1:5" x14ac:dyDescent="0.3">
      <c r="A171" s="11" t="s">
        <v>100</v>
      </c>
      <c r="B171" s="12">
        <v>4.1109999999999998</v>
      </c>
      <c r="C171" s="12">
        <v>10.3</v>
      </c>
      <c r="D171" s="13">
        <f t="shared" si="2"/>
        <v>0.25054731208951597</v>
      </c>
      <c r="E171" s="24"/>
    </row>
    <row r="172" spans="1:5" x14ac:dyDescent="0.3">
      <c r="A172" s="11" t="s">
        <v>101</v>
      </c>
      <c r="B172" s="12">
        <v>4.109</v>
      </c>
      <c r="C172" s="12">
        <v>11.4</v>
      </c>
      <c r="D172" s="13">
        <f t="shared" si="2"/>
        <v>0.27743976636651257</v>
      </c>
      <c r="E172" s="24"/>
    </row>
    <row r="173" spans="1:5" x14ac:dyDescent="0.3">
      <c r="A173" s="11" t="s">
        <v>102</v>
      </c>
      <c r="B173" s="12">
        <v>4.1079999999999997</v>
      </c>
      <c r="C173" s="12">
        <v>4.37</v>
      </c>
      <c r="D173" s="13">
        <f t="shared" si="2"/>
        <v>0.1063777994157741</v>
      </c>
      <c r="E173" s="24"/>
    </row>
    <row r="174" spans="1:5" x14ac:dyDescent="0.3">
      <c r="A174" s="11" t="s">
        <v>103</v>
      </c>
      <c r="B174" s="12">
        <v>4.1130000000000004</v>
      </c>
      <c r="C174" s="12">
        <v>8.5500000000000007</v>
      </c>
      <c r="D174" s="13">
        <f t="shared" si="2"/>
        <v>0.20787746170678337</v>
      </c>
      <c r="E174" s="24"/>
    </row>
    <row r="175" spans="1:5" x14ac:dyDescent="0.3">
      <c r="A175" s="11" t="s">
        <v>104</v>
      </c>
      <c r="B175" s="12">
        <v>4.1100000000000003</v>
      </c>
      <c r="C175" s="12">
        <v>16.3</v>
      </c>
      <c r="D175" s="13">
        <f t="shared" si="2"/>
        <v>0.39659367396593675</v>
      </c>
      <c r="E175" s="24"/>
    </row>
    <row r="176" spans="1:5" x14ac:dyDescent="0.3">
      <c r="A176" s="11" t="s">
        <v>105</v>
      </c>
      <c r="B176" s="12">
        <v>4.1150000000000002</v>
      </c>
      <c r="C176" s="12">
        <v>10.199999999999999</v>
      </c>
      <c r="D176" s="13">
        <f t="shared" si="2"/>
        <v>0.24787363304981772</v>
      </c>
      <c r="E176" s="24"/>
    </row>
    <row r="177" spans="1:5" x14ac:dyDescent="0.3">
      <c r="A177" s="11" t="s">
        <v>106</v>
      </c>
      <c r="B177" s="12">
        <v>4.1109999999999998</v>
      </c>
      <c r="C177" s="12">
        <v>9.2799999999999994</v>
      </c>
      <c r="D177" s="13">
        <f t="shared" si="2"/>
        <v>0.22573583069812694</v>
      </c>
      <c r="E177" s="24"/>
    </row>
    <row r="178" spans="1:5" x14ac:dyDescent="0.3">
      <c r="A178" s="11" t="s">
        <v>107</v>
      </c>
      <c r="B178" s="12">
        <v>4.1059999999999999</v>
      </c>
      <c r="C178" s="12">
        <v>7.06</v>
      </c>
      <c r="D178" s="13">
        <f t="shared" si="2"/>
        <v>0.17194349732099365</v>
      </c>
      <c r="E178" s="24"/>
    </row>
    <row r="179" spans="1:5" x14ac:dyDescent="0.3">
      <c r="A179" s="11" t="s">
        <v>108</v>
      </c>
      <c r="B179" s="12">
        <v>4.1029999999999998</v>
      </c>
      <c r="C179" s="12">
        <v>7.19</v>
      </c>
      <c r="D179" s="13">
        <f t="shared" si="2"/>
        <v>0.17523763100170608</v>
      </c>
      <c r="E179" s="24"/>
    </row>
    <row r="180" spans="1:5" x14ac:dyDescent="0.3">
      <c r="A180" s="11" t="s">
        <v>109</v>
      </c>
      <c r="B180" s="12">
        <v>4.09</v>
      </c>
      <c r="C180" s="12">
        <v>9.76</v>
      </c>
      <c r="D180" s="13">
        <f t="shared" si="2"/>
        <v>0.23863080684596577</v>
      </c>
      <c r="E180" s="24"/>
    </row>
    <row r="181" spans="1:5" x14ac:dyDescent="0.3">
      <c r="A181" s="11" t="s">
        <v>110</v>
      </c>
      <c r="B181" s="12">
        <v>4.1100000000000003</v>
      </c>
      <c r="C181" s="12">
        <v>21.1</v>
      </c>
      <c r="D181" s="13">
        <f t="shared" si="2"/>
        <v>0.51338199513381999</v>
      </c>
      <c r="E181" s="24"/>
    </row>
    <row r="182" spans="1:5" x14ac:dyDescent="0.3">
      <c r="A182" s="11" t="s">
        <v>111</v>
      </c>
      <c r="B182" s="12">
        <v>4.1139999999999999</v>
      </c>
      <c r="C182" s="12">
        <v>6.47</v>
      </c>
      <c r="D182" s="13">
        <f t="shared" si="2"/>
        <v>0.15726786582401553</v>
      </c>
      <c r="E182" s="24"/>
    </row>
    <row r="183" spans="1:5" x14ac:dyDescent="0.3">
      <c r="A183" s="11" t="s">
        <v>112</v>
      </c>
      <c r="B183" s="12">
        <v>4.1029999999999998</v>
      </c>
      <c r="C183" s="12">
        <v>7.75</v>
      </c>
      <c r="D183" s="13">
        <f t="shared" si="2"/>
        <v>0.1888861808432854</v>
      </c>
      <c r="E183" s="24"/>
    </row>
    <row r="184" spans="1:5" x14ac:dyDescent="0.3">
      <c r="A184" s="11" t="s">
        <v>113</v>
      </c>
      <c r="B184" s="12">
        <v>4.1109999999999998</v>
      </c>
      <c r="C184" s="12">
        <v>12.6</v>
      </c>
      <c r="D184" s="13">
        <f t="shared" si="2"/>
        <v>0.3064947701289224</v>
      </c>
      <c r="E184" s="24"/>
    </row>
    <row r="185" spans="1:5" x14ac:dyDescent="0.3">
      <c r="A185" s="11" t="s">
        <v>114</v>
      </c>
      <c r="B185" s="12">
        <v>4.1109999999999998</v>
      </c>
      <c r="C185" s="12">
        <v>1.66</v>
      </c>
      <c r="D185" s="13">
        <f t="shared" si="2"/>
        <v>4.0379469715397708E-2</v>
      </c>
      <c r="E185" s="24"/>
    </row>
    <row r="186" spans="1:5" x14ac:dyDescent="0.3">
      <c r="A186" s="11" t="s">
        <v>115</v>
      </c>
      <c r="B186" s="12">
        <v>4.1100000000000003</v>
      </c>
      <c r="C186" s="12">
        <v>11.9</v>
      </c>
      <c r="D186" s="13">
        <f t="shared" si="2"/>
        <v>0.28953771289537716</v>
      </c>
      <c r="E186" s="24"/>
    </row>
    <row r="187" spans="1:5" x14ac:dyDescent="0.3">
      <c r="A187" s="11" t="s">
        <v>116</v>
      </c>
      <c r="B187" s="12">
        <v>4.1120000000000001</v>
      </c>
      <c r="C187" s="12">
        <v>5.6</v>
      </c>
      <c r="D187" s="13">
        <f t="shared" si="2"/>
        <v>0.13618677042801555</v>
      </c>
      <c r="E187" s="24"/>
    </row>
    <row r="188" spans="1:5" x14ac:dyDescent="0.3">
      <c r="A188" s="11" t="s">
        <v>220</v>
      </c>
      <c r="B188" s="12">
        <v>4.109</v>
      </c>
      <c r="C188" s="12">
        <v>7.4</v>
      </c>
      <c r="D188" s="13">
        <f t="shared" si="2"/>
        <v>0.18009247992212218</v>
      </c>
      <c r="E188" s="24"/>
    </row>
    <row r="189" spans="1:5" x14ac:dyDescent="0.3">
      <c r="A189" s="11" t="s">
        <v>221</v>
      </c>
      <c r="B189" s="12">
        <v>3.15</v>
      </c>
      <c r="C189" s="12">
        <v>0.99</v>
      </c>
      <c r="D189" s="13">
        <f t="shared" si="2"/>
        <v>3.1428571428571424E-2</v>
      </c>
      <c r="E189" s="24"/>
    </row>
    <row r="190" spans="1:5" x14ac:dyDescent="0.3">
      <c r="A190" s="11" t="s">
        <v>222</v>
      </c>
      <c r="B190" s="12">
        <v>4.1079999999999997</v>
      </c>
      <c r="C190" s="12">
        <v>12.4</v>
      </c>
      <c r="D190" s="13">
        <f t="shared" si="2"/>
        <v>0.30185004868549176</v>
      </c>
      <c r="E190" s="24"/>
    </row>
    <row r="191" spans="1:5" x14ac:dyDescent="0.3">
      <c r="A191" s="11" t="s">
        <v>223</v>
      </c>
      <c r="B191" s="12">
        <v>4.109</v>
      </c>
      <c r="C191" s="12">
        <v>10.4</v>
      </c>
      <c r="D191" s="13">
        <f t="shared" si="2"/>
        <v>0.25310294475541495</v>
      </c>
      <c r="E191" s="24"/>
    </row>
    <row r="192" spans="1:5" x14ac:dyDescent="0.3">
      <c r="A192" s="11" t="s">
        <v>224</v>
      </c>
      <c r="B192" s="12">
        <v>4.1130000000000004</v>
      </c>
      <c r="C192" s="12">
        <v>4.8899999999999997</v>
      </c>
      <c r="D192" s="13">
        <f t="shared" si="2"/>
        <v>0.11889132020423047</v>
      </c>
      <c r="E192" s="24"/>
    </row>
    <row r="193" spans="1:5" x14ac:dyDescent="0.3">
      <c r="A193" s="11" t="s">
        <v>225</v>
      </c>
      <c r="B193" s="12">
        <v>4.1100000000000003</v>
      </c>
      <c r="C193" s="12">
        <v>16.03</v>
      </c>
      <c r="D193" s="13">
        <f t="shared" si="2"/>
        <v>0.39002433090024335</v>
      </c>
      <c r="E193" s="24"/>
    </row>
    <row r="194" spans="1:5" x14ac:dyDescent="0.3">
      <c r="A194" s="11" t="s">
        <v>226</v>
      </c>
      <c r="B194" s="12">
        <v>4.1130000000000004</v>
      </c>
      <c r="C194" s="12">
        <v>19.2</v>
      </c>
      <c r="D194" s="13">
        <f t="shared" si="2"/>
        <v>0.46681254558716262</v>
      </c>
      <c r="E194" s="24"/>
    </row>
    <row r="195" spans="1:5" x14ac:dyDescent="0.3">
      <c r="A195" s="11" t="s">
        <v>227</v>
      </c>
      <c r="B195" s="12">
        <v>4.09</v>
      </c>
      <c r="C195" s="12">
        <v>4.1900000000000004</v>
      </c>
      <c r="D195" s="13">
        <f t="shared" si="2"/>
        <v>0.10244498777506113</v>
      </c>
      <c r="E195" s="24"/>
    </row>
    <row r="196" spans="1:5" x14ac:dyDescent="0.3">
      <c r="A196" s="11" t="s">
        <v>228</v>
      </c>
      <c r="B196" s="12">
        <v>4.1109999999999998</v>
      </c>
      <c r="C196" s="12">
        <v>12.6</v>
      </c>
      <c r="D196" s="13">
        <f t="shared" si="2"/>
        <v>0.3064947701289224</v>
      </c>
      <c r="E196" s="24"/>
    </row>
    <row r="197" spans="1:5" x14ac:dyDescent="0.3">
      <c r="A197" s="11" t="s">
        <v>229</v>
      </c>
      <c r="B197" s="12">
        <v>4.1100000000000003</v>
      </c>
      <c r="C197" s="12">
        <v>13.7</v>
      </c>
      <c r="D197" s="13">
        <f t="shared" si="2"/>
        <v>0.33333333333333331</v>
      </c>
      <c r="E197" s="24"/>
    </row>
    <row r="198" spans="1:5" x14ac:dyDescent="0.3">
      <c r="A198" s="11" t="s">
        <v>230</v>
      </c>
      <c r="B198" s="12">
        <v>4.1109999999999998</v>
      </c>
      <c r="C198" s="12">
        <v>8.57</v>
      </c>
      <c r="D198" s="13">
        <f t="shared" si="2"/>
        <v>0.20846509365117977</v>
      </c>
      <c r="E198" s="24"/>
    </row>
    <row r="199" spans="1:5" x14ac:dyDescent="0.3">
      <c r="A199" s="11" t="s">
        <v>231</v>
      </c>
      <c r="B199" s="12">
        <v>4.1109999999999998</v>
      </c>
      <c r="C199" s="12">
        <v>10.9</v>
      </c>
      <c r="D199" s="13">
        <f t="shared" si="2"/>
        <v>0.26514230114327414</v>
      </c>
      <c r="E199" s="24"/>
    </row>
    <row r="200" spans="1:5" x14ac:dyDescent="0.3">
      <c r="A200" s="11" t="s">
        <v>232</v>
      </c>
      <c r="B200" s="12">
        <v>4.1109999999999998</v>
      </c>
      <c r="C200" s="12">
        <v>16.8</v>
      </c>
      <c r="D200" s="13">
        <f t="shared" si="2"/>
        <v>0.4086596935052299</v>
      </c>
      <c r="E200" s="24"/>
    </row>
    <row r="201" spans="1:5" x14ac:dyDescent="0.3">
      <c r="A201" s="11" t="s">
        <v>233</v>
      </c>
      <c r="B201" s="12">
        <v>4.1050000000000004</v>
      </c>
      <c r="C201" s="12">
        <v>10.199999999999999</v>
      </c>
      <c r="D201" s="13">
        <f t="shared" si="2"/>
        <v>0.24847746650426306</v>
      </c>
      <c r="E201" s="24"/>
    </row>
    <row r="202" spans="1:5" x14ac:dyDescent="0.3">
      <c r="A202" s="11" t="s">
        <v>234</v>
      </c>
      <c r="B202" s="12">
        <v>4.1100000000000003</v>
      </c>
      <c r="C202" s="12">
        <v>54.1</v>
      </c>
      <c r="D202" s="13">
        <f t="shared" si="2"/>
        <v>1.3163017031630171</v>
      </c>
      <c r="E202" s="24"/>
    </row>
    <row r="203" spans="1:5" x14ac:dyDescent="0.3">
      <c r="A203" s="11" t="s">
        <v>235</v>
      </c>
      <c r="B203" s="12">
        <v>4.1120000000000001</v>
      </c>
      <c r="C203" s="12">
        <v>0.49</v>
      </c>
      <c r="D203" s="13">
        <f t="shared" si="2"/>
        <v>1.1916342412451361E-2</v>
      </c>
      <c r="E203" s="24"/>
    </row>
    <row r="204" spans="1:5" x14ac:dyDescent="0.3">
      <c r="A204" s="11" t="s">
        <v>236</v>
      </c>
      <c r="B204" s="12">
        <v>4.1100000000000003</v>
      </c>
      <c r="C204" s="12">
        <v>6.07</v>
      </c>
      <c r="D204" s="13">
        <f t="shared" si="2"/>
        <v>0.14768856447688566</v>
      </c>
      <c r="E204" s="24"/>
    </row>
    <row r="205" spans="1:5" x14ac:dyDescent="0.3">
      <c r="A205" s="11" t="s">
        <v>237</v>
      </c>
      <c r="B205" s="12">
        <v>4.1130000000000004</v>
      </c>
      <c r="C205" s="12">
        <v>4.28</v>
      </c>
      <c r="D205" s="13">
        <f t="shared" si="2"/>
        <v>0.10406029662047167</v>
      </c>
      <c r="E205" s="24"/>
    </row>
    <row r="206" spans="1:5" x14ac:dyDescent="0.3">
      <c r="A206" s="11" t="s">
        <v>238</v>
      </c>
      <c r="B206" s="12">
        <v>4.1100000000000003</v>
      </c>
      <c r="C206" s="12">
        <v>12.07</v>
      </c>
      <c r="D206" s="13">
        <f t="shared" si="2"/>
        <v>0.29367396593673967</v>
      </c>
      <c r="E206" s="24"/>
    </row>
    <row r="207" spans="1:5" x14ac:dyDescent="0.3">
      <c r="A207" s="11" t="s">
        <v>239</v>
      </c>
      <c r="B207" s="12">
        <v>4.1120000000000001</v>
      </c>
      <c r="C207" s="12">
        <v>6.85</v>
      </c>
      <c r="D207" s="13">
        <f t="shared" si="2"/>
        <v>0.16658560311284046</v>
      </c>
      <c r="E207" s="24"/>
    </row>
    <row r="208" spans="1:5" x14ac:dyDescent="0.3">
      <c r="A208" s="11" t="s">
        <v>240</v>
      </c>
      <c r="B208" s="12">
        <v>4.1120000000000001</v>
      </c>
      <c r="C208" s="12">
        <v>13.04</v>
      </c>
      <c r="D208" s="13">
        <f t="shared" si="2"/>
        <v>0.31712062256809337</v>
      </c>
      <c r="E208" s="24"/>
    </row>
    <row r="209" spans="1:5" x14ac:dyDescent="0.3">
      <c r="A209" s="11" t="s">
        <v>241</v>
      </c>
      <c r="B209" s="12">
        <v>4.1109999999999998</v>
      </c>
      <c r="C209" s="12">
        <v>18.100000000000001</v>
      </c>
      <c r="D209" s="13">
        <f t="shared" si="2"/>
        <v>0.4402821697883727</v>
      </c>
      <c r="E209" s="24"/>
    </row>
    <row r="210" spans="1:5" x14ac:dyDescent="0.3">
      <c r="A210" s="11" t="s">
        <v>242</v>
      </c>
      <c r="B210" s="12">
        <v>4.1109999999999998</v>
      </c>
      <c r="C210" s="12">
        <v>11.3</v>
      </c>
      <c r="D210" s="13">
        <f t="shared" si="2"/>
        <v>0.2748722938457796</v>
      </c>
      <c r="E210" s="24"/>
    </row>
    <row r="211" spans="1:5" x14ac:dyDescent="0.3">
      <c r="A211" s="11" t="s">
        <v>243</v>
      </c>
      <c r="B211" s="12">
        <v>4.13</v>
      </c>
      <c r="C211" s="12">
        <v>6.89</v>
      </c>
      <c r="D211" s="13">
        <f t="shared" si="2"/>
        <v>0.1668280871670702</v>
      </c>
      <c r="E211" s="24"/>
    </row>
    <row r="212" spans="1:5" x14ac:dyDescent="0.3">
      <c r="A212" s="11" t="s">
        <v>244</v>
      </c>
      <c r="B212" s="12">
        <v>4.1079999999999997</v>
      </c>
      <c r="C212" s="12">
        <v>8.3699999999999992</v>
      </c>
      <c r="D212" s="13">
        <f t="shared" si="2"/>
        <v>0.2037487828627069</v>
      </c>
      <c r="E212" s="24"/>
    </row>
    <row r="213" spans="1:5" x14ac:dyDescent="0.3">
      <c r="A213" s="11" t="s">
        <v>245</v>
      </c>
      <c r="B213" s="12">
        <v>4.1139999999999999</v>
      </c>
      <c r="C213" s="12">
        <v>3.56</v>
      </c>
      <c r="D213" s="13">
        <f t="shared" si="2"/>
        <v>8.6533787068546419E-2</v>
      </c>
      <c r="E213" s="24"/>
    </row>
    <row r="214" spans="1:5" x14ac:dyDescent="0.3">
      <c r="A214" s="11" t="s">
        <v>246</v>
      </c>
      <c r="B214" s="12">
        <v>4.1120000000000001</v>
      </c>
      <c r="C214" s="12">
        <v>9.69</v>
      </c>
      <c r="D214" s="13">
        <f t="shared" si="2"/>
        <v>0.23565175097276261</v>
      </c>
      <c r="E214" s="24"/>
    </row>
    <row r="215" spans="1:5" x14ac:dyDescent="0.3">
      <c r="A215" s="11" t="s">
        <v>247</v>
      </c>
      <c r="B215" s="12">
        <v>4.1100000000000003</v>
      </c>
      <c r="C215" s="12">
        <v>23.4</v>
      </c>
      <c r="D215" s="13">
        <f t="shared" si="2"/>
        <v>0.56934306569343063</v>
      </c>
      <c r="E215" s="24"/>
    </row>
    <row r="216" spans="1:5" x14ac:dyDescent="0.3">
      <c r="A216" s="11" t="s">
        <v>248</v>
      </c>
      <c r="B216" s="12">
        <v>4.1100000000000003</v>
      </c>
      <c r="C216" s="12">
        <v>16.7</v>
      </c>
      <c r="D216" s="13">
        <f t="shared" si="2"/>
        <v>0.40632603406326029</v>
      </c>
      <c r="E216" s="24"/>
    </row>
    <row r="217" spans="1:5" x14ac:dyDescent="0.3">
      <c r="A217" s="11" t="s">
        <v>249</v>
      </c>
      <c r="B217" s="12">
        <v>4.1120000000000001</v>
      </c>
      <c r="C217" s="12">
        <v>11.7</v>
      </c>
      <c r="D217" s="13">
        <f t="shared" si="2"/>
        <v>0.28453307392996108</v>
      </c>
      <c r="E217" s="24"/>
    </row>
    <row r="218" spans="1:5" x14ac:dyDescent="0.3">
      <c r="A218" s="11" t="s">
        <v>250</v>
      </c>
      <c r="B218" s="12">
        <v>4.109</v>
      </c>
      <c r="C218" s="12">
        <v>7.89</v>
      </c>
      <c r="D218" s="13">
        <f t="shared" si="2"/>
        <v>0.19201752251155998</v>
      </c>
      <c r="E218" s="2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workbookViewId="0">
      <selection activeCell="I2" sqref="I2"/>
    </sheetView>
  </sheetViews>
  <sheetFormatPr defaultRowHeight="14.4" x14ac:dyDescent="0.3"/>
  <cols>
    <col min="1" max="1" width="18.21875" customWidth="1"/>
    <col min="2" max="2" width="16.44140625" customWidth="1"/>
    <col min="3" max="3" width="17.21875" customWidth="1"/>
  </cols>
  <sheetData>
    <row r="1" spans="1:3" x14ac:dyDescent="0.3">
      <c r="A1" s="6" t="s">
        <v>13</v>
      </c>
      <c r="B1" s="6" t="s">
        <v>251</v>
      </c>
      <c r="C1" s="6" t="s">
        <v>252</v>
      </c>
    </row>
    <row r="2" spans="1:3" x14ac:dyDescent="0.3">
      <c r="A2" s="11" t="s">
        <v>75</v>
      </c>
      <c r="B2" s="12">
        <v>39.840000000000003</v>
      </c>
      <c r="C2" s="12">
        <v>14.18</v>
      </c>
    </row>
    <row r="3" spans="1:3" x14ac:dyDescent="0.3">
      <c r="A3" s="11" t="s">
        <v>76</v>
      </c>
      <c r="B3" s="12">
        <v>128.30000000000001</v>
      </c>
      <c r="C3" s="12">
        <v>22.47</v>
      </c>
    </row>
    <row r="4" spans="1:3" x14ac:dyDescent="0.3">
      <c r="A4" s="11" t="s">
        <v>77</v>
      </c>
      <c r="B4" s="12">
        <v>174.03</v>
      </c>
      <c r="C4" s="12">
        <v>39.71</v>
      </c>
    </row>
    <row r="5" spans="1:3" x14ac:dyDescent="0.3">
      <c r="A5" s="11" t="s">
        <v>78</v>
      </c>
      <c r="B5" s="12">
        <v>140</v>
      </c>
      <c r="C5" s="12">
        <v>33.24</v>
      </c>
    </row>
    <row r="6" spans="1:3" x14ac:dyDescent="0.3">
      <c r="A6" s="11" t="s">
        <v>79</v>
      </c>
      <c r="B6" s="12">
        <v>97.23</v>
      </c>
      <c r="C6" s="12">
        <v>35.54</v>
      </c>
    </row>
    <row r="7" spans="1:3" x14ac:dyDescent="0.3">
      <c r="A7" s="11" t="s">
        <v>80</v>
      </c>
      <c r="B7" s="12">
        <v>96.98</v>
      </c>
      <c r="C7" s="12">
        <v>40.1</v>
      </c>
    </row>
    <row r="8" spans="1:3" x14ac:dyDescent="0.3">
      <c r="A8" s="11" t="s">
        <v>81</v>
      </c>
      <c r="B8" s="12">
        <v>86.08</v>
      </c>
      <c r="C8" s="12">
        <v>39.65</v>
      </c>
    </row>
    <row r="9" spans="1:3" x14ac:dyDescent="0.3">
      <c r="A9" s="11" t="s">
        <v>82</v>
      </c>
      <c r="B9" s="12">
        <v>167.5</v>
      </c>
      <c r="C9" s="12">
        <v>44.28</v>
      </c>
    </row>
    <row r="10" spans="1:3" x14ac:dyDescent="0.3">
      <c r="A10" s="11" t="s">
        <v>83</v>
      </c>
      <c r="B10" s="12">
        <v>119.5</v>
      </c>
      <c r="C10" s="12">
        <v>30.62</v>
      </c>
    </row>
    <row r="11" spans="1:3" x14ac:dyDescent="0.3">
      <c r="A11" s="11" t="s">
        <v>84</v>
      </c>
      <c r="B11" s="12">
        <v>76.59</v>
      </c>
      <c r="C11" s="12">
        <v>22.87</v>
      </c>
    </row>
    <row r="12" spans="1:3" x14ac:dyDescent="0.3">
      <c r="A12" s="11" t="s">
        <v>85</v>
      </c>
      <c r="B12" s="12">
        <v>114.1</v>
      </c>
      <c r="C12" s="12">
        <v>42.95</v>
      </c>
    </row>
    <row r="13" spans="1:3" x14ac:dyDescent="0.3">
      <c r="A13" s="11" t="s">
        <v>86</v>
      </c>
      <c r="B13" s="12">
        <v>56.12</v>
      </c>
      <c r="C13" s="12">
        <v>20.97</v>
      </c>
    </row>
    <row r="14" spans="1:3" x14ac:dyDescent="0.3">
      <c r="A14" s="11" t="s">
        <v>87</v>
      </c>
      <c r="B14" s="12">
        <v>80.3</v>
      </c>
      <c r="C14" s="12">
        <v>34.15</v>
      </c>
    </row>
    <row r="15" spans="1:3" x14ac:dyDescent="0.3">
      <c r="A15" s="11" t="s">
        <v>88</v>
      </c>
      <c r="B15" s="12">
        <v>94.12</v>
      </c>
      <c r="C15" s="12">
        <v>35.880000000000003</v>
      </c>
    </row>
    <row r="16" spans="1:3" x14ac:dyDescent="0.3">
      <c r="A16" s="11" t="s">
        <v>89</v>
      </c>
      <c r="B16" s="12">
        <v>105.8</v>
      </c>
      <c r="C16" s="12">
        <v>39.06</v>
      </c>
    </row>
    <row r="17" spans="1:3" x14ac:dyDescent="0.3">
      <c r="A17" s="11" t="s">
        <v>90</v>
      </c>
      <c r="B17" s="12">
        <v>87.9</v>
      </c>
      <c r="C17" s="12">
        <v>36.020000000000003</v>
      </c>
    </row>
    <row r="18" spans="1:3" x14ac:dyDescent="0.3">
      <c r="A18" s="11" t="s">
        <v>91</v>
      </c>
      <c r="B18" s="12">
        <v>65.739999999999995</v>
      </c>
      <c r="C18" s="12">
        <v>25.25</v>
      </c>
    </row>
    <row r="19" spans="1:3" x14ac:dyDescent="0.3">
      <c r="A19" s="11" t="s">
        <v>92</v>
      </c>
      <c r="B19" s="12">
        <v>119.6</v>
      </c>
      <c r="C19" s="12">
        <v>35.270000000000003</v>
      </c>
    </row>
    <row r="20" spans="1:3" x14ac:dyDescent="0.3">
      <c r="A20" s="11" t="s">
        <v>93</v>
      </c>
      <c r="B20" s="12">
        <v>62.18</v>
      </c>
      <c r="C20" s="12">
        <v>22.59</v>
      </c>
    </row>
    <row r="21" spans="1:3" x14ac:dyDescent="0.3">
      <c r="A21" s="11" t="s">
        <v>94</v>
      </c>
      <c r="B21" s="12">
        <v>85.16</v>
      </c>
      <c r="C21" s="12">
        <v>33.96</v>
      </c>
    </row>
    <row r="22" spans="1:3" x14ac:dyDescent="0.3">
      <c r="A22" s="11" t="s">
        <v>95</v>
      </c>
      <c r="B22" s="12">
        <v>53.64</v>
      </c>
      <c r="C22" s="12">
        <v>30.2</v>
      </c>
    </row>
    <row r="23" spans="1:3" x14ac:dyDescent="0.3">
      <c r="A23" s="11" t="s">
        <v>96</v>
      </c>
      <c r="B23" s="12">
        <v>69.38</v>
      </c>
      <c r="C23" s="12">
        <v>28.61</v>
      </c>
    </row>
    <row r="24" spans="1:3" x14ac:dyDescent="0.3">
      <c r="A24" s="11" t="s">
        <v>97</v>
      </c>
      <c r="B24" s="12">
        <v>55.58</v>
      </c>
      <c r="C24" s="12">
        <v>17.829999999999998</v>
      </c>
    </row>
    <row r="25" spans="1:3" x14ac:dyDescent="0.3">
      <c r="A25" s="11" t="s">
        <v>98</v>
      </c>
      <c r="B25" s="12">
        <v>123.9</v>
      </c>
      <c r="C25" s="12">
        <v>42.66</v>
      </c>
    </row>
    <row r="26" spans="1:3" x14ac:dyDescent="0.3">
      <c r="A26" s="11" t="s">
        <v>99</v>
      </c>
      <c r="B26" s="12">
        <v>144.1</v>
      </c>
      <c r="C26" s="12">
        <v>42.4</v>
      </c>
    </row>
    <row r="27" spans="1:3" x14ac:dyDescent="0.3">
      <c r="A27" s="11" t="s">
        <v>100</v>
      </c>
      <c r="B27" s="12">
        <v>106.9</v>
      </c>
      <c r="C27" s="12">
        <v>43.02</v>
      </c>
    </row>
    <row r="28" spans="1:3" x14ac:dyDescent="0.3">
      <c r="A28" s="11" t="s">
        <v>101</v>
      </c>
      <c r="B28" s="12">
        <v>103.5</v>
      </c>
      <c r="C28" s="12">
        <v>33.270000000000003</v>
      </c>
    </row>
    <row r="29" spans="1:3" x14ac:dyDescent="0.3">
      <c r="A29" s="11" t="s">
        <v>102</v>
      </c>
      <c r="B29" s="12">
        <v>82.22</v>
      </c>
      <c r="C29" s="12">
        <v>28.16</v>
      </c>
    </row>
    <row r="30" spans="1:3" x14ac:dyDescent="0.3">
      <c r="A30" s="11" t="s">
        <v>103</v>
      </c>
      <c r="B30" s="12">
        <v>120.1</v>
      </c>
      <c r="C30" s="12">
        <v>40.5</v>
      </c>
    </row>
    <row r="31" spans="1:3" x14ac:dyDescent="0.3">
      <c r="A31" s="11" t="s">
        <v>104</v>
      </c>
      <c r="B31" s="12">
        <v>67.66</v>
      </c>
      <c r="C31" s="12">
        <v>25.66</v>
      </c>
    </row>
    <row r="32" spans="1:3" x14ac:dyDescent="0.3">
      <c r="A32" s="11" t="s">
        <v>105</v>
      </c>
      <c r="B32" s="12">
        <v>122.9</v>
      </c>
      <c r="C32" s="12">
        <v>32.81</v>
      </c>
    </row>
    <row r="33" spans="1:3" x14ac:dyDescent="0.3">
      <c r="A33" s="11" t="s">
        <v>106</v>
      </c>
      <c r="B33" s="12">
        <v>112.7</v>
      </c>
      <c r="C33" s="12">
        <v>29.66</v>
      </c>
    </row>
    <row r="34" spans="1:3" x14ac:dyDescent="0.3">
      <c r="A34" s="11" t="s">
        <v>107</v>
      </c>
      <c r="B34" s="12">
        <v>116.9</v>
      </c>
      <c r="C34" s="12">
        <v>41.92</v>
      </c>
    </row>
    <row r="35" spans="1:3" x14ac:dyDescent="0.3">
      <c r="A35" s="11" t="s">
        <v>108</v>
      </c>
      <c r="B35" s="12">
        <v>47.1</v>
      </c>
      <c r="C35" s="12">
        <v>15.39</v>
      </c>
    </row>
    <row r="36" spans="1:3" x14ac:dyDescent="0.3">
      <c r="A36" s="11" t="s">
        <v>109</v>
      </c>
      <c r="B36" s="12">
        <v>80.87</v>
      </c>
      <c r="C36" s="12">
        <v>27.14</v>
      </c>
    </row>
    <row r="37" spans="1:3" x14ac:dyDescent="0.3">
      <c r="A37" s="11" t="s">
        <v>110</v>
      </c>
      <c r="B37" s="12">
        <v>45.67</v>
      </c>
      <c r="C37" s="12">
        <v>16.71</v>
      </c>
    </row>
    <row r="38" spans="1:3" x14ac:dyDescent="0.3">
      <c r="A38" s="11" t="s">
        <v>111</v>
      </c>
      <c r="B38" s="12">
        <v>171.3</v>
      </c>
      <c r="C38" s="12">
        <v>36.31</v>
      </c>
    </row>
    <row r="39" spans="1:3" x14ac:dyDescent="0.3">
      <c r="A39" s="11" t="s">
        <v>112</v>
      </c>
      <c r="B39" s="12">
        <v>57.13</v>
      </c>
      <c r="C39" s="12">
        <v>22.27</v>
      </c>
    </row>
    <row r="40" spans="1:3" x14ac:dyDescent="0.3">
      <c r="A40" s="11" t="s">
        <v>113</v>
      </c>
      <c r="B40" s="12">
        <v>161.1</v>
      </c>
      <c r="C40" s="12">
        <v>47.07</v>
      </c>
    </row>
    <row r="41" spans="1:3" x14ac:dyDescent="0.3">
      <c r="A41" s="11" t="s">
        <v>114</v>
      </c>
      <c r="B41" s="12">
        <v>129.1</v>
      </c>
      <c r="C41" s="12">
        <v>29.88</v>
      </c>
    </row>
    <row r="42" spans="1:3" x14ac:dyDescent="0.3">
      <c r="A42" s="11" t="s">
        <v>115</v>
      </c>
      <c r="B42" s="12">
        <v>69.680000000000007</v>
      </c>
      <c r="C42" s="12">
        <v>26.2</v>
      </c>
    </row>
    <row r="43" spans="1:3" x14ac:dyDescent="0.3">
      <c r="A43" s="11" t="s">
        <v>116</v>
      </c>
      <c r="B43" s="12">
        <v>61.01</v>
      </c>
      <c r="C43" s="12">
        <v>16.72</v>
      </c>
    </row>
    <row r="44" spans="1:3" x14ac:dyDescent="0.3">
      <c r="A44" s="11" t="s">
        <v>220</v>
      </c>
      <c r="B44" s="12">
        <v>71.150000000000006</v>
      </c>
      <c r="C44" s="12">
        <v>26.69</v>
      </c>
    </row>
    <row r="45" spans="1:3" x14ac:dyDescent="0.3">
      <c r="A45" s="11" t="s">
        <v>221</v>
      </c>
      <c r="B45" s="12">
        <v>78.489999999999995</v>
      </c>
      <c r="C45" s="12">
        <v>32.18</v>
      </c>
    </row>
    <row r="46" spans="1:3" x14ac:dyDescent="0.3">
      <c r="A46" s="11" t="s">
        <v>222</v>
      </c>
      <c r="B46" s="12">
        <v>18.38</v>
      </c>
      <c r="C46" s="12">
        <v>10.41</v>
      </c>
    </row>
    <row r="47" spans="1:3" x14ac:dyDescent="0.3">
      <c r="A47" s="11" t="s">
        <v>223</v>
      </c>
      <c r="B47" s="12">
        <v>179.3</v>
      </c>
      <c r="C47" s="12">
        <v>33.85</v>
      </c>
    </row>
    <row r="48" spans="1:3" x14ac:dyDescent="0.3">
      <c r="A48" s="11" t="s">
        <v>224</v>
      </c>
      <c r="B48" s="12">
        <v>99.49</v>
      </c>
      <c r="C48" s="12">
        <v>27.13</v>
      </c>
    </row>
    <row r="49" spans="1:3" x14ac:dyDescent="0.3">
      <c r="A49" s="11" t="s">
        <v>225</v>
      </c>
      <c r="B49" s="12">
        <v>113.9</v>
      </c>
      <c r="C49" s="12">
        <v>37.72</v>
      </c>
    </row>
    <row r="50" spans="1:3" x14ac:dyDescent="0.3">
      <c r="A50" s="11" t="s">
        <v>226</v>
      </c>
      <c r="B50" s="12">
        <v>12801</v>
      </c>
      <c r="C50" s="12">
        <v>47.61</v>
      </c>
    </row>
    <row r="51" spans="1:3" x14ac:dyDescent="0.3">
      <c r="A51" s="11" t="s">
        <v>227</v>
      </c>
      <c r="B51" s="12">
        <v>76.81</v>
      </c>
      <c r="C51" s="12">
        <v>25.07</v>
      </c>
    </row>
    <row r="52" spans="1:3" x14ac:dyDescent="0.3">
      <c r="A52" s="11" t="s">
        <v>228</v>
      </c>
      <c r="B52" s="12">
        <v>44.85</v>
      </c>
      <c r="C52" s="12">
        <v>14.39</v>
      </c>
    </row>
    <row r="53" spans="1:3" x14ac:dyDescent="0.3">
      <c r="A53" s="11" t="s">
        <v>229</v>
      </c>
      <c r="B53" s="12">
        <v>103.8</v>
      </c>
      <c r="C53" s="12">
        <v>23.95</v>
      </c>
    </row>
    <row r="54" spans="1:3" x14ac:dyDescent="0.3">
      <c r="A54" s="11" t="s">
        <v>230</v>
      </c>
      <c r="B54" s="12">
        <v>124.6</v>
      </c>
      <c r="C54" s="12">
        <v>26.65</v>
      </c>
    </row>
    <row r="55" spans="1:3" x14ac:dyDescent="0.3">
      <c r="A55" s="11" t="s">
        <v>231</v>
      </c>
      <c r="B55" s="12">
        <v>122.4</v>
      </c>
      <c r="C55" s="12">
        <v>38.700000000000003</v>
      </c>
    </row>
    <row r="56" spans="1:3" x14ac:dyDescent="0.3">
      <c r="A56" s="11" t="s">
        <v>232</v>
      </c>
      <c r="B56" s="12">
        <v>130.30000000000001</v>
      </c>
      <c r="C56" s="12">
        <v>48.4</v>
      </c>
    </row>
    <row r="57" spans="1:3" x14ac:dyDescent="0.3">
      <c r="A57" s="11" t="s">
        <v>233</v>
      </c>
      <c r="B57" s="12">
        <v>104.4</v>
      </c>
      <c r="C57" s="12">
        <v>32.409999999999997</v>
      </c>
    </row>
    <row r="58" spans="1:3" x14ac:dyDescent="0.3">
      <c r="A58" s="11" t="s">
        <v>234</v>
      </c>
      <c r="B58" s="12">
        <v>177.6</v>
      </c>
      <c r="C58" s="12">
        <v>32.700000000000003</v>
      </c>
    </row>
    <row r="59" spans="1:3" x14ac:dyDescent="0.3">
      <c r="A59" s="11" t="s">
        <v>235</v>
      </c>
      <c r="B59" s="12">
        <v>102.9</v>
      </c>
      <c r="C59" s="12">
        <v>30.5</v>
      </c>
    </row>
    <row r="60" spans="1:3" x14ac:dyDescent="0.3">
      <c r="A60" s="11" t="s">
        <v>236</v>
      </c>
      <c r="B60" s="12">
        <v>85.46</v>
      </c>
      <c r="C60" s="12">
        <v>27.82</v>
      </c>
    </row>
    <row r="61" spans="1:3" x14ac:dyDescent="0.3">
      <c r="A61" s="11" t="s">
        <v>237</v>
      </c>
      <c r="B61" s="12">
        <v>130.69999999999999</v>
      </c>
      <c r="C61" s="12">
        <v>45.39</v>
      </c>
    </row>
    <row r="62" spans="1:3" x14ac:dyDescent="0.3">
      <c r="A62" s="11" t="s">
        <v>238</v>
      </c>
      <c r="B62" s="12">
        <v>84.72</v>
      </c>
      <c r="C62" s="12">
        <v>28.98</v>
      </c>
    </row>
    <row r="63" spans="1:3" x14ac:dyDescent="0.3">
      <c r="A63" s="11" t="s">
        <v>239</v>
      </c>
      <c r="B63" s="12">
        <v>144.19999999999999</v>
      </c>
      <c r="C63" s="12">
        <v>24.05</v>
      </c>
    </row>
    <row r="64" spans="1:3" x14ac:dyDescent="0.3">
      <c r="A64" s="11" t="s">
        <v>240</v>
      </c>
      <c r="B64" s="12">
        <v>54.43</v>
      </c>
      <c r="C64" s="12">
        <v>17.14</v>
      </c>
    </row>
    <row r="65" spans="1:3" x14ac:dyDescent="0.3">
      <c r="A65" s="11" t="s">
        <v>241</v>
      </c>
      <c r="B65" s="12">
        <v>88.56</v>
      </c>
      <c r="C65" s="12">
        <v>31.91</v>
      </c>
    </row>
    <row r="66" spans="1:3" x14ac:dyDescent="0.3">
      <c r="A66" s="11" t="s">
        <v>242</v>
      </c>
      <c r="B66" s="12">
        <v>148.6</v>
      </c>
      <c r="C66" s="12">
        <v>27.32</v>
      </c>
    </row>
    <row r="67" spans="1:3" x14ac:dyDescent="0.3">
      <c r="A67" s="11" t="s">
        <v>243</v>
      </c>
      <c r="B67" s="12">
        <v>125.9</v>
      </c>
      <c r="C67" s="12">
        <v>36.659999999999997</v>
      </c>
    </row>
    <row r="68" spans="1:3" x14ac:dyDescent="0.3">
      <c r="A68" s="11" t="s">
        <v>244</v>
      </c>
      <c r="B68" s="12">
        <v>63.77</v>
      </c>
      <c r="C68" s="12">
        <v>22.94</v>
      </c>
    </row>
    <row r="69" spans="1:3" x14ac:dyDescent="0.3">
      <c r="A69" s="11" t="s">
        <v>245</v>
      </c>
      <c r="B69" s="12">
        <v>94.23</v>
      </c>
      <c r="C69" s="12">
        <v>31.43</v>
      </c>
    </row>
    <row r="70" spans="1:3" x14ac:dyDescent="0.3">
      <c r="A70" s="11" t="s">
        <v>246</v>
      </c>
      <c r="B70" s="12">
        <v>78.98</v>
      </c>
      <c r="C70" s="12">
        <v>40.39</v>
      </c>
    </row>
    <row r="71" spans="1:3" x14ac:dyDescent="0.3">
      <c r="A71" s="11" t="s">
        <v>247</v>
      </c>
      <c r="B71" s="12">
        <v>613.17999999999995</v>
      </c>
      <c r="C71" s="12">
        <v>23.69</v>
      </c>
    </row>
    <row r="72" spans="1:3" x14ac:dyDescent="0.3">
      <c r="A72" s="11" t="s">
        <v>248</v>
      </c>
      <c r="B72" s="12">
        <v>132.69999999999999</v>
      </c>
      <c r="C72" s="12">
        <v>24.89</v>
      </c>
    </row>
    <row r="73" spans="1:3" x14ac:dyDescent="0.3">
      <c r="A73" s="11" t="s">
        <v>249</v>
      </c>
      <c r="B73" s="12">
        <v>142.1</v>
      </c>
      <c r="C73" s="12">
        <v>36.979999999999997</v>
      </c>
    </row>
    <row r="74" spans="1:3" x14ac:dyDescent="0.3">
      <c r="A74" s="11" t="s">
        <v>250</v>
      </c>
      <c r="B74" s="12">
        <v>56.17</v>
      </c>
      <c r="C74" s="12">
        <v>17.98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>
      <selection activeCell="G11" sqref="G11"/>
    </sheetView>
  </sheetViews>
  <sheetFormatPr defaultRowHeight="14.4" x14ac:dyDescent="0.3"/>
  <cols>
    <col min="1" max="1" width="43" customWidth="1"/>
    <col min="2" max="2" width="16.109375" customWidth="1"/>
    <col min="3" max="3" width="19.88671875" customWidth="1"/>
    <col min="4" max="4" width="17.109375" customWidth="1"/>
    <col min="5" max="5" width="17.88671875" customWidth="1"/>
    <col min="6" max="6" width="22.77734375" customWidth="1"/>
    <col min="7" max="7" width="62.33203125" customWidth="1"/>
  </cols>
  <sheetData>
    <row r="1" spans="1:7" ht="15.6" thickTop="1" thickBot="1" x14ac:dyDescent="0.35">
      <c r="A1" s="19" t="s">
        <v>21</v>
      </c>
      <c r="B1" s="19" t="s">
        <v>22</v>
      </c>
      <c r="C1" s="19" t="s">
        <v>255</v>
      </c>
      <c r="D1" s="19" t="s">
        <v>23</v>
      </c>
      <c r="E1" s="19" t="s">
        <v>24</v>
      </c>
      <c r="F1" s="19" t="s">
        <v>25</v>
      </c>
      <c r="G1" s="19" t="s">
        <v>26</v>
      </c>
    </row>
    <row r="2" spans="1:7" ht="15.6" thickTop="1" thickBot="1" x14ac:dyDescent="0.35">
      <c r="A2" s="17" t="s">
        <v>27</v>
      </c>
      <c r="B2" s="17" t="s">
        <v>17</v>
      </c>
      <c r="C2" s="18" t="s">
        <v>259</v>
      </c>
      <c r="D2" s="18" t="s">
        <v>28</v>
      </c>
      <c r="E2" s="18" t="s">
        <v>29</v>
      </c>
      <c r="F2" s="18" t="s">
        <v>19</v>
      </c>
      <c r="G2" s="18" t="s">
        <v>20</v>
      </c>
    </row>
    <row r="3" spans="1:7" ht="15.6" thickTop="1" thickBot="1" x14ac:dyDescent="0.35">
      <c r="A3" s="17" t="s">
        <v>30</v>
      </c>
      <c r="B3" s="17" t="s">
        <v>17</v>
      </c>
      <c r="C3" s="18" t="s">
        <v>259</v>
      </c>
      <c r="D3" s="18" t="s">
        <v>28</v>
      </c>
      <c r="E3" s="18" t="s">
        <v>31</v>
      </c>
      <c r="F3" s="18" t="s">
        <v>19</v>
      </c>
      <c r="G3" s="18" t="s">
        <v>20</v>
      </c>
    </row>
    <row r="4" spans="1:7" ht="15.6" thickTop="1" thickBot="1" x14ac:dyDescent="0.35">
      <c r="A4" s="16" t="s">
        <v>34</v>
      </c>
      <c r="B4" s="17" t="s">
        <v>17</v>
      </c>
      <c r="C4" s="18" t="s">
        <v>260</v>
      </c>
      <c r="D4" s="18" t="s">
        <v>256</v>
      </c>
      <c r="E4" s="18" t="s">
        <v>35</v>
      </c>
      <c r="F4" s="18" t="s">
        <v>32</v>
      </c>
      <c r="G4" s="18" t="s">
        <v>33</v>
      </c>
    </row>
    <row r="5" spans="1:7" ht="15.6" thickTop="1" thickBot="1" x14ac:dyDescent="0.35">
      <c r="A5" s="16" t="s">
        <v>257</v>
      </c>
      <c r="B5" s="17" t="s">
        <v>17</v>
      </c>
      <c r="C5" s="18" t="s">
        <v>260</v>
      </c>
      <c r="D5" s="18" t="s">
        <v>18</v>
      </c>
      <c r="E5" s="18" t="s">
        <v>253</v>
      </c>
      <c r="F5" s="18" t="s">
        <v>19</v>
      </c>
      <c r="G5" s="18" t="s">
        <v>20</v>
      </c>
    </row>
    <row r="6" spans="1:7" ht="15.6" thickTop="1" thickBot="1" x14ac:dyDescent="0.35">
      <c r="A6" s="16" t="s">
        <v>258</v>
      </c>
      <c r="B6" s="17" t="s">
        <v>17</v>
      </c>
      <c r="C6" s="18" t="s">
        <v>260</v>
      </c>
      <c r="D6" s="18" t="s">
        <v>18</v>
      </c>
      <c r="E6" s="18" t="s">
        <v>254</v>
      </c>
      <c r="F6" s="18" t="s">
        <v>19</v>
      </c>
      <c r="G6" s="18" t="s">
        <v>20</v>
      </c>
    </row>
    <row r="7" spans="1:7" ht="15" thickTop="1" x14ac:dyDescent="0.3"/>
    <row r="141" spans="7:7" x14ac:dyDescent="0.3">
      <c r="G141" s="15"/>
    </row>
    <row r="142" spans="7:7" x14ac:dyDescent="0.3">
      <c r="G142" s="15"/>
    </row>
    <row r="143" spans="7:7" x14ac:dyDescent="0.3">
      <c r="G143" s="15"/>
    </row>
    <row r="146" spans="1:6" ht="15.6" x14ac:dyDescent="0.3">
      <c r="A146" s="20" t="s">
        <v>36</v>
      </c>
      <c r="B146" s="21"/>
      <c r="C146" s="21"/>
      <c r="D146" s="21"/>
    </row>
    <row r="147" spans="1:6" ht="15.6" x14ac:dyDescent="0.3">
      <c r="A147" s="21" t="s">
        <v>37</v>
      </c>
      <c r="B147" s="21"/>
      <c r="C147" s="21"/>
      <c r="D147" s="21"/>
    </row>
    <row r="148" spans="1:6" ht="15.6" x14ac:dyDescent="0.3">
      <c r="A148" s="21" t="s">
        <v>38</v>
      </c>
      <c r="B148" s="21"/>
      <c r="C148" s="21"/>
      <c r="D148" s="21"/>
    </row>
    <row r="149" spans="1:6" ht="15.6" x14ac:dyDescent="0.3">
      <c r="A149" s="21" t="s">
        <v>39</v>
      </c>
      <c r="B149" s="21"/>
      <c r="C149" s="21"/>
      <c r="D149" s="21"/>
    </row>
    <row r="150" spans="1:6" ht="15.6" x14ac:dyDescent="0.3">
      <c r="A150" s="21" t="s">
        <v>40</v>
      </c>
      <c r="B150" s="21"/>
      <c r="C150" s="21"/>
      <c r="D150" s="21"/>
    </row>
    <row r="151" spans="1:6" ht="15.6" x14ac:dyDescent="0.3">
      <c r="A151" s="21" t="s">
        <v>41</v>
      </c>
      <c r="B151" s="21"/>
      <c r="C151" s="21"/>
      <c r="D151" s="21"/>
    </row>
    <row r="152" spans="1:6" ht="15.6" x14ac:dyDescent="0.3">
      <c r="A152" s="21" t="s">
        <v>42</v>
      </c>
      <c r="B152" s="21"/>
      <c r="C152" s="21"/>
      <c r="D152" s="21"/>
    </row>
    <row r="153" spans="1:6" ht="15.6" x14ac:dyDescent="0.3">
      <c r="A153" s="21" t="s">
        <v>43</v>
      </c>
      <c r="B153" s="21"/>
      <c r="C153" s="21"/>
      <c r="D153" s="21"/>
    </row>
    <row r="154" spans="1:6" ht="15.6" x14ac:dyDescent="0.3">
      <c r="A154" s="21" t="s">
        <v>44</v>
      </c>
      <c r="B154" s="21"/>
      <c r="C154" s="21"/>
      <c r="D154" s="21"/>
    </row>
    <row r="156" spans="1:6" ht="15.6" x14ac:dyDescent="0.3">
      <c r="A156" s="20" t="s">
        <v>45</v>
      </c>
      <c r="B156" s="21"/>
      <c r="C156" s="21"/>
      <c r="D156" s="21"/>
    </row>
    <row r="157" spans="1:6" ht="15.6" x14ac:dyDescent="0.3">
      <c r="A157" s="21" t="s">
        <v>46</v>
      </c>
      <c r="B157" s="21"/>
      <c r="C157" s="21"/>
      <c r="D157" s="21"/>
    </row>
    <row r="158" spans="1:6" ht="15.6" x14ac:dyDescent="0.3">
      <c r="A158" s="21" t="s">
        <v>47</v>
      </c>
      <c r="B158" s="21"/>
      <c r="C158" s="21"/>
      <c r="D158" s="21"/>
    </row>
    <row r="159" spans="1:6" ht="15.6" x14ac:dyDescent="0.3">
      <c r="A159" s="21" t="s">
        <v>48</v>
      </c>
      <c r="B159" s="21"/>
      <c r="C159" s="21"/>
      <c r="D159" s="21"/>
    </row>
    <row r="160" spans="1:6" ht="15.6" x14ac:dyDescent="0.3">
      <c r="A160" s="21" t="s">
        <v>49</v>
      </c>
      <c r="B160" s="21"/>
      <c r="C160" s="21"/>
      <c r="D160" s="21"/>
      <c r="F160" s="21"/>
    </row>
    <row r="161" spans="1:6" ht="15.6" x14ac:dyDescent="0.3">
      <c r="A161" s="21" t="s">
        <v>50</v>
      </c>
      <c r="B161" s="21"/>
      <c r="C161" s="21"/>
      <c r="D161" s="21"/>
      <c r="F161" s="21"/>
    </row>
    <row r="162" spans="1:6" ht="15.6" x14ac:dyDescent="0.3">
      <c r="A162" s="21" t="s">
        <v>51</v>
      </c>
      <c r="B162" s="21"/>
      <c r="C162" s="21"/>
      <c r="D162" s="21"/>
      <c r="F162" s="21"/>
    </row>
    <row r="163" spans="1:6" ht="15.6" x14ac:dyDescent="0.3">
      <c r="A163" s="21" t="s">
        <v>52</v>
      </c>
      <c r="B163" s="21"/>
      <c r="C163" s="21"/>
      <c r="D163" s="21"/>
      <c r="F163" s="21"/>
    </row>
    <row r="164" spans="1:6" ht="15.6" x14ac:dyDescent="0.3">
      <c r="A164" s="21" t="s">
        <v>53</v>
      </c>
      <c r="B164" s="21"/>
      <c r="C164" s="21"/>
      <c r="D164" s="21"/>
      <c r="F164" s="21"/>
    </row>
    <row r="165" spans="1:6" ht="15.6" x14ac:dyDescent="0.3">
      <c r="A165" s="21" t="s">
        <v>54</v>
      </c>
      <c r="B165" s="21"/>
      <c r="C165" s="21"/>
      <c r="D165" s="21"/>
      <c r="F165" s="21"/>
    </row>
    <row r="166" spans="1:6" ht="15.6" x14ac:dyDescent="0.3">
      <c r="A166" s="21" t="s">
        <v>55</v>
      </c>
      <c r="B166" s="21"/>
      <c r="C166" s="21"/>
      <c r="D166" s="21"/>
      <c r="F166" s="21"/>
    </row>
    <row r="167" spans="1:6" ht="15.6" x14ac:dyDescent="0.3">
      <c r="A167" s="21" t="s">
        <v>44</v>
      </c>
      <c r="B167" s="21"/>
      <c r="C167" s="21"/>
      <c r="D167" s="21"/>
      <c r="F167" s="21"/>
    </row>
    <row r="168" spans="1:6" ht="15.6" x14ac:dyDescent="0.3">
      <c r="F168" s="21"/>
    </row>
    <row r="169" spans="1:6" ht="15.6" x14ac:dyDescent="0.3">
      <c r="A169" s="20" t="s">
        <v>56</v>
      </c>
      <c r="B169" s="21"/>
      <c r="C169" s="21"/>
      <c r="D169" s="21"/>
      <c r="F169" s="15"/>
    </row>
    <row r="170" spans="1:6" ht="15.6" x14ac:dyDescent="0.3">
      <c r="A170" s="21" t="s">
        <v>57</v>
      </c>
      <c r="B170" s="21"/>
      <c r="C170" s="21"/>
      <c r="D170" s="21"/>
      <c r="F170" s="15"/>
    </row>
    <row r="171" spans="1:6" ht="15.6" x14ac:dyDescent="0.3">
      <c r="A171" s="21" t="s">
        <v>58</v>
      </c>
      <c r="B171" s="21"/>
      <c r="C171" s="21"/>
      <c r="D171" s="21"/>
      <c r="F171" s="21"/>
    </row>
    <row r="172" spans="1:6" ht="15.6" x14ac:dyDescent="0.3">
      <c r="A172" s="21" t="s">
        <v>59</v>
      </c>
      <c r="B172" s="21"/>
      <c r="C172" s="21"/>
      <c r="D172" s="21"/>
      <c r="F172" s="21"/>
    </row>
    <row r="173" spans="1:6" ht="15.6" x14ac:dyDescent="0.3">
      <c r="A173" s="21" t="s">
        <v>60</v>
      </c>
      <c r="B173" s="21"/>
      <c r="C173" s="21"/>
      <c r="D173" s="21"/>
      <c r="F173" s="21"/>
    </row>
    <row r="174" spans="1:6" ht="15.6" x14ac:dyDescent="0.3">
      <c r="A174" s="21" t="s">
        <v>61</v>
      </c>
      <c r="B174" s="21"/>
      <c r="C174" s="21"/>
      <c r="D174" s="21"/>
      <c r="F174" s="15"/>
    </row>
    <row r="175" spans="1:6" ht="15.6" x14ac:dyDescent="0.3">
      <c r="A175" s="21" t="s">
        <v>62</v>
      </c>
      <c r="B175" s="21"/>
      <c r="C175" s="21"/>
      <c r="D175" s="21"/>
      <c r="F175" s="15"/>
    </row>
    <row r="176" spans="1:6" ht="15.6" x14ac:dyDescent="0.3">
      <c r="A176" s="21" t="s">
        <v>63</v>
      </c>
      <c r="B176" s="21"/>
      <c r="C176" s="21"/>
      <c r="D176" s="21"/>
      <c r="F176" s="15"/>
    </row>
    <row r="177" spans="1:7" ht="15.6" x14ac:dyDescent="0.3">
      <c r="A177" s="21" t="s">
        <v>64</v>
      </c>
      <c r="B177" s="21"/>
      <c r="C177" s="21"/>
      <c r="D177" s="21"/>
    </row>
    <row r="178" spans="1:7" ht="15.6" x14ac:dyDescent="0.3">
      <c r="A178" s="21" t="s">
        <v>65</v>
      </c>
      <c r="B178" s="21"/>
      <c r="C178" s="21"/>
      <c r="D178" s="21"/>
      <c r="F178" s="15"/>
    </row>
    <row r="179" spans="1:7" ht="15.6" x14ac:dyDescent="0.3">
      <c r="A179" s="21" t="s">
        <v>66</v>
      </c>
      <c r="B179" s="21"/>
      <c r="C179" s="21"/>
      <c r="D179" s="21"/>
      <c r="F179" s="15"/>
    </row>
    <row r="180" spans="1:7" ht="15.6" x14ac:dyDescent="0.3">
      <c r="A180" s="21" t="s">
        <v>67</v>
      </c>
      <c r="B180" s="21"/>
      <c r="C180" s="21"/>
      <c r="D180" s="21"/>
      <c r="F180" s="15"/>
    </row>
    <row r="181" spans="1:7" x14ac:dyDescent="0.3">
      <c r="F181" s="15"/>
    </row>
    <row r="182" spans="1:7" ht="15.6" x14ac:dyDescent="0.3">
      <c r="A182" s="20" t="s">
        <v>73</v>
      </c>
      <c r="B182" s="21"/>
      <c r="C182" s="21"/>
      <c r="D182" s="21"/>
      <c r="E182" s="21"/>
      <c r="F182" s="21"/>
      <c r="G182" s="21"/>
    </row>
    <row r="183" spans="1:7" ht="15.6" x14ac:dyDescent="0.3">
      <c r="A183" s="21" t="s">
        <v>72</v>
      </c>
      <c r="B183" s="21"/>
      <c r="C183" s="21"/>
      <c r="D183" s="21"/>
      <c r="E183" s="21"/>
      <c r="F183" s="21"/>
      <c r="G183" s="21"/>
    </row>
    <row r="184" spans="1:7" ht="15.6" x14ac:dyDescent="0.3">
      <c r="A184" s="21" t="s">
        <v>68</v>
      </c>
      <c r="B184" s="21"/>
      <c r="C184" s="21"/>
      <c r="D184" s="21"/>
      <c r="E184" s="21"/>
      <c r="F184" s="21"/>
      <c r="G184" s="21"/>
    </row>
    <row r="185" spans="1:7" ht="15.6" x14ac:dyDescent="0.3">
      <c r="A185" s="21" t="s">
        <v>69</v>
      </c>
      <c r="B185" s="21"/>
      <c r="C185" s="21"/>
      <c r="D185" s="21"/>
      <c r="E185" s="21"/>
      <c r="F185" s="21"/>
      <c r="G185" s="21"/>
    </row>
    <row r="186" spans="1:7" ht="15.6" x14ac:dyDescent="0.3">
      <c r="A186" s="21" t="s">
        <v>70</v>
      </c>
      <c r="B186" s="21"/>
      <c r="C186" s="21"/>
      <c r="D186" s="21"/>
      <c r="E186" s="21"/>
      <c r="F186" s="21"/>
      <c r="G186" s="21"/>
    </row>
    <row r="187" spans="1:7" ht="15.6" x14ac:dyDescent="0.3">
      <c r="A187" s="21" t="s">
        <v>71</v>
      </c>
      <c r="B187" s="21"/>
      <c r="C187" s="21"/>
      <c r="D187" s="21"/>
      <c r="E187" s="21"/>
      <c r="F187" s="21"/>
      <c r="G187" s="21"/>
    </row>
    <row r="188" spans="1:7" x14ac:dyDescent="0.3">
      <c r="A188" s="15"/>
      <c r="B188" s="15"/>
      <c r="C188" s="15"/>
      <c r="D188" s="15"/>
      <c r="E188" s="15"/>
      <c r="F188" s="15"/>
    </row>
    <row r="189" spans="1:7" ht="15.6" x14ac:dyDescent="0.3">
      <c r="A189" s="21" t="s">
        <v>261</v>
      </c>
      <c r="B189" s="22"/>
      <c r="C189" s="22"/>
      <c r="D189" s="22"/>
      <c r="E189" s="22"/>
      <c r="F189" s="22"/>
    </row>
    <row r="190" spans="1:7" ht="15.6" x14ac:dyDescent="0.3">
      <c r="A190" s="21" t="s">
        <v>262</v>
      </c>
      <c r="B190" s="22"/>
      <c r="C190" s="22"/>
      <c r="D190" s="22"/>
      <c r="E190" s="22"/>
      <c r="F190" s="22"/>
    </row>
    <row r="191" spans="1:7" ht="15.6" x14ac:dyDescent="0.3">
      <c r="A191" s="21" t="s">
        <v>263</v>
      </c>
      <c r="B191" s="22"/>
      <c r="C191" s="22"/>
      <c r="D191" s="22"/>
      <c r="E191" s="22"/>
      <c r="F191" s="22"/>
    </row>
    <row r="192" spans="1:7" ht="15.6" x14ac:dyDescent="0.3">
      <c r="A192" s="21" t="s">
        <v>264</v>
      </c>
      <c r="B192" s="22"/>
      <c r="C192" s="22"/>
      <c r="D192" s="22"/>
      <c r="E192" s="22"/>
      <c r="F192" s="22"/>
    </row>
    <row r="193" spans="1:6" ht="15.6" x14ac:dyDescent="0.3">
      <c r="A193" s="21" t="s">
        <v>265</v>
      </c>
      <c r="B193" s="22"/>
      <c r="C193" s="22"/>
      <c r="D193" s="22"/>
      <c r="E193" s="22"/>
      <c r="F193" s="22"/>
    </row>
    <row r="195" spans="1:6" ht="15.6" x14ac:dyDescent="0.3">
      <c r="A195" s="21" t="s">
        <v>266</v>
      </c>
      <c r="B195" s="21"/>
      <c r="C195" s="21"/>
    </row>
    <row r="196" spans="1:6" ht="15.6" x14ac:dyDescent="0.3">
      <c r="A196" s="21" t="s">
        <v>267</v>
      </c>
      <c r="B196" s="21"/>
      <c r="C196" s="21"/>
    </row>
    <row r="197" spans="1:6" ht="15.6" x14ac:dyDescent="0.3">
      <c r="A197" s="21" t="s">
        <v>268</v>
      </c>
      <c r="B197" s="21"/>
      <c r="C197" s="21"/>
    </row>
    <row r="198" spans="1:6" ht="15.6" x14ac:dyDescent="0.3">
      <c r="A198" s="21" t="s">
        <v>269</v>
      </c>
      <c r="B198" s="21"/>
      <c r="C198" s="21"/>
    </row>
    <row r="199" spans="1:6" ht="15.6" x14ac:dyDescent="0.3">
      <c r="A199" s="21" t="s">
        <v>270</v>
      </c>
      <c r="B199" s="21"/>
      <c r="C199" s="21"/>
    </row>
    <row r="200" spans="1:6" ht="15.6" x14ac:dyDescent="0.3">
      <c r="A200" s="21" t="s">
        <v>271</v>
      </c>
      <c r="B200" s="21"/>
      <c r="C200" s="21"/>
    </row>
    <row r="201" spans="1:6" ht="15.6" x14ac:dyDescent="0.3">
      <c r="A201" s="21" t="s">
        <v>272</v>
      </c>
      <c r="B201" s="21"/>
      <c r="C201" s="21"/>
    </row>
    <row r="202" spans="1:6" ht="15.6" x14ac:dyDescent="0.3">
      <c r="A202" s="21" t="s">
        <v>273</v>
      </c>
      <c r="B202" s="21"/>
      <c r="C202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8-OHdG-1.PLATE</vt:lpstr>
      <vt:lpstr>8-OHdG-2.PLATE</vt:lpstr>
      <vt:lpstr>TAS-TOS-OSI</vt:lpstr>
      <vt:lpstr>CREA-URIC ACID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2022-06-03T15:44:39Z</dcterms:created>
  <dcterms:modified xsi:type="dcterms:W3CDTF">2023-04-07T08:17:36Z</dcterms:modified>
</cp:coreProperties>
</file>