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Ayhan Çetinkaya\13.08.2020\"/>
    </mc:Choice>
  </mc:AlternateContent>
  <xr:revisionPtr revIDLastSave="0" documentId="13_ncr:1_{9B57BA0F-EDC1-4142-8C0F-D3A10B481920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GPX" sheetId="1" r:id="rId1"/>
    <sheet name="BİYOKİMY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0" i="1" l="1"/>
  <c r="D34" i="1"/>
  <c r="D38" i="1"/>
  <c r="D42" i="1"/>
  <c r="D46" i="1"/>
  <c r="D50" i="1"/>
  <c r="D54" i="1"/>
  <c r="D58" i="1"/>
  <c r="C58" i="1"/>
  <c r="C57" i="1"/>
  <c r="D57" i="1" s="1"/>
  <c r="C56" i="1"/>
  <c r="D56" i="1" s="1"/>
  <c r="C55" i="1"/>
  <c r="D55" i="1" s="1"/>
  <c r="C54" i="1"/>
  <c r="C53" i="1"/>
  <c r="D53" i="1" s="1"/>
  <c r="C52" i="1"/>
  <c r="D52" i="1" s="1"/>
  <c r="C51" i="1"/>
  <c r="D51" i="1" s="1"/>
  <c r="C50" i="1"/>
  <c r="C49" i="1"/>
  <c r="D49" i="1" s="1"/>
  <c r="C48" i="1"/>
  <c r="D48" i="1" s="1"/>
  <c r="C47" i="1"/>
  <c r="D47" i="1" s="1"/>
  <c r="C46" i="1"/>
  <c r="C45" i="1"/>
  <c r="D45" i="1" s="1"/>
  <c r="C44" i="1"/>
  <c r="D44" i="1" s="1"/>
  <c r="C43" i="1"/>
  <c r="D43" i="1" s="1"/>
  <c r="C42" i="1"/>
  <c r="C41" i="1"/>
  <c r="D41" i="1" s="1"/>
  <c r="C40" i="1"/>
  <c r="D40" i="1" s="1"/>
  <c r="C39" i="1"/>
  <c r="D39" i="1" s="1"/>
  <c r="C38" i="1"/>
  <c r="C37" i="1"/>
  <c r="D37" i="1" s="1"/>
  <c r="C36" i="1"/>
  <c r="D36" i="1" s="1"/>
  <c r="C35" i="1"/>
  <c r="D35" i="1" s="1"/>
  <c r="C34" i="1"/>
  <c r="C33" i="1"/>
  <c r="D33" i="1" s="1"/>
  <c r="C32" i="1"/>
  <c r="D32" i="1" s="1"/>
  <c r="C31" i="1"/>
  <c r="D31" i="1" s="1"/>
  <c r="C30" i="1"/>
  <c r="C29" i="1"/>
  <c r="D29" i="1" s="1"/>
  <c r="C28" i="1"/>
  <c r="D28" i="1" s="1"/>
  <c r="C27" i="1"/>
  <c r="D27" i="1" s="1"/>
  <c r="E14" i="1"/>
  <c r="C15" i="1"/>
  <c r="E15" i="1" s="1"/>
  <c r="C16" i="1"/>
  <c r="E16" i="1" s="1"/>
  <c r="C14" i="1"/>
  <c r="C13" i="1"/>
  <c r="E13" i="1" s="1"/>
  <c r="C12" i="1"/>
  <c r="E12" i="1" s="1"/>
  <c r="C11" i="1"/>
  <c r="E11" i="1" s="1"/>
  <c r="C10" i="1"/>
  <c r="E10" i="1" s="1"/>
</calcChain>
</file>

<file path=xl/sharedStrings.xml><?xml version="1.0" encoding="utf-8"?>
<sst xmlns="http://schemas.openxmlformats.org/spreadsheetml/2006/main" count="96" uniqueCount="61">
  <si>
    <t>std1</t>
  </si>
  <si>
    <t>std2</t>
  </si>
  <si>
    <t>std3</t>
  </si>
  <si>
    <t>std4</t>
  </si>
  <si>
    <t>std5</t>
  </si>
  <si>
    <t>std6</t>
  </si>
  <si>
    <t>blank</t>
  </si>
  <si>
    <t>absorbans</t>
  </si>
  <si>
    <t>abs-blank</t>
  </si>
  <si>
    <t>expected</t>
  </si>
  <si>
    <t>result</t>
  </si>
  <si>
    <t>concentratıon( ng/ml)</t>
  </si>
  <si>
    <t>Numune</t>
  </si>
  <si>
    <t>1.(1)</t>
  </si>
  <si>
    <t>1.(2)</t>
  </si>
  <si>
    <t>1.(3)</t>
  </si>
  <si>
    <t>1.(4)</t>
  </si>
  <si>
    <t>1.(5)</t>
  </si>
  <si>
    <t>1.(6)</t>
  </si>
  <si>
    <t>1.(7)</t>
  </si>
  <si>
    <t>1.(8)</t>
  </si>
  <si>
    <t>2.(1)</t>
  </si>
  <si>
    <t>2.(2)</t>
  </si>
  <si>
    <t>2.(3)</t>
  </si>
  <si>
    <t>2.(4)</t>
  </si>
  <si>
    <t>2.(5)</t>
  </si>
  <si>
    <t>2.(6)</t>
  </si>
  <si>
    <t>2.(7)</t>
  </si>
  <si>
    <t>2.(8)</t>
  </si>
  <si>
    <t>3.(1)</t>
  </si>
  <si>
    <t>3.(2)</t>
  </si>
  <si>
    <t>3.(3)</t>
  </si>
  <si>
    <t>3.(4)</t>
  </si>
  <si>
    <t>3.(5)</t>
  </si>
  <si>
    <t>3.(6)</t>
  </si>
  <si>
    <t>3.(7)</t>
  </si>
  <si>
    <t>3.(8)</t>
  </si>
  <si>
    <t>4.(1)</t>
  </si>
  <si>
    <t>4.(2)</t>
  </si>
  <si>
    <t>4.(3)</t>
  </si>
  <si>
    <t>4.(4)</t>
  </si>
  <si>
    <t>4.(5)</t>
  </si>
  <si>
    <t>4.(6)</t>
  </si>
  <si>
    <t>4.(7)</t>
  </si>
  <si>
    <t>4.(8)</t>
  </si>
  <si>
    <t>Numune Adı</t>
  </si>
  <si>
    <t>TAS(mmol/L)</t>
  </si>
  <si>
    <t>TOS (µmol/L)</t>
  </si>
  <si>
    <t>OSI</t>
  </si>
  <si>
    <t>SOD (U/ml)</t>
  </si>
  <si>
    <t>MDA ( nmol/L))</t>
  </si>
  <si>
    <t>CAT ( U/L)</t>
  </si>
  <si>
    <t>Bu çalışmada "Relassay" marka kitler kullanılmıştır.</t>
  </si>
  <si>
    <t>Kullanılan cihaz: Mindray marka BS300 model tam otomatik biyokimya cihazı</t>
  </si>
  <si>
    <t>TAS: Total Antıoxidant Status</t>
  </si>
  <si>
    <t>TOS: Total Oxidant Status</t>
  </si>
  <si>
    <t>OSI: Oxıdatıve Stress Index</t>
  </si>
  <si>
    <t>SOD: Super Oxide Dismutase</t>
  </si>
  <si>
    <t>MDA: Malondialdehyde</t>
  </si>
  <si>
    <t>CAT: Catalase</t>
  </si>
  <si>
    <t>NOT: Dokular 1:9 oranında( 0,1 gr doku: 0,9ml 50 mmol. lık pH:7.40) fosfat tamponu ile homojenize edildikten sonra 7000 rpm + 4' de 5 dk santrifüj edildi.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</si>
</sst>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/>
    <xf numFmtId="0" fontId="0" fillId="4" borderId="6" xfId="0" applyFill="1" applyBorder="1"/>
    <xf numFmtId="16" fontId="0" fillId="3" borderId="4" xfId="0" applyNumberFormat="1" applyFill="1" applyBorder="1"/>
    <xf numFmtId="16" fontId="0" fillId="3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0" fontId="1" fillId="2" borderId="2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GPX</a:t>
            </a:r>
            <a:r>
              <a:rPr lang="tr-TR" b="1"/>
              <a:t>(</a:t>
            </a:r>
            <a:r>
              <a:rPr lang="tr-TR" b="1" baseline="0"/>
              <a:t> Glutathione peroxidase) </a:t>
            </a:r>
            <a:endParaRPr lang="en-US" b="1"/>
          </a:p>
        </c:rich>
      </c:tx>
      <c:layout>
        <c:manualLayout>
          <c:xMode val="edge"/>
          <c:yMode val="edge"/>
          <c:x val="0.245701224846894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692279090113734"/>
                  <c:y val="3.0374380285797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GPX!$C$10:$C$16</c:f>
              <c:numCache>
                <c:formatCode>General</c:formatCode>
                <c:ptCount val="7"/>
                <c:pt idx="0">
                  <c:v>1.8760000000000001</c:v>
                </c:pt>
                <c:pt idx="1">
                  <c:v>1.2110000000000001</c:v>
                </c:pt>
                <c:pt idx="2">
                  <c:v>0.83000000000000007</c:v>
                </c:pt>
                <c:pt idx="3">
                  <c:v>0.46900000000000003</c:v>
                </c:pt>
                <c:pt idx="4">
                  <c:v>0.26200000000000001</c:v>
                </c:pt>
                <c:pt idx="5">
                  <c:v>0.15</c:v>
                </c:pt>
                <c:pt idx="6">
                  <c:v>0</c:v>
                </c:pt>
              </c:numCache>
            </c:numRef>
          </c:xVal>
          <c:yVal>
            <c:numRef>
              <c:f>GPX!$D$10:$D$16</c:f>
              <c:numCache>
                <c:formatCode>General</c:formatCode>
                <c:ptCount val="7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7.5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2-4302-884C-D4E0D5C7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163208"/>
        <c:axId val="320163592"/>
      </c:scatterChart>
      <c:valAx>
        <c:axId val="32016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0163592"/>
        <c:crosses val="autoZero"/>
        <c:crossBetween val="midCat"/>
      </c:valAx>
      <c:valAx>
        <c:axId val="32016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016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7</xdr:row>
      <xdr:rowOff>123825</xdr:rowOff>
    </xdr:from>
    <xdr:to>
      <xdr:col>14</xdr:col>
      <xdr:colOff>561975</xdr:colOff>
      <xdr:row>22</xdr:row>
      <xdr:rowOff>9525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587086</xdr:colOff>
      <xdr:row>28</xdr:row>
      <xdr:rowOff>19049</xdr:rowOff>
    </xdr:from>
    <xdr:to>
      <xdr:col>17</xdr:col>
      <xdr:colOff>358853</xdr:colOff>
      <xdr:row>58</xdr:row>
      <xdr:rowOff>123824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1761" y="5353049"/>
          <a:ext cx="7086967" cy="5819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1"/>
  <sheetViews>
    <sheetView tabSelected="1" topLeftCell="A26" workbookViewId="0">
      <selection activeCell="G68" sqref="G68"/>
    </sheetView>
  </sheetViews>
  <sheetFormatPr defaultRowHeight="14.5" x14ac:dyDescent="0.35"/>
  <cols>
    <col min="2" max="2" width="10.1796875" customWidth="1"/>
  </cols>
  <sheetData>
    <row r="2" spans="1:12" x14ac:dyDescent="0.35">
      <c r="A2">
        <v>1.9450000000000001</v>
      </c>
      <c r="B2">
        <v>1.9319999999999999</v>
      </c>
      <c r="C2">
        <v>0.33100000000000002</v>
      </c>
      <c r="D2">
        <v>0.36199999999999999</v>
      </c>
      <c r="E2">
        <v>0.30499999999999999</v>
      </c>
      <c r="F2">
        <v>0.27200000000000002</v>
      </c>
      <c r="G2">
        <v>0.26100000000000001</v>
      </c>
      <c r="H2">
        <v>0.29399999999999998</v>
      </c>
      <c r="I2">
        <v>0.375</v>
      </c>
      <c r="J2">
        <v>0.41300000000000003</v>
      </c>
      <c r="K2">
        <v>0.35599999999999998</v>
      </c>
      <c r="L2">
        <v>0.39500000000000002</v>
      </c>
    </row>
    <row r="3" spans="1:12" x14ac:dyDescent="0.35">
      <c r="A3">
        <v>1.28</v>
      </c>
      <c r="B3">
        <v>1.296</v>
      </c>
      <c r="C3">
        <v>0.219</v>
      </c>
      <c r="D3">
        <v>0.187</v>
      </c>
      <c r="E3">
        <v>0.247</v>
      </c>
      <c r="F3">
        <v>0.253</v>
      </c>
      <c r="G3">
        <v>0.23300000000000001</v>
      </c>
      <c r="H3">
        <v>0.33100000000000002</v>
      </c>
      <c r="I3">
        <v>0.28800000000000003</v>
      </c>
      <c r="J3">
        <v>0.33</v>
      </c>
      <c r="K3">
        <v>0.318</v>
      </c>
      <c r="L3">
        <v>0.46100000000000002</v>
      </c>
    </row>
    <row r="4" spans="1:12" x14ac:dyDescent="0.35">
      <c r="A4">
        <v>0.89900000000000002</v>
      </c>
      <c r="B4">
        <v>0.80900000000000005</v>
      </c>
      <c r="C4">
        <v>6.9000000000000006E-2</v>
      </c>
      <c r="D4">
        <v>6.9000000000000006E-2</v>
      </c>
      <c r="E4">
        <v>0.35000000000000003</v>
      </c>
      <c r="F4">
        <v>0.28500000000000003</v>
      </c>
      <c r="G4">
        <v>0.23300000000000001</v>
      </c>
      <c r="H4">
        <v>0.312</v>
      </c>
      <c r="I4">
        <v>0.27400000000000002</v>
      </c>
      <c r="J4">
        <v>0.29499999999999998</v>
      </c>
      <c r="K4">
        <v>0.45</v>
      </c>
      <c r="L4">
        <v>0.48</v>
      </c>
    </row>
    <row r="5" spans="1:12" x14ac:dyDescent="0.35">
      <c r="A5">
        <v>0.53800000000000003</v>
      </c>
      <c r="B5">
        <v>0.56200000000000006</v>
      </c>
      <c r="C5">
        <v>7.2999999999999995E-2</v>
      </c>
      <c r="D5">
        <v>6.9000000000000006E-2</v>
      </c>
      <c r="E5">
        <v>0.30299999999999999</v>
      </c>
      <c r="F5">
        <v>0.26500000000000001</v>
      </c>
      <c r="G5">
        <v>0.28500000000000003</v>
      </c>
      <c r="H5">
        <v>0.28200000000000003</v>
      </c>
      <c r="I5">
        <v>0.27800000000000002</v>
      </c>
      <c r="J5">
        <v>0.29899999999999999</v>
      </c>
      <c r="K5">
        <v>0.30299999999999999</v>
      </c>
      <c r="L5">
        <v>0.41899999999999998</v>
      </c>
    </row>
    <row r="9" spans="1:12" x14ac:dyDescent="0.35">
      <c r="B9" t="s">
        <v>7</v>
      </c>
      <c r="C9" t="s">
        <v>8</v>
      </c>
      <c r="D9" t="s">
        <v>9</v>
      </c>
      <c r="E9" s="1" t="s">
        <v>10</v>
      </c>
    </row>
    <row r="10" spans="1:12" x14ac:dyDescent="0.35">
      <c r="A10" t="s">
        <v>0</v>
      </c>
      <c r="B10">
        <v>1.9450000000000001</v>
      </c>
      <c r="C10">
        <f>B10-B16</f>
        <v>1.8760000000000001</v>
      </c>
      <c r="D10">
        <v>240</v>
      </c>
      <c r="E10">
        <f>(48.418*C10*C10)+(37.039*C10)+(0.7092)</f>
        <v>240.59551116800003</v>
      </c>
    </row>
    <row r="11" spans="1:12" x14ac:dyDescent="0.35">
      <c r="A11" t="s">
        <v>1</v>
      </c>
      <c r="B11">
        <v>1.28</v>
      </c>
      <c r="C11">
        <f>B11-B16</f>
        <v>1.2110000000000001</v>
      </c>
      <c r="D11">
        <v>120</v>
      </c>
      <c r="E11">
        <f t="shared" ref="E11:E16" si="0">(48.418*C11*C11)+(37.039*C11)+(0.7092)</f>
        <v>116.56944277800001</v>
      </c>
    </row>
    <row r="12" spans="1:12" x14ac:dyDescent="0.35">
      <c r="A12" t="s">
        <v>2</v>
      </c>
      <c r="B12">
        <v>0.89900000000000002</v>
      </c>
      <c r="C12">
        <f>B12-B16</f>
        <v>0.83000000000000007</v>
      </c>
      <c r="D12">
        <v>60</v>
      </c>
      <c r="E12">
        <f t="shared" si="0"/>
        <v>64.806730200000004</v>
      </c>
    </row>
    <row r="13" spans="1:12" x14ac:dyDescent="0.35">
      <c r="A13" t="s">
        <v>3</v>
      </c>
      <c r="B13">
        <v>0.53800000000000003</v>
      </c>
      <c r="C13">
        <f>B13-B16</f>
        <v>0.46900000000000003</v>
      </c>
      <c r="D13">
        <v>30</v>
      </c>
      <c r="E13">
        <f t="shared" si="0"/>
        <v>28.730562698000004</v>
      </c>
    </row>
    <row r="14" spans="1:12" x14ac:dyDescent="0.35">
      <c r="A14" t="s">
        <v>4</v>
      </c>
      <c r="B14">
        <v>0.33100000000000002</v>
      </c>
      <c r="C14">
        <f>B14-B16</f>
        <v>0.26200000000000001</v>
      </c>
      <c r="D14">
        <v>15</v>
      </c>
      <c r="E14">
        <f t="shared" si="0"/>
        <v>13.737023192000002</v>
      </c>
    </row>
    <row r="15" spans="1:12" x14ac:dyDescent="0.35">
      <c r="A15" t="s">
        <v>5</v>
      </c>
      <c r="B15">
        <v>0.219</v>
      </c>
      <c r="C15">
        <f>B15-B16</f>
        <v>0.15</v>
      </c>
      <c r="D15">
        <v>7.5</v>
      </c>
      <c r="E15">
        <f t="shared" si="0"/>
        <v>7.3544550000000006</v>
      </c>
    </row>
    <row r="16" spans="1:12" x14ac:dyDescent="0.35">
      <c r="A16" t="s">
        <v>6</v>
      </c>
      <c r="B16">
        <v>6.9000000000000006E-2</v>
      </c>
      <c r="C16">
        <f>B16-B16</f>
        <v>0</v>
      </c>
      <c r="D16">
        <v>0</v>
      </c>
      <c r="E16">
        <f t="shared" si="0"/>
        <v>0.70920000000000005</v>
      </c>
    </row>
    <row r="23" spans="1:13" x14ac:dyDescent="0.35">
      <c r="K23" s="2" t="s">
        <v>11</v>
      </c>
      <c r="L23" s="2"/>
      <c r="M23" s="2"/>
    </row>
    <row r="26" spans="1:13" x14ac:dyDescent="0.35">
      <c r="A26" s="3" t="s">
        <v>12</v>
      </c>
      <c r="B26" s="4" t="s">
        <v>7</v>
      </c>
      <c r="C26" s="4" t="s">
        <v>8</v>
      </c>
      <c r="D26" s="5" t="s">
        <v>10</v>
      </c>
    </row>
    <row r="27" spans="1:13" x14ac:dyDescent="0.35">
      <c r="A27" s="6" t="s">
        <v>13</v>
      </c>
      <c r="B27" s="7">
        <v>0.30499999999999999</v>
      </c>
      <c r="C27" s="7">
        <f>B27-B16</f>
        <v>0.23599999999999999</v>
      </c>
      <c r="D27" s="8">
        <f t="shared" ref="D27:D58" si="1">(48.418*C27*C27)+(37.039*C27)+(0.7092)</f>
        <v>12.147092927999999</v>
      </c>
    </row>
    <row r="28" spans="1:13" x14ac:dyDescent="0.35">
      <c r="A28" s="6" t="s">
        <v>14</v>
      </c>
      <c r="B28" s="7">
        <v>0.247</v>
      </c>
      <c r="C28" s="7">
        <f>B28-B16</f>
        <v>0.17799999999999999</v>
      </c>
      <c r="D28" s="8">
        <f t="shared" si="1"/>
        <v>8.8362179119999986</v>
      </c>
    </row>
    <row r="29" spans="1:13" x14ac:dyDescent="0.35">
      <c r="A29" s="6" t="s">
        <v>15</v>
      </c>
      <c r="B29" s="7">
        <v>0.35000000000000003</v>
      </c>
      <c r="C29" s="7">
        <f>B29-B16</f>
        <v>0.28100000000000003</v>
      </c>
      <c r="D29" s="8">
        <f t="shared" si="1"/>
        <v>14.940292698</v>
      </c>
    </row>
    <row r="30" spans="1:13" x14ac:dyDescent="0.35">
      <c r="A30" s="6" t="s">
        <v>16</v>
      </c>
      <c r="B30" s="7">
        <v>0.30299999999999999</v>
      </c>
      <c r="C30" s="7">
        <f>B30-B16</f>
        <v>0.23399999999999999</v>
      </c>
      <c r="D30" s="8">
        <f t="shared" si="1"/>
        <v>12.027502007999999</v>
      </c>
    </row>
    <row r="31" spans="1:13" x14ac:dyDescent="0.35">
      <c r="A31" s="6" t="s">
        <v>17</v>
      </c>
      <c r="B31" s="7">
        <v>0.27200000000000002</v>
      </c>
      <c r="C31" s="7">
        <f>B31-B16</f>
        <v>0.20300000000000001</v>
      </c>
      <c r="D31" s="8">
        <f t="shared" si="1"/>
        <v>10.223374362000001</v>
      </c>
    </row>
    <row r="32" spans="1:13" x14ac:dyDescent="0.35">
      <c r="A32" s="6" t="s">
        <v>18</v>
      </c>
      <c r="B32" s="7">
        <v>0.253</v>
      </c>
      <c r="C32" s="7">
        <f>B32-B16</f>
        <v>0.184</v>
      </c>
      <c r="D32" s="8">
        <f t="shared" si="1"/>
        <v>9.1636158079999994</v>
      </c>
    </row>
    <row r="33" spans="1:4" x14ac:dyDescent="0.35">
      <c r="A33" s="6" t="s">
        <v>19</v>
      </c>
      <c r="B33" s="7">
        <v>0.28500000000000003</v>
      </c>
      <c r="C33" s="7">
        <f>B33-B16</f>
        <v>0.21600000000000003</v>
      </c>
      <c r="D33" s="8">
        <f t="shared" si="1"/>
        <v>10.968614208000002</v>
      </c>
    </row>
    <row r="34" spans="1:4" x14ac:dyDescent="0.35">
      <c r="A34" s="6" t="s">
        <v>20</v>
      </c>
      <c r="B34" s="7">
        <v>0.26500000000000001</v>
      </c>
      <c r="C34" s="7">
        <f>B34-B16</f>
        <v>0.19600000000000001</v>
      </c>
      <c r="D34" s="8">
        <f t="shared" si="1"/>
        <v>9.8288698879999998</v>
      </c>
    </row>
    <row r="35" spans="1:4" x14ac:dyDescent="0.35">
      <c r="A35" s="9" t="s">
        <v>21</v>
      </c>
      <c r="B35" s="7">
        <v>0.26100000000000001</v>
      </c>
      <c r="C35" s="7">
        <f>B35-B16</f>
        <v>0.192</v>
      </c>
      <c r="D35" s="8">
        <f t="shared" si="1"/>
        <v>9.6055691520000011</v>
      </c>
    </row>
    <row r="36" spans="1:4" x14ac:dyDescent="0.35">
      <c r="A36" s="9" t="s">
        <v>22</v>
      </c>
      <c r="B36" s="7">
        <v>0.23300000000000001</v>
      </c>
      <c r="C36" s="7">
        <f>B36-B16</f>
        <v>0.16400000000000001</v>
      </c>
      <c r="D36" s="8">
        <f t="shared" si="1"/>
        <v>8.0858465280000011</v>
      </c>
    </row>
    <row r="37" spans="1:4" x14ac:dyDescent="0.35">
      <c r="A37" s="9" t="s">
        <v>23</v>
      </c>
      <c r="B37" s="7">
        <v>0.23300000000000001</v>
      </c>
      <c r="C37" s="7">
        <f>B37-B16</f>
        <v>0.16400000000000001</v>
      </c>
      <c r="D37" s="8">
        <f t="shared" si="1"/>
        <v>8.0858465280000011</v>
      </c>
    </row>
    <row r="38" spans="1:4" x14ac:dyDescent="0.35">
      <c r="A38" s="9" t="s">
        <v>24</v>
      </c>
      <c r="B38" s="7">
        <v>0.28500000000000003</v>
      </c>
      <c r="C38" s="7">
        <f>B38-B16</f>
        <v>0.21600000000000003</v>
      </c>
      <c r="D38" s="8">
        <f t="shared" si="1"/>
        <v>10.968614208000002</v>
      </c>
    </row>
    <row r="39" spans="1:4" x14ac:dyDescent="0.35">
      <c r="A39" s="9" t="s">
        <v>25</v>
      </c>
      <c r="B39" s="7">
        <v>0.29399999999999998</v>
      </c>
      <c r="C39" s="7">
        <f>B39-B16</f>
        <v>0.22499999999999998</v>
      </c>
      <c r="D39" s="8">
        <f t="shared" si="1"/>
        <v>11.494136249999997</v>
      </c>
    </row>
    <row r="40" spans="1:4" x14ac:dyDescent="0.35">
      <c r="A40" s="9" t="s">
        <v>26</v>
      </c>
      <c r="B40" s="7">
        <v>0.33100000000000002</v>
      </c>
      <c r="C40" s="7">
        <f>B40-B16</f>
        <v>0.26200000000000001</v>
      </c>
      <c r="D40" s="8">
        <f t="shared" si="1"/>
        <v>13.737023192000002</v>
      </c>
    </row>
    <row r="41" spans="1:4" x14ac:dyDescent="0.35">
      <c r="A41" s="9" t="s">
        <v>27</v>
      </c>
      <c r="B41" s="7">
        <v>0.312</v>
      </c>
      <c r="C41" s="7">
        <f>B41-B16</f>
        <v>0.24299999999999999</v>
      </c>
      <c r="D41" s="8">
        <f t="shared" si="1"/>
        <v>12.568711482000001</v>
      </c>
    </row>
    <row r="42" spans="1:4" x14ac:dyDescent="0.35">
      <c r="A42" s="9" t="s">
        <v>28</v>
      </c>
      <c r="B42" s="7">
        <v>0.28200000000000003</v>
      </c>
      <c r="C42" s="7">
        <f>B42-B16</f>
        <v>0.21300000000000002</v>
      </c>
      <c r="D42" s="8">
        <f t="shared" si="1"/>
        <v>10.795183242</v>
      </c>
    </row>
    <row r="43" spans="1:4" x14ac:dyDescent="0.35">
      <c r="A43" s="9" t="s">
        <v>29</v>
      </c>
      <c r="B43" s="7">
        <v>0.375</v>
      </c>
      <c r="C43" s="7">
        <f>B43-B16</f>
        <v>0.30599999999999999</v>
      </c>
      <c r="D43" s="8">
        <f t="shared" si="1"/>
        <v>16.576801848000002</v>
      </c>
    </row>
    <row r="44" spans="1:4" x14ac:dyDescent="0.35">
      <c r="A44" s="9" t="s">
        <v>30</v>
      </c>
      <c r="B44" s="7">
        <v>0.28800000000000003</v>
      </c>
      <c r="C44" s="7">
        <f>B44-B16</f>
        <v>0.21900000000000003</v>
      </c>
      <c r="D44" s="8">
        <f t="shared" si="1"/>
        <v>11.142916698000001</v>
      </c>
    </row>
    <row r="45" spans="1:4" x14ac:dyDescent="0.35">
      <c r="A45" s="9" t="s">
        <v>31</v>
      </c>
      <c r="B45" s="7">
        <v>0.27400000000000002</v>
      </c>
      <c r="C45" s="7">
        <f>B45-B16</f>
        <v>0.20500000000000002</v>
      </c>
      <c r="D45" s="8">
        <f t="shared" si="1"/>
        <v>10.33696145</v>
      </c>
    </row>
    <row r="46" spans="1:4" x14ac:dyDescent="0.35">
      <c r="A46" s="9" t="s">
        <v>32</v>
      </c>
      <c r="B46" s="7">
        <v>0.27800000000000002</v>
      </c>
      <c r="C46" s="7">
        <f>B46-B16</f>
        <v>0.20900000000000002</v>
      </c>
      <c r="D46" s="8">
        <f t="shared" si="1"/>
        <v>10.565297658000002</v>
      </c>
    </row>
    <row r="47" spans="1:4" x14ac:dyDescent="0.35">
      <c r="A47" s="9" t="s">
        <v>33</v>
      </c>
      <c r="B47" s="7">
        <v>0.41300000000000003</v>
      </c>
      <c r="C47" s="7">
        <f>B47-B16</f>
        <v>0.34400000000000003</v>
      </c>
      <c r="D47" s="8">
        <f t="shared" si="1"/>
        <v>19.180208448000002</v>
      </c>
    </row>
    <row r="48" spans="1:4" x14ac:dyDescent="0.35">
      <c r="A48" s="9" t="s">
        <v>34</v>
      </c>
      <c r="B48" s="7">
        <v>0.33</v>
      </c>
      <c r="C48" s="7">
        <f>B48-B16</f>
        <v>0.26100000000000001</v>
      </c>
      <c r="D48" s="8">
        <f t="shared" si="1"/>
        <v>13.674661578000002</v>
      </c>
    </row>
    <row r="49" spans="1:4" x14ac:dyDescent="0.35">
      <c r="A49" s="9" t="s">
        <v>35</v>
      </c>
      <c r="B49" s="7">
        <v>0.29499999999999998</v>
      </c>
      <c r="C49" s="7">
        <f>B49-B16</f>
        <v>0.22599999999999998</v>
      </c>
      <c r="D49" s="8">
        <f t="shared" si="1"/>
        <v>11.553011767999998</v>
      </c>
    </row>
    <row r="50" spans="1:4" x14ac:dyDescent="0.35">
      <c r="A50" s="9" t="s">
        <v>36</v>
      </c>
      <c r="B50" s="7">
        <v>0.29899999999999999</v>
      </c>
      <c r="C50" s="7">
        <f>B50-B16</f>
        <v>0.22999999999999998</v>
      </c>
      <c r="D50" s="8">
        <f t="shared" si="1"/>
        <v>11.789482199999998</v>
      </c>
    </row>
    <row r="51" spans="1:4" x14ac:dyDescent="0.35">
      <c r="A51" s="9" t="s">
        <v>37</v>
      </c>
      <c r="B51" s="7">
        <v>0.35599999999999998</v>
      </c>
      <c r="C51" s="7">
        <f>B51-B16</f>
        <v>0.28699999999999998</v>
      </c>
      <c r="D51" s="8">
        <f t="shared" si="1"/>
        <v>15.327535242</v>
      </c>
    </row>
    <row r="52" spans="1:4" x14ac:dyDescent="0.35">
      <c r="A52" s="9" t="s">
        <v>38</v>
      </c>
      <c r="B52" s="7">
        <v>0.318</v>
      </c>
      <c r="C52" s="7">
        <f>B52-B16</f>
        <v>0.249</v>
      </c>
      <c r="D52" s="8">
        <f t="shared" si="1"/>
        <v>12.933875418</v>
      </c>
    </row>
    <row r="53" spans="1:4" x14ac:dyDescent="0.35">
      <c r="A53" s="9" t="s">
        <v>39</v>
      </c>
      <c r="B53" s="7">
        <v>0.45</v>
      </c>
      <c r="C53" s="7">
        <f>B53-B16</f>
        <v>0.38100000000000001</v>
      </c>
      <c r="D53" s="8">
        <f t="shared" si="1"/>
        <v>21.849464298000001</v>
      </c>
    </row>
    <row r="54" spans="1:4" x14ac:dyDescent="0.35">
      <c r="A54" s="9" t="s">
        <v>40</v>
      </c>
      <c r="B54" s="7">
        <v>0.30299999999999999</v>
      </c>
      <c r="C54" s="7">
        <f>B54-B16</f>
        <v>0.23399999999999999</v>
      </c>
      <c r="D54" s="8">
        <f t="shared" si="1"/>
        <v>12.027502007999999</v>
      </c>
    </row>
    <row r="55" spans="1:4" x14ac:dyDescent="0.35">
      <c r="A55" s="9" t="s">
        <v>41</v>
      </c>
      <c r="B55" s="7">
        <v>0.39500000000000002</v>
      </c>
      <c r="C55" s="7">
        <f>B55-B16</f>
        <v>0.32600000000000001</v>
      </c>
      <c r="D55" s="8">
        <f t="shared" si="1"/>
        <v>17.929585368000001</v>
      </c>
    </row>
    <row r="56" spans="1:4" x14ac:dyDescent="0.35">
      <c r="A56" s="9" t="s">
        <v>42</v>
      </c>
      <c r="B56" s="7">
        <v>0.46100000000000002</v>
      </c>
      <c r="C56" s="7">
        <f>B56-B16</f>
        <v>0.39200000000000002</v>
      </c>
      <c r="D56" s="8">
        <f t="shared" si="1"/>
        <v>22.668591552000002</v>
      </c>
    </row>
    <row r="57" spans="1:4" x14ac:dyDescent="0.35">
      <c r="A57" s="9" t="s">
        <v>43</v>
      </c>
      <c r="B57" s="7">
        <v>0.48</v>
      </c>
      <c r="C57" s="7">
        <f>B57-B16</f>
        <v>0.41099999999999998</v>
      </c>
      <c r="D57" s="8">
        <f t="shared" si="1"/>
        <v>24.111045977999996</v>
      </c>
    </row>
    <row r="58" spans="1:4" x14ac:dyDescent="0.35">
      <c r="A58" s="10" t="s">
        <v>44</v>
      </c>
      <c r="B58" s="11">
        <v>0.41899999999999998</v>
      </c>
      <c r="C58" s="11">
        <f>B58-B16</f>
        <v>0.35</v>
      </c>
      <c r="D58" s="12">
        <f t="shared" si="1"/>
        <v>19.604054999999999</v>
      </c>
    </row>
    <row r="61" spans="1:4" x14ac:dyDescent="0.35">
      <c r="A61" t="s">
        <v>60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>
      <selection activeCell="K19" sqref="K19"/>
    </sheetView>
  </sheetViews>
  <sheetFormatPr defaultRowHeight="14.5" x14ac:dyDescent="0.35"/>
  <cols>
    <col min="1" max="1" width="13.453125" customWidth="1"/>
    <col min="2" max="2" width="15.453125" customWidth="1"/>
    <col min="3" max="3" width="14.81640625" customWidth="1"/>
    <col min="4" max="4" width="10.26953125" customWidth="1"/>
    <col min="5" max="5" width="14.26953125" customWidth="1"/>
    <col min="6" max="6" width="15" customWidth="1"/>
    <col min="7" max="7" width="14" customWidth="1"/>
  </cols>
  <sheetData>
    <row r="1" spans="1:11" x14ac:dyDescent="0.35">
      <c r="A1" s="3" t="s">
        <v>45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5" t="s">
        <v>51</v>
      </c>
      <c r="H1" s="1"/>
      <c r="I1" s="1"/>
      <c r="J1" s="1"/>
      <c r="K1" s="1"/>
    </row>
    <row r="2" spans="1:11" x14ac:dyDescent="0.35">
      <c r="A2" s="6" t="s">
        <v>13</v>
      </c>
      <c r="B2" s="14">
        <v>0.5</v>
      </c>
      <c r="C2" s="14">
        <v>8.35</v>
      </c>
      <c r="D2" s="15">
        <f t="shared" ref="D2:D33" si="0">(C2/(B2*1000))*100</f>
        <v>1.67</v>
      </c>
      <c r="E2" s="14">
        <v>207</v>
      </c>
      <c r="F2" s="14">
        <v>0.95399999999999996</v>
      </c>
      <c r="G2" s="20">
        <v>58.74</v>
      </c>
      <c r="H2" s="1"/>
      <c r="I2" s="1"/>
      <c r="J2" s="1"/>
      <c r="K2" s="1"/>
    </row>
    <row r="3" spans="1:11" x14ac:dyDescent="0.35">
      <c r="A3" s="6" t="s">
        <v>14</v>
      </c>
      <c r="B3" s="14">
        <v>0.57999999999999996</v>
      </c>
      <c r="C3" s="14">
        <v>8.3699999999999992</v>
      </c>
      <c r="D3" s="15">
        <f t="shared" si="0"/>
        <v>1.443103448275862</v>
      </c>
      <c r="E3" s="14">
        <v>194</v>
      </c>
      <c r="F3" s="14">
        <v>0.79400000000000004</v>
      </c>
      <c r="G3" s="20">
        <v>104.37</v>
      </c>
      <c r="H3" s="1"/>
      <c r="I3" s="1"/>
      <c r="J3" t="s">
        <v>52</v>
      </c>
    </row>
    <row r="4" spans="1:11" x14ac:dyDescent="0.35">
      <c r="A4" s="6" t="s">
        <v>15</v>
      </c>
      <c r="B4" s="14">
        <v>0.52</v>
      </c>
      <c r="C4" s="14">
        <v>8.4600000000000009</v>
      </c>
      <c r="D4" s="15">
        <f t="shared" si="0"/>
        <v>1.6269230769230771</v>
      </c>
      <c r="E4" s="14">
        <v>202</v>
      </c>
      <c r="F4" s="14">
        <v>0.36499999999999999</v>
      </c>
      <c r="G4" s="20">
        <v>122.48</v>
      </c>
      <c r="H4" s="1"/>
      <c r="I4" s="1"/>
      <c r="J4" t="s">
        <v>53</v>
      </c>
    </row>
    <row r="5" spans="1:11" x14ac:dyDescent="0.35">
      <c r="A5" s="6" t="s">
        <v>16</v>
      </c>
      <c r="B5" s="14">
        <v>0.57999999999999996</v>
      </c>
      <c r="C5" s="14">
        <v>9.59</v>
      </c>
      <c r="D5" s="15">
        <f t="shared" si="0"/>
        <v>1.653448275862069</v>
      </c>
      <c r="E5" s="14">
        <v>194</v>
      </c>
      <c r="F5" s="14">
        <v>0.59099999999999997</v>
      </c>
      <c r="G5" s="20">
        <v>50.94</v>
      </c>
      <c r="H5" s="1"/>
      <c r="I5" s="1"/>
    </row>
    <row r="6" spans="1:11" x14ac:dyDescent="0.35">
      <c r="A6" s="6" t="s">
        <v>17</v>
      </c>
      <c r="B6" s="14">
        <v>0.72</v>
      </c>
      <c r="C6" s="14">
        <v>10.07</v>
      </c>
      <c r="D6" s="15">
        <f t="shared" si="0"/>
        <v>1.3986111111111112</v>
      </c>
      <c r="E6" s="14">
        <v>198</v>
      </c>
      <c r="F6" s="14">
        <v>0.45700000000000002</v>
      </c>
      <c r="G6" s="20">
        <v>40.11</v>
      </c>
      <c r="H6" s="1"/>
      <c r="I6" s="1"/>
    </row>
    <row r="7" spans="1:11" x14ac:dyDescent="0.35">
      <c r="A7" s="6" t="s">
        <v>18</v>
      </c>
      <c r="B7" s="14">
        <v>0.54</v>
      </c>
      <c r="C7" s="14">
        <v>11.18</v>
      </c>
      <c r="D7" s="15">
        <f t="shared" si="0"/>
        <v>2.0703703703703704</v>
      </c>
      <c r="E7" s="14">
        <v>195</v>
      </c>
      <c r="F7" s="14">
        <v>0.58499999999999996</v>
      </c>
      <c r="G7" s="20">
        <v>119.49</v>
      </c>
      <c r="H7" s="1"/>
      <c r="I7" s="1"/>
      <c r="J7" t="s">
        <v>54</v>
      </c>
    </row>
    <row r="8" spans="1:11" x14ac:dyDescent="0.35">
      <c r="A8" s="6" t="s">
        <v>19</v>
      </c>
      <c r="B8" s="14">
        <v>0.28000000000000003</v>
      </c>
      <c r="C8" s="14">
        <v>10.69</v>
      </c>
      <c r="D8" s="15">
        <f t="shared" si="0"/>
        <v>3.8178571428571431</v>
      </c>
      <c r="E8" s="14">
        <v>201</v>
      </c>
      <c r="F8" s="14">
        <v>0.72</v>
      </c>
      <c r="G8" s="20">
        <v>121.82</v>
      </c>
      <c r="H8" s="1"/>
      <c r="I8" s="1"/>
      <c r="J8" t="s">
        <v>55</v>
      </c>
    </row>
    <row r="9" spans="1:11" x14ac:dyDescent="0.35">
      <c r="A9" s="6" t="s">
        <v>20</v>
      </c>
      <c r="B9" s="14">
        <v>0.63</v>
      </c>
      <c r="C9" s="14">
        <v>10.06</v>
      </c>
      <c r="D9" s="15">
        <f t="shared" si="0"/>
        <v>1.5968253968253969</v>
      </c>
      <c r="E9" s="14">
        <v>198</v>
      </c>
      <c r="F9" s="14">
        <v>0.69</v>
      </c>
      <c r="G9" s="20">
        <v>127.31</v>
      </c>
      <c r="H9" s="1"/>
      <c r="I9" s="1"/>
      <c r="J9" t="s">
        <v>56</v>
      </c>
    </row>
    <row r="10" spans="1:11" x14ac:dyDescent="0.35">
      <c r="A10" s="9" t="s">
        <v>21</v>
      </c>
      <c r="B10" s="14">
        <v>0.79</v>
      </c>
      <c r="C10" s="14">
        <v>8.5399999999999991</v>
      </c>
      <c r="D10" s="15">
        <f t="shared" si="0"/>
        <v>1.0810126582278481</v>
      </c>
      <c r="E10" s="14">
        <v>195</v>
      </c>
      <c r="F10" s="14">
        <v>0.56799999999999995</v>
      </c>
      <c r="G10" s="20">
        <v>141.4</v>
      </c>
      <c r="H10" s="1"/>
      <c r="I10" s="1"/>
      <c r="J10" t="s">
        <v>57</v>
      </c>
    </row>
    <row r="11" spans="1:11" x14ac:dyDescent="0.35">
      <c r="A11" s="9" t="s">
        <v>22</v>
      </c>
      <c r="B11" s="14">
        <v>0.43</v>
      </c>
      <c r="C11" s="14">
        <v>8.4499999999999993</v>
      </c>
      <c r="D11" s="15">
        <f t="shared" si="0"/>
        <v>1.9651162790697674</v>
      </c>
      <c r="E11" s="14">
        <v>203</v>
      </c>
      <c r="F11" s="14">
        <v>0.51800000000000002</v>
      </c>
      <c r="G11" s="20">
        <v>41.3</v>
      </c>
      <c r="H11" s="1"/>
      <c r="I11" s="1"/>
      <c r="J11" t="s">
        <v>58</v>
      </c>
    </row>
    <row r="12" spans="1:11" x14ac:dyDescent="0.35">
      <c r="A12" s="9" t="s">
        <v>23</v>
      </c>
      <c r="B12" s="14">
        <v>0.59</v>
      </c>
      <c r="C12" s="14">
        <v>10.01</v>
      </c>
      <c r="D12" s="15">
        <f t="shared" si="0"/>
        <v>1.6966101694915254</v>
      </c>
      <c r="E12" s="14">
        <v>195</v>
      </c>
      <c r="F12" s="14">
        <v>0.52600000000000002</v>
      </c>
      <c r="G12" s="20">
        <v>55.84</v>
      </c>
      <c r="H12" s="1"/>
      <c r="I12" s="1"/>
      <c r="J12" t="s">
        <v>59</v>
      </c>
    </row>
    <row r="13" spans="1:11" x14ac:dyDescent="0.35">
      <c r="A13" s="9" t="s">
        <v>24</v>
      </c>
      <c r="B13" s="14">
        <v>0.6</v>
      </c>
      <c r="C13" s="14">
        <v>9.42</v>
      </c>
      <c r="D13" s="15">
        <f t="shared" si="0"/>
        <v>1.5699999999999998</v>
      </c>
      <c r="E13" s="14">
        <v>199</v>
      </c>
      <c r="F13" s="14">
        <v>0.63900000000000001</v>
      </c>
      <c r="G13" s="20">
        <v>122.35</v>
      </c>
      <c r="H13" s="1"/>
      <c r="I13" s="1"/>
    </row>
    <row r="14" spans="1:11" x14ac:dyDescent="0.35">
      <c r="A14" s="9" t="s">
        <v>25</v>
      </c>
      <c r="B14" s="14">
        <v>0.81</v>
      </c>
      <c r="C14" s="14">
        <v>8.5500000000000007</v>
      </c>
      <c r="D14" s="15">
        <f t="shared" si="0"/>
        <v>1.0555555555555556</v>
      </c>
      <c r="E14" s="14">
        <v>200</v>
      </c>
      <c r="F14" s="14">
        <v>0.82699999999999996</v>
      </c>
      <c r="G14" s="20">
        <v>55.12</v>
      </c>
      <c r="H14" s="1"/>
      <c r="I14" s="1"/>
    </row>
    <row r="15" spans="1:11" x14ac:dyDescent="0.35">
      <c r="A15" s="9" t="s">
        <v>26</v>
      </c>
      <c r="B15" s="14">
        <v>0.82</v>
      </c>
      <c r="C15" s="14">
        <v>8.8000000000000007</v>
      </c>
      <c r="D15" s="15">
        <f t="shared" si="0"/>
        <v>1.0731707317073171</v>
      </c>
      <c r="E15" s="14">
        <v>199</v>
      </c>
      <c r="F15" s="14">
        <v>0.623</v>
      </c>
      <c r="G15" s="20">
        <v>49.19</v>
      </c>
      <c r="H15" s="1"/>
      <c r="I15" s="1"/>
      <c r="J15" s="1"/>
      <c r="K15" s="1"/>
    </row>
    <row r="16" spans="1:11" x14ac:dyDescent="0.35">
      <c r="A16" s="9" t="s">
        <v>27</v>
      </c>
      <c r="B16" s="14">
        <v>0.52</v>
      </c>
      <c r="C16" s="14">
        <v>9.3000000000000007</v>
      </c>
      <c r="D16" s="15">
        <f t="shared" si="0"/>
        <v>1.7884615384615388</v>
      </c>
      <c r="E16" s="14">
        <v>204</v>
      </c>
      <c r="F16" s="14">
        <v>0.45800000000000002</v>
      </c>
      <c r="G16" s="20">
        <v>38.29</v>
      </c>
      <c r="H16" s="1"/>
      <c r="I16" s="1"/>
      <c r="J16" s="1"/>
      <c r="K16" s="1"/>
    </row>
    <row r="17" spans="1:11" x14ac:dyDescent="0.35">
      <c r="A17" s="9" t="s">
        <v>28</v>
      </c>
      <c r="B17" s="14">
        <v>0.49</v>
      </c>
      <c r="C17" s="14">
        <v>8.43</v>
      </c>
      <c r="D17" s="15">
        <f t="shared" si="0"/>
        <v>1.7204081632653061</v>
      </c>
      <c r="E17" s="14">
        <v>199</v>
      </c>
      <c r="F17" s="14">
        <v>0.81899999999999995</v>
      </c>
      <c r="G17" s="20">
        <v>88.18</v>
      </c>
      <c r="H17" s="1"/>
      <c r="I17" s="1"/>
      <c r="J17" s="1"/>
      <c r="K17" s="1"/>
    </row>
    <row r="18" spans="1:11" x14ac:dyDescent="0.35">
      <c r="A18" s="9" t="s">
        <v>29</v>
      </c>
      <c r="B18" s="14">
        <v>0.65</v>
      </c>
      <c r="C18" s="14">
        <v>8.82</v>
      </c>
      <c r="D18" s="15">
        <f t="shared" si="0"/>
        <v>1.3569230769230769</v>
      </c>
      <c r="E18" s="14">
        <v>196</v>
      </c>
      <c r="F18" s="14">
        <v>0.996</v>
      </c>
      <c r="G18" s="20">
        <v>177.31</v>
      </c>
      <c r="H18" s="1"/>
      <c r="I18" s="1"/>
      <c r="J18" s="1"/>
      <c r="K18" s="1"/>
    </row>
    <row r="19" spans="1:11" x14ac:dyDescent="0.35">
      <c r="A19" s="9" t="s">
        <v>30</v>
      </c>
      <c r="B19" s="14">
        <v>0.66</v>
      </c>
      <c r="C19" s="14">
        <v>9.9700000000000006</v>
      </c>
      <c r="D19" s="15">
        <f t="shared" si="0"/>
        <v>1.5106060606060607</v>
      </c>
      <c r="E19" s="14">
        <v>202</v>
      </c>
      <c r="F19" s="14">
        <v>0.748</v>
      </c>
      <c r="G19" s="20">
        <v>126.52</v>
      </c>
      <c r="H19" s="1"/>
      <c r="I19" s="1"/>
      <c r="J19" s="1"/>
      <c r="K19" s="1"/>
    </row>
    <row r="20" spans="1:11" x14ac:dyDescent="0.35">
      <c r="A20" s="9" t="s">
        <v>31</v>
      </c>
      <c r="B20" s="14">
        <v>0.8</v>
      </c>
      <c r="C20" s="14">
        <v>9.76</v>
      </c>
      <c r="D20" s="15">
        <f t="shared" si="0"/>
        <v>1.22</v>
      </c>
      <c r="E20" s="14">
        <v>206</v>
      </c>
      <c r="F20" s="14">
        <v>0.55600000000000005</v>
      </c>
      <c r="G20" s="20">
        <v>99.95</v>
      </c>
      <c r="H20" s="1"/>
      <c r="I20" s="1"/>
      <c r="J20" s="1"/>
      <c r="K20" s="1"/>
    </row>
    <row r="21" spans="1:11" x14ac:dyDescent="0.35">
      <c r="A21" s="9" t="s">
        <v>32</v>
      </c>
      <c r="B21" s="14">
        <v>0.21</v>
      </c>
      <c r="C21" s="14">
        <v>5.85</v>
      </c>
      <c r="D21" s="15">
        <f t="shared" si="0"/>
        <v>2.7857142857142856</v>
      </c>
      <c r="E21" s="14">
        <v>207</v>
      </c>
      <c r="F21" s="14">
        <v>0.31900000000000001</v>
      </c>
      <c r="G21" s="20">
        <v>2.17</v>
      </c>
      <c r="H21" s="1"/>
      <c r="I21" s="1"/>
      <c r="J21" s="1"/>
      <c r="K21" s="1"/>
    </row>
    <row r="22" spans="1:11" x14ac:dyDescent="0.35">
      <c r="A22" s="9" t="s">
        <v>33</v>
      </c>
      <c r="B22" s="14">
        <v>0.42</v>
      </c>
      <c r="C22" s="14">
        <v>15.23</v>
      </c>
      <c r="D22" s="15">
        <f t="shared" si="0"/>
        <v>3.6261904761904766</v>
      </c>
      <c r="E22" s="14">
        <v>207</v>
      </c>
      <c r="F22" s="14">
        <v>0.82299999999999995</v>
      </c>
      <c r="G22" s="20">
        <v>50.39</v>
      </c>
      <c r="H22" s="1"/>
      <c r="I22" s="1"/>
      <c r="J22" s="1"/>
      <c r="K22" s="1"/>
    </row>
    <row r="23" spans="1:11" x14ac:dyDescent="0.35">
      <c r="A23" s="9" t="s">
        <v>34</v>
      </c>
      <c r="B23" s="14">
        <v>0.59</v>
      </c>
      <c r="C23" s="14">
        <v>9.19</v>
      </c>
      <c r="D23" s="15">
        <f t="shared" si="0"/>
        <v>1.5576271186440676</v>
      </c>
      <c r="E23" s="14">
        <v>203</v>
      </c>
      <c r="F23" s="14">
        <v>1.1140000000000001</v>
      </c>
      <c r="G23" s="20">
        <v>88.01</v>
      </c>
      <c r="H23" s="1"/>
      <c r="I23" s="1"/>
      <c r="J23" s="1"/>
      <c r="K23" s="1"/>
    </row>
    <row r="24" spans="1:11" x14ac:dyDescent="0.35">
      <c r="A24" s="9" t="s">
        <v>35</v>
      </c>
      <c r="B24" s="14">
        <v>0.51</v>
      </c>
      <c r="C24" s="14">
        <v>8.6199999999999992</v>
      </c>
      <c r="D24" s="15">
        <f t="shared" si="0"/>
        <v>1.6901960784313725</v>
      </c>
      <c r="E24" s="14">
        <v>205</v>
      </c>
      <c r="F24" s="14">
        <v>0.433</v>
      </c>
      <c r="G24" s="20">
        <v>94.32</v>
      </c>
      <c r="H24" s="1"/>
      <c r="I24" s="1"/>
      <c r="J24" s="1"/>
      <c r="K24" s="1"/>
    </row>
    <row r="25" spans="1:11" x14ac:dyDescent="0.35">
      <c r="A25" s="9" t="s">
        <v>36</v>
      </c>
      <c r="B25" s="14">
        <v>0.28000000000000003</v>
      </c>
      <c r="C25" s="14">
        <v>9.66</v>
      </c>
      <c r="D25" s="15">
        <f t="shared" si="0"/>
        <v>3.45</v>
      </c>
      <c r="E25" s="14">
        <v>206</v>
      </c>
      <c r="F25" s="14">
        <v>1.4359999999999999</v>
      </c>
      <c r="G25" s="20">
        <v>14.19</v>
      </c>
      <c r="H25" s="1"/>
      <c r="I25" s="1"/>
      <c r="J25" s="1"/>
      <c r="K25" s="1"/>
    </row>
    <row r="26" spans="1:11" x14ac:dyDescent="0.35">
      <c r="A26" s="9" t="s">
        <v>37</v>
      </c>
      <c r="B26" s="14">
        <v>0.45</v>
      </c>
      <c r="C26" s="14">
        <v>5.7</v>
      </c>
      <c r="D26" s="15">
        <f t="shared" si="0"/>
        <v>1.2666666666666666</v>
      </c>
      <c r="E26" s="14">
        <v>205</v>
      </c>
      <c r="F26" s="14">
        <v>0.76100000000000001</v>
      </c>
      <c r="G26" s="20">
        <v>34.44</v>
      </c>
      <c r="H26" s="1"/>
      <c r="I26" s="1"/>
      <c r="J26" s="1"/>
      <c r="K26" s="1"/>
    </row>
    <row r="27" spans="1:11" x14ac:dyDescent="0.35">
      <c r="A27" s="9" t="s">
        <v>38</v>
      </c>
      <c r="B27" s="14">
        <v>0.57999999999999996</v>
      </c>
      <c r="C27" s="14">
        <v>9.6199999999999992</v>
      </c>
      <c r="D27" s="15">
        <f t="shared" si="0"/>
        <v>1.6586206896551725</v>
      </c>
      <c r="E27" s="14">
        <v>199</v>
      </c>
      <c r="F27" s="14">
        <v>0.47599999999999998</v>
      </c>
      <c r="G27" s="20">
        <v>80.599999999999994</v>
      </c>
      <c r="H27" s="1"/>
      <c r="I27" s="1"/>
      <c r="J27" s="1"/>
      <c r="K27" s="1"/>
    </row>
    <row r="28" spans="1:11" x14ac:dyDescent="0.35">
      <c r="A28" s="9" t="s">
        <v>39</v>
      </c>
      <c r="B28" s="14">
        <v>0.62</v>
      </c>
      <c r="C28" s="14">
        <v>7.93</v>
      </c>
      <c r="D28" s="15">
        <f t="shared" si="0"/>
        <v>1.2790322580645159</v>
      </c>
      <c r="E28" s="14">
        <v>100</v>
      </c>
      <c r="F28" s="14">
        <v>0.55000000000000004</v>
      </c>
      <c r="G28" s="20">
        <v>70.930000000000007</v>
      </c>
      <c r="H28" s="1"/>
      <c r="I28" s="1"/>
      <c r="J28" s="1"/>
      <c r="K28" s="1"/>
    </row>
    <row r="29" spans="1:11" x14ac:dyDescent="0.35">
      <c r="A29" s="9" t="s">
        <v>40</v>
      </c>
      <c r="B29" s="14">
        <v>0.71</v>
      </c>
      <c r="C29" s="14">
        <v>9.89</v>
      </c>
      <c r="D29" s="15">
        <f t="shared" si="0"/>
        <v>1.3929577464788734</v>
      </c>
      <c r="E29" s="14">
        <v>205</v>
      </c>
      <c r="F29" s="14">
        <v>0.51</v>
      </c>
      <c r="G29" s="20">
        <v>110.79</v>
      </c>
      <c r="H29" s="1"/>
      <c r="I29" s="1"/>
      <c r="J29" s="1"/>
      <c r="K29" s="1"/>
    </row>
    <row r="30" spans="1:11" x14ac:dyDescent="0.35">
      <c r="A30" s="9" t="s">
        <v>41</v>
      </c>
      <c r="B30" s="14">
        <v>0.78</v>
      </c>
      <c r="C30" s="14">
        <v>8.65</v>
      </c>
      <c r="D30" s="15">
        <f t="shared" si="0"/>
        <v>1.108974358974359</v>
      </c>
      <c r="E30" s="14">
        <v>204</v>
      </c>
      <c r="F30" s="14">
        <v>0.72299999999999998</v>
      </c>
      <c r="G30" s="20">
        <v>78.11</v>
      </c>
      <c r="H30" s="1"/>
      <c r="I30" s="1"/>
      <c r="J30" s="1"/>
      <c r="K30" s="1"/>
    </row>
    <row r="31" spans="1:11" x14ac:dyDescent="0.35">
      <c r="A31" s="9" t="s">
        <v>42</v>
      </c>
      <c r="B31" s="14">
        <v>0.72</v>
      </c>
      <c r="C31" s="14">
        <v>10.08</v>
      </c>
      <c r="D31" s="15">
        <f t="shared" si="0"/>
        <v>1.4000000000000001</v>
      </c>
      <c r="E31" s="14">
        <v>198</v>
      </c>
      <c r="F31" s="14">
        <v>1.3120000000000001</v>
      </c>
      <c r="G31" s="20">
        <v>15.78</v>
      </c>
      <c r="H31" s="1"/>
      <c r="I31" s="1"/>
      <c r="J31" s="1"/>
      <c r="K31" s="1"/>
    </row>
    <row r="32" spans="1:11" x14ac:dyDescent="0.35">
      <c r="A32" s="9" t="s">
        <v>43</v>
      </c>
      <c r="B32" s="14">
        <v>0.68</v>
      </c>
      <c r="C32" s="14">
        <v>8.64</v>
      </c>
      <c r="D32" s="15">
        <f t="shared" si="0"/>
        <v>1.2705882352941178</v>
      </c>
      <c r="E32" s="14">
        <v>198</v>
      </c>
      <c r="F32" s="14">
        <v>2.0219999999999998</v>
      </c>
      <c r="G32" s="20">
        <v>14.46</v>
      </c>
      <c r="H32" s="1"/>
      <c r="I32" s="1"/>
      <c r="J32" s="1"/>
      <c r="K32" s="1"/>
    </row>
    <row r="33" spans="1:11" x14ac:dyDescent="0.35">
      <c r="A33" s="10" t="s">
        <v>44</v>
      </c>
      <c r="B33" s="16">
        <v>0.6</v>
      </c>
      <c r="C33" s="16">
        <v>10.59</v>
      </c>
      <c r="D33" s="17">
        <f t="shared" si="0"/>
        <v>1.7649999999999999</v>
      </c>
      <c r="E33" s="16">
        <v>196</v>
      </c>
      <c r="F33" s="16">
        <v>0.91600000000000004</v>
      </c>
      <c r="G33" s="21">
        <v>81.89</v>
      </c>
      <c r="H33" s="1"/>
      <c r="I33" s="1"/>
      <c r="J33" s="1"/>
      <c r="K33" s="1"/>
    </row>
    <row r="34" spans="1:1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5">
      <c r="B35" s="1"/>
      <c r="C35" s="1"/>
      <c r="D35" s="18"/>
      <c r="E35" s="1"/>
      <c r="F35" s="1"/>
      <c r="G35" s="1"/>
      <c r="H35" s="1"/>
      <c r="I35" s="1"/>
      <c r="J35" s="1"/>
      <c r="K35" s="1"/>
    </row>
    <row r="36" spans="1:11" x14ac:dyDescent="0.35">
      <c r="B36" s="1"/>
      <c r="C36" s="1"/>
      <c r="D36" s="18"/>
      <c r="E36" s="1"/>
      <c r="F36" s="1"/>
      <c r="G36" s="1"/>
      <c r="H36" s="1"/>
      <c r="I36" s="1"/>
      <c r="J36" s="1"/>
      <c r="K36" s="1"/>
    </row>
    <row r="37" spans="1:11" x14ac:dyDescent="0.35">
      <c r="B37" s="1"/>
      <c r="C37" s="1"/>
      <c r="D37" s="18"/>
      <c r="E37" s="1"/>
      <c r="F37" s="1"/>
      <c r="G37" s="1"/>
      <c r="H37" s="1"/>
      <c r="I37" s="1"/>
      <c r="J37" s="1"/>
      <c r="K37" s="1"/>
    </row>
    <row r="38" spans="1:11" x14ac:dyDescent="0.35">
      <c r="B38" s="1"/>
      <c r="C38" s="1"/>
      <c r="D38" s="18"/>
      <c r="E38" s="1"/>
      <c r="F38" s="1"/>
      <c r="G38" s="1"/>
      <c r="H38" s="1"/>
      <c r="I38" s="1"/>
      <c r="J38" s="1"/>
      <c r="K38" s="1"/>
    </row>
    <row r="39" spans="1:11" x14ac:dyDescent="0.35">
      <c r="B39" s="1"/>
      <c r="C39" s="1"/>
      <c r="D39" s="18"/>
      <c r="E39" s="1"/>
      <c r="F39" s="1"/>
      <c r="G39" s="1"/>
      <c r="H39" s="1"/>
      <c r="I39" s="1"/>
      <c r="J39" s="1"/>
      <c r="K39" s="1"/>
    </row>
    <row r="40" spans="1:11" x14ac:dyDescent="0.35">
      <c r="B40" s="1"/>
      <c r="C40" s="1"/>
      <c r="D40" s="18"/>
      <c r="E40" s="1"/>
      <c r="F40" s="19"/>
      <c r="G40" s="1"/>
      <c r="H40" s="1"/>
      <c r="I40" s="1"/>
      <c r="J40" s="1"/>
      <c r="K40" s="1"/>
    </row>
    <row r="41" spans="1:11" x14ac:dyDescent="0.35">
      <c r="B41" s="1"/>
      <c r="C41" s="1"/>
      <c r="D41" s="18"/>
      <c r="E41" s="1"/>
      <c r="F41" s="1"/>
      <c r="G41" s="1"/>
      <c r="H41" s="1"/>
      <c r="I41" s="1"/>
      <c r="J41" s="1"/>
      <c r="K41" s="1"/>
    </row>
    <row r="42" spans="1:11" x14ac:dyDescent="0.35">
      <c r="B42" s="1"/>
      <c r="C42" s="1"/>
      <c r="D42" s="18"/>
      <c r="E42" s="1"/>
      <c r="F42" s="1"/>
      <c r="G42" s="1"/>
      <c r="H42" s="1"/>
      <c r="I42" s="1"/>
      <c r="J42" s="1"/>
      <c r="K42" s="1"/>
    </row>
    <row r="43" spans="1:11" x14ac:dyDescent="0.35">
      <c r="B43" s="1"/>
      <c r="C43" s="1"/>
      <c r="D43" s="18"/>
      <c r="E43" s="1"/>
      <c r="F43" s="1"/>
      <c r="G43" s="1"/>
      <c r="H43" s="1"/>
      <c r="I43" s="1"/>
      <c r="J43" s="1"/>
      <c r="K43" s="1"/>
    </row>
    <row r="44" spans="1:11" x14ac:dyDescent="0.35">
      <c r="B44" s="1"/>
      <c r="C44" s="1"/>
      <c r="D44" s="18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GPX</vt:lpstr>
      <vt:lpstr>BİYOKİMYA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2020-08-11T13:32:39Z</dcterms:created>
  <dcterms:modified xsi:type="dcterms:W3CDTF">2020-08-13T08:45:39Z</dcterms:modified>
</cp:coreProperties>
</file>