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Erkan Polat Bursa\2023.01.20\"/>
    </mc:Choice>
  </mc:AlternateContent>
  <xr:revisionPtr revIDLastSave="0" documentId="13_ncr:1_{7EF437B5-C4F9-4204-8544-084660D224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4" l="1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/>
  <c r="D77" i="4"/>
  <c r="E77" i="4"/>
  <c r="D78" i="4"/>
  <c r="E78" i="4" s="1"/>
  <c r="D79" i="4"/>
  <c r="E79" i="4" s="1"/>
  <c r="D80" i="4"/>
  <c r="E80" i="4" s="1"/>
  <c r="D81" i="4"/>
  <c r="E81" i="4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/>
  <c r="D88" i="4"/>
  <c r="E88" i="4"/>
  <c r="D89" i="4"/>
  <c r="E89" i="4" s="1"/>
  <c r="D90" i="4"/>
  <c r="E90" i="4" s="1"/>
  <c r="D91" i="4"/>
  <c r="E91" i="4"/>
  <c r="D92" i="4"/>
  <c r="E92" i="4"/>
  <c r="D93" i="4"/>
  <c r="E93" i="4"/>
  <c r="D94" i="4"/>
  <c r="E94" i="4" s="1"/>
  <c r="D95" i="4"/>
  <c r="E95" i="4" s="1"/>
  <c r="D96" i="4"/>
  <c r="E96" i="4" s="1"/>
  <c r="D97" i="4"/>
  <c r="E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/>
  <c r="D104" i="4"/>
  <c r="E104" i="4"/>
  <c r="D105" i="4"/>
  <c r="E105" i="4" s="1"/>
  <c r="D106" i="4"/>
  <c r="E106" i="4" s="1"/>
  <c r="D107" i="4"/>
  <c r="E107" i="4"/>
  <c r="D108" i="4"/>
  <c r="E108" i="4"/>
  <c r="D109" i="4"/>
  <c r="E109" i="4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69" i="4" l="1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G2" i="1" l="1"/>
  <c r="D2" i="1" l="1"/>
</calcChain>
</file>

<file path=xl/sharedStrings.xml><?xml version="1.0" encoding="utf-8"?>
<sst xmlns="http://schemas.openxmlformats.org/spreadsheetml/2006/main" count="360" uniqueCount="217">
  <si>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</si>
  <si>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</si>
  <si>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</si>
  <si>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</si>
  <si>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</si>
  <si>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</si>
  <si>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</si>
  <si>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</si>
  <si>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</si>
  <si>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</si>
  <si>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</si>
  <si>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</si>
  <si>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</si>
  <si>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</si>
  <si>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</si>
  <si>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</si>
  <si>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</si>
  <si>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</si>
  <si>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</si>
  <si>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</si>
  <si>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</si>
  <si>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</si>
  <si>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</si>
  <si>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</si>
  <si>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</si>
  <si>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</si>
  <si>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</si>
  <si>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</si>
  <si>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</si>
  <si>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</si>
  <si>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</si>
  <si>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</si>
  <si>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</si>
  <si>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</si>
  <si>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</si>
  <si>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</si>
  <si>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</si>
  <si>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</si>
  <si>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</si>
  <si>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</si>
  <si>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</si>
  <si>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</si>
  <si>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</si>
  <si>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</si>
  <si>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</si>
  <si>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</si>
  <si>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</si>
  <si>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</si>
  <si>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</si>
  <si>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</si>
  <si>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</si>
  <si>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</si>
  <si>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</si>
  <si>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</si>
  <si>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</si>
  <si>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</si>
  <si>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</si>
  <si>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</si>
  <si>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</si>
  <si>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</si>
  <si>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</si>
  <si>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TTL(Total Thıol)</t>
  </si>
  <si>
    <t>RL0185</t>
  </si>
  <si>
    <t>NTL(Natıve Thıol)</t>
  </si>
  <si>
    <t>REL BIOCHEM-REL ASSAY</t>
  </si>
  <si>
    <t>Otto Scientific</t>
  </si>
  <si>
    <t>MDA: Malondialdehit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</si>
  <si>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</si>
  <si>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</si>
  <si>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</si>
  <si>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</si>
  <si>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</si>
  <si>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</si>
  <si>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</si>
  <si>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</si>
  <si>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</si>
  <si>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</si>
  <si>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</si>
  <si>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</si>
  <si>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</si>
  <si>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</si>
  <si>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</si>
  <si>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</si>
  <si>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</si>
  <si>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</si>
  <si>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</si>
  <si>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</si>
  <si>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</si>
  <si>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</si>
  <si>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</si>
  <si>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</si>
  <si>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</si>
  <si>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</si>
  <si>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</si>
  <si>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Serum</t>
  </si>
  <si>
    <t>Numune Türü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</si>
  <si>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</si>
  <si>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</si>
  <si>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</si>
  <si>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</si>
  <si>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</si>
  <si>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</si>
  <si>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</si>
  <si>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</si>
  <si>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</si>
  <si>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</si>
  <si>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</si>
  <si>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</si>
  <si>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</si>
  <si>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</si>
  <si>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</si>
  <si>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</si>
  <si>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</si>
  <si>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</si>
  <si>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</si>
  <si>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</si>
  <si>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</si>
  <si>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</si>
  <si>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</si>
  <si>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</si>
  <si>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</si>
  <si>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</si>
  <si>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</si>
  <si>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</si>
  <si>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</si>
  <si>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</si>
  <si>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</si>
  <si>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</si>
  <si>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</si>
  <si>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</si>
  <si>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</si>
  <si>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</si>
  <si>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</si>
  <si>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</si>
  <si>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</si>
  <si>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</si>
  <si>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</si>
  <si>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</si>
  <si>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</si>
  <si>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</si>
  <si>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</si>
  <si>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</si>
  <si>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</si>
  <si>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</si>
  <si>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</si>
  <si>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</si>
  <si>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</si>
  <si>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</si>
  <si>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</si>
  <si>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</si>
  <si>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</si>
  <si>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</si>
  <si>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</si>
  <si>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</si>
  <si>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</si>
  <si>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</si>
  <si>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</si>
  <si>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</si>
  <si>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</si>
  <si>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</si>
  <si>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</si>
  <si>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</si>
  <si>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</si>
  <si>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</si>
  <si>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</si>
  <si>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</si>
  <si>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</si>
  <si>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</si>
  <si>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</si>
  <si>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</si>
  <si>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</si>
  <si>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</si>
  <si>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</si>
  <si>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</si>
  <si>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</si>
  <si>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</si>
  <si>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</si>
  <si>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</si>
  <si>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</si>
  <si>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</si>
  <si>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</si>
  <si>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</si>
  <si>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</si>
  <si>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</si>
  <si>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</si>
  <si>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</si>
  <si>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</si>
  <si>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</si>
  <si>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</si>
  <si>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</si>
  <si>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</si>
  <si>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</si>
  <si>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</si>
  <si>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</si>
  <si>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</si>
  <si>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</si>
  <si>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</si>
  <si>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</si>
  <si>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</si>
  <si>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</si>
  <si>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</si>
  <si>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</si>
  <si>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</si>
  <si>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</si>
  <si>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</si>
  <si>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</si>
  <si>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</si>
  <si>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</si>
  <si>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B-53</t>
  </si>
  <si>
    <t>B-54</t>
  </si>
  <si>
    <t>B-55</t>
  </si>
  <si>
    <t>B-56</t>
  </si>
  <si>
    <t>B-57</t>
  </si>
  <si>
    <t>B-58</t>
  </si>
  <si>
    <t>B-59</t>
  </si>
  <si>
    <t>B-60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</si>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</sst>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</xdr:rowOff>
    </xdr:from>
    <xdr:to>
      <xdr:col>4</xdr:col>
      <xdr:colOff>1313060</xdr:colOff>
      <xdr:row>40</xdr:row>
      <xdr:rowOff>160019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6840"/>
          <a:ext cx="7165220" cy="6187439"/>
        </a:xfrm>
        <a:prstGeom prst="rect">
          <a:avLst/>
        </a:prstGeom>
      </xdr:spPr>
    </xdr:pic>
    <xdr:clientData/>
  </xdr:twoCellAnchor>
  <xdr:twoCellAnchor editAs="oneCell">
    <xdr:from>
      <xdr:col>4</xdr:col>
      <xdr:colOff>1310640</xdr:colOff>
      <xdr:row>7</xdr:row>
      <xdr:rowOff>18094</xdr:rowOff>
    </xdr:from>
    <xdr:to>
      <xdr:col>10</xdr:col>
      <xdr:colOff>219273</xdr:colOff>
      <xdr:row>40</xdr:row>
      <xdr:rowOff>175259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1397314"/>
          <a:ext cx="6658173" cy="61922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J5" sqref="J5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51</v>
      </c>
      <c r="F1" s="2" t="s">
        <v>52</v>
      </c>
      <c r="G1" s="2" t="s">
        <v>53</v>
      </c>
      <c r="H1"/>
      <c r="I1"/>
      <c r="J1"/>
      <c r="K1"/>
    </row>
    <row r="2" spans="1:11" x14ac:dyDescent="0.25">
      <c r="A2" s="3" t="s">
        <v>96</v>
      </c>
      <c r="B2" s="4">
        <v>1.77</v>
      </c>
      <c r="C2" s="4">
        <v>2.59</v>
      </c>
      <c r="D2" s="5">
        <f t="shared" ref="D2:D65" si="0">(C2/(B2*1000))*100</f>
        <v>0.14632768361581922</v>
      </c>
      <c r="E2" s="4">
        <v>257</v>
      </c>
      <c r="F2" s="4">
        <v>161</v>
      </c>
      <c r="G2" s="4">
        <f t="shared" ref="G2:G65" si="1">(E2-F2)/2</f>
        <v>48</v>
      </c>
      <c r="H2"/>
      <c r="I2"/>
      <c r="J2"/>
      <c r="K2"/>
    </row>
    <row r="3" spans="1:11" x14ac:dyDescent="0.25">
      <c r="A3" s="3" t="s">
        <v>97</v>
      </c>
      <c r="B3" s="4">
        <v>1.85</v>
      </c>
      <c r="C3" s="4">
        <v>5.77</v>
      </c>
      <c r="D3" s="5">
        <f t="shared" si="0"/>
        <v>0.31189189189189187</v>
      </c>
      <c r="E3" s="4">
        <v>368</v>
      </c>
      <c r="F3" s="4">
        <v>272</v>
      </c>
      <c r="G3" s="4">
        <f t="shared" si="1"/>
        <v>48</v>
      </c>
      <c r="H3"/>
      <c r="I3"/>
      <c r="J3"/>
      <c r="K3"/>
    </row>
    <row r="4" spans="1:11" x14ac:dyDescent="0.25">
      <c r="A4" s="3" t="s">
        <v>98</v>
      </c>
      <c r="B4" s="4">
        <v>1.56</v>
      </c>
      <c r="C4" s="4">
        <v>3.78</v>
      </c>
      <c r="D4" s="5">
        <f t="shared" si="0"/>
        <v>0.24230769230769228</v>
      </c>
      <c r="E4" s="4">
        <v>298</v>
      </c>
      <c r="F4" s="4">
        <v>175</v>
      </c>
      <c r="G4" s="4">
        <f t="shared" si="1"/>
        <v>61.5</v>
      </c>
      <c r="H4"/>
      <c r="I4"/>
      <c r="J4"/>
      <c r="K4"/>
    </row>
    <row r="5" spans="1:11" x14ac:dyDescent="0.25">
      <c r="A5" s="3" t="s">
        <v>99</v>
      </c>
      <c r="B5" s="4">
        <v>1.7</v>
      </c>
      <c r="C5" s="4">
        <v>2.99</v>
      </c>
      <c r="D5" s="5">
        <f t="shared" si="0"/>
        <v>0.17588235294117649</v>
      </c>
      <c r="E5" s="4">
        <v>187</v>
      </c>
      <c r="F5" s="4">
        <v>154</v>
      </c>
      <c r="G5" s="4">
        <f t="shared" si="1"/>
        <v>16.5</v>
      </c>
      <c r="H5"/>
      <c r="I5"/>
      <c r="J5"/>
      <c r="K5"/>
    </row>
    <row r="6" spans="1:11" x14ac:dyDescent="0.25">
      <c r="A6" s="3" t="s">
        <v>100</v>
      </c>
      <c r="B6" s="4">
        <v>1.68</v>
      </c>
      <c r="C6" s="4">
        <v>3.45</v>
      </c>
      <c r="D6" s="5">
        <f t="shared" si="0"/>
        <v>0.20535714285714285</v>
      </c>
      <c r="E6" s="4">
        <v>238</v>
      </c>
      <c r="F6" s="4">
        <v>124</v>
      </c>
      <c r="G6" s="4">
        <f t="shared" si="1"/>
        <v>57</v>
      </c>
      <c r="H6"/>
      <c r="I6"/>
      <c r="J6"/>
      <c r="K6"/>
    </row>
    <row r="7" spans="1:11" x14ac:dyDescent="0.25">
      <c r="A7" s="3" t="s">
        <v>101</v>
      </c>
      <c r="B7" s="4">
        <v>1.96</v>
      </c>
      <c r="C7" s="4">
        <v>7.04</v>
      </c>
      <c r="D7" s="5">
        <f t="shared" si="0"/>
        <v>0.35918367346938773</v>
      </c>
      <c r="E7" s="4">
        <v>668</v>
      </c>
      <c r="F7" s="4">
        <v>188</v>
      </c>
      <c r="G7" s="4">
        <f t="shared" si="1"/>
        <v>240</v>
      </c>
      <c r="H7"/>
      <c r="I7"/>
      <c r="J7"/>
      <c r="K7"/>
    </row>
    <row r="8" spans="1:11" x14ac:dyDescent="0.25">
      <c r="A8" s="3" t="s">
        <v>102</v>
      </c>
      <c r="B8" s="4">
        <v>2.2000000000000002</v>
      </c>
      <c r="C8" s="4">
        <v>3.48</v>
      </c>
      <c r="D8" s="5">
        <f t="shared" si="0"/>
        <v>0.15818181818181817</v>
      </c>
      <c r="E8" s="4">
        <v>329</v>
      </c>
      <c r="F8" s="4">
        <v>296</v>
      </c>
      <c r="G8" s="4">
        <f t="shared" si="1"/>
        <v>16.5</v>
      </c>
      <c r="H8"/>
      <c r="I8"/>
      <c r="J8"/>
      <c r="K8"/>
    </row>
    <row r="9" spans="1:11" x14ac:dyDescent="0.25">
      <c r="A9" s="3" t="s">
        <v>103</v>
      </c>
      <c r="B9" s="4">
        <v>1.7</v>
      </c>
      <c r="C9" s="4">
        <v>4.59</v>
      </c>
      <c r="D9" s="5">
        <f t="shared" si="0"/>
        <v>0.26999999999999996</v>
      </c>
      <c r="E9" s="4">
        <v>320</v>
      </c>
      <c r="F9" s="4">
        <v>229</v>
      </c>
      <c r="G9" s="4">
        <f t="shared" si="1"/>
        <v>45.5</v>
      </c>
      <c r="H9"/>
      <c r="I9"/>
      <c r="J9"/>
      <c r="K9"/>
    </row>
    <row r="10" spans="1:11" x14ac:dyDescent="0.25">
      <c r="A10" s="3" t="s">
        <v>104</v>
      </c>
      <c r="B10" s="4">
        <v>1.74</v>
      </c>
      <c r="C10" s="4">
        <v>13.1</v>
      </c>
      <c r="D10" s="5">
        <f t="shared" si="0"/>
        <v>0.75287356321839072</v>
      </c>
      <c r="E10" s="4">
        <v>378</v>
      </c>
      <c r="F10" s="4">
        <v>261</v>
      </c>
      <c r="G10" s="4">
        <f t="shared" si="1"/>
        <v>58.5</v>
      </c>
      <c r="H10"/>
      <c r="I10"/>
      <c r="J10"/>
      <c r="K10"/>
    </row>
    <row r="11" spans="1:11" x14ac:dyDescent="0.25">
      <c r="A11" s="3" t="s">
        <v>105</v>
      </c>
      <c r="B11" s="4">
        <v>2.25</v>
      </c>
      <c r="C11" s="4">
        <v>4.1399999999999997</v>
      </c>
      <c r="D11" s="5">
        <f t="shared" si="0"/>
        <v>0.184</v>
      </c>
      <c r="E11" s="4">
        <v>266</v>
      </c>
      <c r="F11" s="4">
        <v>163</v>
      </c>
      <c r="G11" s="4">
        <f t="shared" si="1"/>
        <v>51.5</v>
      </c>
      <c r="H11"/>
      <c r="I11"/>
      <c r="J11"/>
      <c r="K11"/>
    </row>
    <row r="12" spans="1:11" x14ac:dyDescent="0.25">
      <c r="A12" s="3" t="s">
        <v>106</v>
      </c>
      <c r="B12" s="4">
        <v>2.35</v>
      </c>
      <c r="C12" s="4">
        <v>2.1</v>
      </c>
      <c r="D12" s="5">
        <f t="shared" si="0"/>
        <v>8.9361702127659579E-2</v>
      </c>
      <c r="E12" s="4">
        <v>225</v>
      </c>
      <c r="F12" s="4">
        <v>172</v>
      </c>
      <c r="G12" s="4">
        <f t="shared" si="1"/>
        <v>26.5</v>
      </c>
      <c r="H12"/>
      <c r="I12"/>
      <c r="J12"/>
      <c r="K12"/>
    </row>
    <row r="13" spans="1:11" x14ac:dyDescent="0.25">
      <c r="A13" s="3" t="s">
        <v>107</v>
      </c>
      <c r="B13" s="4">
        <v>1.91</v>
      </c>
      <c r="C13" s="4">
        <v>1.83</v>
      </c>
      <c r="D13" s="5">
        <f t="shared" si="0"/>
        <v>9.5811518324607325E-2</v>
      </c>
      <c r="E13" s="4">
        <v>314</v>
      </c>
      <c r="F13" s="4">
        <v>161</v>
      </c>
      <c r="G13" s="4">
        <f t="shared" si="1"/>
        <v>76.5</v>
      </c>
      <c r="H13"/>
      <c r="I13"/>
      <c r="J13"/>
      <c r="K13"/>
    </row>
    <row r="14" spans="1:11" x14ac:dyDescent="0.25">
      <c r="A14" s="3" t="s">
        <v>108</v>
      </c>
      <c r="B14" s="4">
        <v>1.87</v>
      </c>
      <c r="C14" s="4">
        <v>5.52</v>
      </c>
      <c r="D14" s="5">
        <f t="shared" si="0"/>
        <v>0.29518716577540105</v>
      </c>
      <c r="E14" s="4">
        <v>392</v>
      </c>
      <c r="F14" s="4">
        <v>283</v>
      </c>
      <c r="G14" s="4">
        <f t="shared" si="1"/>
        <v>54.5</v>
      </c>
      <c r="H14"/>
      <c r="I14"/>
      <c r="J14"/>
      <c r="K14"/>
    </row>
    <row r="15" spans="1:11" x14ac:dyDescent="0.25">
      <c r="A15" s="3" t="s">
        <v>109</v>
      </c>
      <c r="B15" s="4">
        <v>2.0699999999999998</v>
      </c>
      <c r="C15" s="4">
        <v>4.38</v>
      </c>
      <c r="D15" s="5">
        <f t="shared" si="0"/>
        <v>0.21159420289855072</v>
      </c>
      <c r="E15" s="4">
        <v>256</v>
      </c>
      <c r="F15" s="4">
        <v>107</v>
      </c>
      <c r="G15" s="4">
        <f t="shared" si="1"/>
        <v>74.5</v>
      </c>
      <c r="H15"/>
      <c r="I15"/>
      <c r="J15"/>
      <c r="K15"/>
    </row>
    <row r="16" spans="1:11" x14ac:dyDescent="0.25">
      <c r="A16" s="3" t="s">
        <v>110</v>
      </c>
      <c r="B16" s="4">
        <v>2.29</v>
      </c>
      <c r="C16" s="4">
        <v>3.19</v>
      </c>
      <c r="D16" s="5">
        <f t="shared" si="0"/>
        <v>0.13930131004366811</v>
      </c>
      <c r="E16" s="4">
        <v>252</v>
      </c>
      <c r="F16" s="4">
        <v>151</v>
      </c>
      <c r="G16" s="4">
        <f t="shared" si="1"/>
        <v>50.5</v>
      </c>
      <c r="H16"/>
      <c r="I16"/>
      <c r="J16"/>
      <c r="K16"/>
    </row>
    <row r="17" spans="1:11" x14ac:dyDescent="0.25">
      <c r="A17" s="3" t="s">
        <v>111</v>
      </c>
      <c r="B17" s="4">
        <v>2.1800000000000002</v>
      </c>
      <c r="C17" s="4">
        <v>3.53</v>
      </c>
      <c r="D17" s="5">
        <f t="shared" si="0"/>
        <v>0.16192660550458715</v>
      </c>
      <c r="E17" s="4">
        <v>259</v>
      </c>
      <c r="F17" s="4">
        <v>217</v>
      </c>
      <c r="G17" s="4">
        <f t="shared" si="1"/>
        <v>21</v>
      </c>
      <c r="H17"/>
      <c r="I17"/>
      <c r="J17"/>
      <c r="K17"/>
    </row>
    <row r="18" spans="1:11" x14ac:dyDescent="0.25">
      <c r="A18" s="3" t="s">
        <v>112</v>
      </c>
      <c r="B18" s="4">
        <v>2.0099999999999998</v>
      </c>
      <c r="C18" s="4">
        <v>3.72</v>
      </c>
      <c r="D18" s="5">
        <f t="shared" si="0"/>
        <v>0.18507462686567167</v>
      </c>
      <c r="E18" s="4">
        <v>424</v>
      </c>
      <c r="F18" s="4">
        <v>181</v>
      </c>
      <c r="G18" s="4">
        <f t="shared" si="1"/>
        <v>121.5</v>
      </c>
      <c r="H18"/>
      <c r="I18"/>
      <c r="J18"/>
      <c r="K18"/>
    </row>
    <row r="19" spans="1:11" x14ac:dyDescent="0.25">
      <c r="A19" s="3" t="s">
        <v>113</v>
      </c>
      <c r="B19" s="4">
        <v>2.09</v>
      </c>
      <c r="C19" s="4">
        <v>5.21</v>
      </c>
      <c r="D19" s="5">
        <f t="shared" si="0"/>
        <v>0.24928229665071769</v>
      </c>
      <c r="E19" s="4">
        <v>278</v>
      </c>
      <c r="F19" s="4">
        <v>201</v>
      </c>
      <c r="G19" s="4">
        <f t="shared" si="1"/>
        <v>38.5</v>
      </c>
      <c r="H19"/>
      <c r="I19"/>
      <c r="J19"/>
      <c r="K19"/>
    </row>
    <row r="20" spans="1:11" x14ac:dyDescent="0.25">
      <c r="A20" s="3" t="s">
        <v>114</v>
      </c>
      <c r="B20" s="4">
        <v>1.67</v>
      </c>
      <c r="C20" s="4">
        <v>2.78</v>
      </c>
      <c r="D20" s="5">
        <f t="shared" si="0"/>
        <v>0.16646706586826346</v>
      </c>
      <c r="E20" s="4">
        <v>197</v>
      </c>
      <c r="F20" s="4">
        <v>163</v>
      </c>
      <c r="G20" s="4">
        <f t="shared" si="1"/>
        <v>17</v>
      </c>
      <c r="H20"/>
      <c r="I20"/>
      <c r="J20"/>
      <c r="K20"/>
    </row>
    <row r="21" spans="1:11" x14ac:dyDescent="0.25">
      <c r="A21" s="3" t="s">
        <v>115</v>
      </c>
      <c r="B21" s="4">
        <v>2</v>
      </c>
      <c r="C21" s="4">
        <v>4.51</v>
      </c>
      <c r="D21" s="5">
        <f t="shared" si="0"/>
        <v>0.22550000000000001</v>
      </c>
      <c r="E21" s="4">
        <v>403</v>
      </c>
      <c r="F21" s="4">
        <v>195</v>
      </c>
      <c r="G21" s="4">
        <f t="shared" si="1"/>
        <v>104</v>
      </c>
      <c r="H21"/>
      <c r="I21"/>
      <c r="J21"/>
      <c r="K21"/>
    </row>
    <row r="22" spans="1:11" x14ac:dyDescent="0.25">
      <c r="A22" s="3" t="s">
        <v>116</v>
      </c>
      <c r="B22" s="4">
        <v>1.55</v>
      </c>
      <c r="C22" s="4">
        <v>3.28</v>
      </c>
      <c r="D22" s="5">
        <f t="shared" si="0"/>
        <v>0.21161290322580642</v>
      </c>
      <c r="E22" s="4">
        <v>268</v>
      </c>
      <c r="F22" s="4">
        <v>195</v>
      </c>
      <c r="G22" s="4">
        <f t="shared" si="1"/>
        <v>36.5</v>
      </c>
      <c r="H22"/>
      <c r="I22"/>
      <c r="J22"/>
      <c r="K22"/>
    </row>
    <row r="23" spans="1:11" x14ac:dyDescent="0.25">
      <c r="A23" s="3" t="s">
        <v>117</v>
      </c>
      <c r="B23" s="4">
        <v>1.72</v>
      </c>
      <c r="C23" s="4">
        <v>2.67</v>
      </c>
      <c r="D23" s="5">
        <f t="shared" si="0"/>
        <v>0.15523255813953488</v>
      </c>
      <c r="E23" s="4">
        <v>233</v>
      </c>
      <c r="F23" s="4">
        <v>171</v>
      </c>
      <c r="G23" s="4">
        <f t="shared" si="1"/>
        <v>31</v>
      </c>
      <c r="H23"/>
      <c r="I23"/>
      <c r="J23"/>
      <c r="K23"/>
    </row>
    <row r="24" spans="1:11" x14ac:dyDescent="0.25">
      <c r="A24" s="3" t="s">
        <v>118</v>
      </c>
      <c r="B24" s="4">
        <v>1.68</v>
      </c>
      <c r="C24" s="4">
        <v>3.98</v>
      </c>
      <c r="D24" s="5">
        <f t="shared" si="0"/>
        <v>0.23690476190476192</v>
      </c>
      <c r="E24" s="4">
        <v>301</v>
      </c>
      <c r="F24" s="4">
        <v>255</v>
      </c>
      <c r="G24" s="4">
        <f t="shared" si="1"/>
        <v>23</v>
      </c>
      <c r="H24"/>
      <c r="I24"/>
      <c r="J24"/>
      <c r="K24"/>
    </row>
    <row r="25" spans="1:11" x14ac:dyDescent="0.25">
      <c r="A25" s="3" t="s">
        <v>119</v>
      </c>
      <c r="B25" s="4">
        <v>1.87</v>
      </c>
      <c r="C25" s="4">
        <v>3.64</v>
      </c>
      <c r="D25" s="5">
        <f t="shared" si="0"/>
        <v>0.19465240641711232</v>
      </c>
      <c r="E25" s="4">
        <v>238</v>
      </c>
      <c r="F25" s="4">
        <v>176</v>
      </c>
      <c r="G25" s="4">
        <f t="shared" si="1"/>
        <v>31</v>
      </c>
      <c r="H25"/>
      <c r="I25"/>
      <c r="J25"/>
      <c r="K25"/>
    </row>
    <row r="26" spans="1:11" x14ac:dyDescent="0.25">
      <c r="A26" s="3" t="s">
        <v>120</v>
      </c>
      <c r="B26" s="4">
        <v>2.4300000000000002</v>
      </c>
      <c r="C26" s="4">
        <v>3.87</v>
      </c>
      <c r="D26" s="5">
        <f t="shared" si="0"/>
        <v>0.15925925925925927</v>
      </c>
      <c r="E26" s="4">
        <v>240</v>
      </c>
      <c r="F26" s="4">
        <v>119</v>
      </c>
      <c r="G26" s="4">
        <f t="shared" si="1"/>
        <v>60.5</v>
      </c>
      <c r="H26"/>
      <c r="I26"/>
      <c r="J26"/>
      <c r="K26"/>
    </row>
    <row r="27" spans="1:11" x14ac:dyDescent="0.25">
      <c r="A27" s="3" t="s">
        <v>121</v>
      </c>
      <c r="B27" s="4">
        <v>2.2799999999999998</v>
      </c>
      <c r="C27" s="4">
        <v>7.13</v>
      </c>
      <c r="D27" s="5">
        <f t="shared" si="0"/>
        <v>0.31271929824561401</v>
      </c>
      <c r="E27" s="4">
        <v>300</v>
      </c>
      <c r="F27" s="4">
        <v>156</v>
      </c>
      <c r="G27" s="4">
        <f t="shared" si="1"/>
        <v>72</v>
      </c>
      <c r="H27"/>
      <c r="I27"/>
      <c r="J27"/>
      <c r="K27"/>
    </row>
    <row r="28" spans="1:11" x14ac:dyDescent="0.25">
      <c r="A28" s="3" t="s">
        <v>122</v>
      </c>
      <c r="B28" s="4">
        <v>1.84</v>
      </c>
      <c r="C28" s="4">
        <v>5.38</v>
      </c>
      <c r="D28" s="5">
        <f t="shared" si="0"/>
        <v>0.29239130434782606</v>
      </c>
      <c r="E28" s="4">
        <v>266</v>
      </c>
      <c r="F28" s="4">
        <v>153</v>
      </c>
      <c r="G28" s="4">
        <f t="shared" si="1"/>
        <v>56.5</v>
      </c>
      <c r="H28"/>
      <c r="I28"/>
      <c r="J28"/>
      <c r="K28"/>
    </row>
    <row r="29" spans="1:11" x14ac:dyDescent="0.25">
      <c r="A29" s="3" t="s">
        <v>123</v>
      </c>
      <c r="B29" s="4">
        <v>1.92</v>
      </c>
      <c r="C29" s="4">
        <v>4.1900000000000004</v>
      </c>
      <c r="D29" s="5">
        <f t="shared" si="0"/>
        <v>0.2182291666666667</v>
      </c>
      <c r="E29" s="4">
        <v>490</v>
      </c>
      <c r="F29" s="4">
        <v>358</v>
      </c>
      <c r="G29" s="4">
        <f t="shared" si="1"/>
        <v>66</v>
      </c>
      <c r="H29"/>
      <c r="I29"/>
      <c r="J29"/>
      <c r="K29"/>
    </row>
    <row r="30" spans="1:11" x14ac:dyDescent="0.25">
      <c r="A30" s="3" t="s">
        <v>124</v>
      </c>
      <c r="B30" s="4">
        <v>2.2799999999999998</v>
      </c>
      <c r="C30" s="4">
        <v>5.34</v>
      </c>
      <c r="D30" s="5">
        <f t="shared" si="0"/>
        <v>0.23421052631578945</v>
      </c>
      <c r="E30" s="4">
        <v>223</v>
      </c>
      <c r="F30" s="4">
        <v>184</v>
      </c>
      <c r="G30" s="4">
        <f t="shared" si="1"/>
        <v>19.5</v>
      </c>
      <c r="H30"/>
      <c r="I30"/>
      <c r="J30"/>
      <c r="K30"/>
    </row>
    <row r="31" spans="1:11" x14ac:dyDescent="0.25">
      <c r="A31" s="3" t="s">
        <v>125</v>
      </c>
      <c r="B31" s="4">
        <v>1.92</v>
      </c>
      <c r="C31" s="4">
        <v>5.71</v>
      </c>
      <c r="D31" s="5">
        <f t="shared" si="0"/>
        <v>0.2973958333333333</v>
      </c>
      <c r="E31" s="4">
        <v>266</v>
      </c>
      <c r="F31" s="4">
        <v>112</v>
      </c>
      <c r="G31" s="4">
        <f t="shared" si="1"/>
        <v>77</v>
      </c>
      <c r="H31"/>
      <c r="I31"/>
      <c r="J31"/>
      <c r="K31"/>
    </row>
    <row r="32" spans="1:11" x14ac:dyDescent="0.25">
      <c r="A32" s="3" t="s">
        <v>126</v>
      </c>
      <c r="B32" s="4">
        <v>1.92</v>
      </c>
      <c r="C32" s="4">
        <v>4.3899999999999997</v>
      </c>
      <c r="D32" s="5">
        <f t="shared" si="0"/>
        <v>0.2286458333333333</v>
      </c>
      <c r="E32" s="4">
        <v>266</v>
      </c>
      <c r="F32" s="4">
        <v>157</v>
      </c>
      <c r="G32" s="4">
        <f t="shared" si="1"/>
        <v>54.5</v>
      </c>
      <c r="H32"/>
      <c r="I32"/>
      <c r="J32"/>
      <c r="K32"/>
    </row>
    <row r="33" spans="1:11" x14ac:dyDescent="0.25">
      <c r="A33" s="3" t="s">
        <v>127</v>
      </c>
      <c r="B33" s="4">
        <v>1.61</v>
      </c>
      <c r="C33" s="4">
        <v>3.93</v>
      </c>
      <c r="D33" s="5">
        <f t="shared" si="0"/>
        <v>0.2440993788819876</v>
      </c>
      <c r="E33" s="4">
        <v>254</v>
      </c>
      <c r="F33" s="4">
        <v>199</v>
      </c>
      <c r="G33" s="4">
        <f t="shared" si="1"/>
        <v>27.5</v>
      </c>
      <c r="H33"/>
      <c r="I33"/>
      <c r="J33"/>
      <c r="K33"/>
    </row>
    <row r="34" spans="1:11" x14ac:dyDescent="0.25">
      <c r="A34" s="3" t="s">
        <v>128</v>
      </c>
      <c r="B34" s="4">
        <v>2.0699999999999998</v>
      </c>
      <c r="C34" s="4">
        <v>2.99</v>
      </c>
      <c r="D34" s="5">
        <f t="shared" si="0"/>
        <v>0.14444444444444446</v>
      </c>
      <c r="E34" s="4">
        <v>320</v>
      </c>
      <c r="F34" s="4">
        <v>213</v>
      </c>
      <c r="G34" s="4">
        <f t="shared" si="1"/>
        <v>53.5</v>
      </c>
      <c r="H34"/>
      <c r="I34"/>
      <c r="J34"/>
      <c r="K34"/>
    </row>
    <row r="35" spans="1:11" x14ac:dyDescent="0.25">
      <c r="A35" s="3" t="s">
        <v>129</v>
      </c>
      <c r="B35" s="4">
        <v>1.59</v>
      </c>
      <c r="C35" s="4">
        <v>5.28</v>
      </c>
      <c r="D35" s="5">
        <f t="shared" si="0"/>
        <v>0.33207547169811324</v>
      </c>
      <c r="E35" s="4">
        <v>268</v>
      </c>
      <c r="F35" s="4">
        <v>155</v>
      </c>
      <c r="G35" s="4">
        <f t="shared" si="1"/>
        <v>56.5</v>
      </c>
      <c r="H35"/>
      <c r="I35"/>
      <c r="J35"/>
      <c r="K35"/>
    </row>
    <row r="36" spans="1:11" x14ac:dyDescent="0.25">
      <c r="A36" s="3" t="s">
        <v>130</v>
      </c>
      <c r="B36" s="4">
        <v>2.08</v>
      </c>
      <c r="C36" s="4">
        <v>5.98</v>
      </c>
      <c r="D36" s="5">
        <f t="shared" si="0"/>
        <v>0.28750000000000003</v>
      </c>
      <c r="E36" s="4">
        <v>213</v>
      </c>
      <c r="F36" s="4">
        <v>195</v>
      </c>
      <c r="G36" s="4">
        <f t="shared" si="1"/>
        <v>9</v>
      </c>
      <c r="H36"/>
      <c r="I36"/>
      <c r="J36"/>
      <c r="K36"/>
    </row>
    <row r="37" spans="1:11" x14ac:dyDescent="0.25">
      <c r="A37" s="3" t="s">
        <v>131</v>
      </c>
      <c r="B37" s="4">
        <v>1.94</v>
      </c>
      <c r="C37" s="4">
        <v>2.91</v>
      </c>
      <c r="D37" s="5">
        <f t="shared" si="0"/>
        <v>0.15</v>
      </c>
      <c r="E37" s="4">
        <v>378</v>
      </c>
      <c r="F37" s="4">
        <v>184</v>
      </c>
      <c r="G37" s="4">
        <f t="shared" si="1"/>
        <v>97</v>
      </c>
      <c r="H37"/>
      <c r="I37"/>
      <c r="J37"/>
      <c r="K37"/>
    </row>
    <row r="38" spans="1:11" x14ac:dyDescent="0.25">
      <c r="A38" s="3" t="s">
        <v>132</v>
      </c>
      <c r="B38" s="4">
        <v>2.27</v>
      </c>
      <c r="C38" s="4">
        <v>3.37</v>
      </c>
      <c r="D38" s="5">
        <f t="shared" si="0"/>
        <v>0.1484581497797357</v>
      </c>
      <c r="E38" s="4">
        <v>213</v>
      </c>
      <c r="F38" s="4">
        <v>176</v>
      </c>
      <c r="G38" s="4">
        <f t="shared" si="1"/>
        <v>18.5</v>
      </c>
      <c r="H38"/>
      <c r="I38"/>
      <c r="J38"/>
      <c r="K38"/>
    </row>
    <row r="39" spans="1:11" x14ac:dyDescent="0.25">
      <c r="A39" s="3" t="s">
        <v>133</v>
      </c>
      <c r="B39" s="4">
        <v>1.63</v>
      </c>
      <c r="C39" s="4">
        <v>3.8</v>
      </c>
      <c r="D39" s="5">
        <f t="shared" si="0"/>
        <v>0.23312883435582821</v>
      </c>
      <c r="E39" s="4">
        <v>216</v>
      </c>
      <c r="F39" s="4">
        <v>103</v>
      </c>
      <c r="G39" s="4">
        <f t="shared" si="1"/>
        <v>56.5</v>
      </c>
      <c r="H39"/>
      <c r="I39"/>
      <c r="J39"/>
      <c r="K39"/>
    </row>
    <row r="40" spans="1:11" x14ac:dyDescent="0.25">
      <c r="A40" s="3" t="s">
        <v>134</v>
      </c>
      <c r="B40" s="4">
        <v>1.71</v>
      </c>
      <c r="C40" s="4">
        <v>3.54</v>
      </c>
      <c r="D40" s="5">
        <f t="shared" si="0"/>
        <v>0.20701754385964913</v>
      </c>
      <c r="E40" s="4">
        <v>262</v>
      </c>
      <c r="F40" s="4">
        <v>148</v>
      </c>
      <c r="G40" s="4">
        <f t="shared" si="1"/>
        <v>57</v>
      </c>
      <c r="H40"/>
      <c r="I40"/>
      <c r="J40"/>
      <c r="K40"/>
    </row>
    <row r="41" spans="1:11" x14ac:dyDescent="0.25">
      <c r="A41" s="3" t="s">
        <v>135</v>
      </c>
      <c r="B41" s="4">
        <v>2.02</v>
      </c>
      <c r="C41" s="4">
        <v>2.93</v>
      </c>
      <c r="D41" s="5">
        <f t="shared" si="0"/>
        <v>0.14504950495049504</v>
      </c>
      <c r="E41" s="4">
        <v>195</v>
      </c>
      <c r="F41" s="4">
        <v>162</v>
      </c>
      <c r="G41" s="4">
        <f t="shared" si="1"/>
        <v>16.5</v>
      </c>
      <c r="H41"/>
      <c r="I41"/>
      <c r="J41"/>
      <c r="K41"/>
    </row>
    <row r="42" spans="1:11" x14ac:dyDescent="0.25">
      <c r="A42" s="3" t="s">
        <v>136</v>
      </c>
      <c r="B42" s="4">
        <v>2.23</v>
      </c>
      <c r="C42" s="4">
        <v>3.91</v>
      </c>
      <c r="D42" s="5">
        <f t="shared" si="0"/>
        <v>0.17533632286995518</v>
      </c>
      <c r="E42" s="4">
        <v>181</v>
      </c>
      <c r="F42" s="4">
        <v>151</v>
      </c>
      <c r="G42" s="4">
        <f t="shared" si="1"/>
        <v>15</v>
      </c>
      <c r="H42"/>
      <c r="I42"/>
      <c r="J42"/>
      <c r="K42"/>
    </row>
    <row r="43" spans="1:11" x14ac:dyDescent="0.25">
      <c r="A43" s="3" t="s">
        <v>137</v>
      </c>
      <c r="B43" s="4">
        <v>1.93</v>
      </c>
      <c r="C43" s="4">
        <v>1.94</v>
      </c>
      <c r="D43" s="5">
        <f t="shared" si="0"/>
        <v>0.10051813471502591</v>
      </c>
      <c r="E43" s="4">
        <v>265</v>
      </c>
      <c r="F43" s="4">
        <v>195</v>
      </c>
      <c r="G43" s="4">
        <f t="shared" si="1"/>
        <v>35</v>
      </c>
      <c r="H43"/>
      <c r="I43"/>
      <c r="J43"/>
      <c r="K43"/>
    </row>
    <row r="44" spans="1:11" x14ac:dyDescent="0.25">
      <c r="A44" s="3" t="s">
        <v>138</v>
      </c>
      <c r="B44" s="4">
        <v>2.46</v>
      </c>
      <c r="C44" s="4">
        <v>6.09</v>
      </c>
      <c r="D44" s="5">
        <f t="shared" si="0"/>
        <v>0.2475609756097561</v>
      </c>
      <c r="E44" s="4">
        <v>385</v>
      </c>
      <c r="F44" s="4">
        <v>319</v>
      </c>
      <c r="G44" s="4">
        <f t="shared" si="1"/>
        <v>33</v>
      </c>
      <c r="H44"/>
      <c r="I44"/>
      <c r="J44"/>
      <c r="K44"/>
    </row>
    <row r="45" spans="1:11" x14ac:dyDescent="0.25">
      <c r="A45" s="3" t="s">
        <v>139</v>
      </c>
      <c r="B45" s="4">
        <v>1.86</v>
      </c>
      <c r="C45" s="4">
        <v>7.73</v>
      </c>
      <c r="D45" s="5">
        <f t="shared" si="0"/>
        <v>0.41559139784946236</v>
      </c>
      <c r="E45" s="4">
        <v>298</v>
      </c>
      <c r="F45" s="4">
        <v>197</v>
      </c>
      <c r="G45" s="4">
        <f t="shared" si="1"/>
        <v>50.5</v>
      </c>
      <c r="H45"/>
      <c r="I45"/>
      <c r="J45"/>
      <c r="K45"/>
    </row>
    <row r="46" spans="1:11" x14ac:dyDescent="0.25">
      <c r="A46" s="3" t="s">
        <v>140</v>
      </c>
      <c r="B46" s="4">
        <v>1.8</v>
      </c>
      <c r="C46" s="4">
        <v>4.18</v>
      </c>
      <c r="D46" s="5">
        <f t="shared" si="0"/>
        <v>0.23222222222222222</v>
      </c>
      <c r="E46" s="4">
        <v>230</v>
      </c>
      <c r="F46" s="4">
        <v>190</v>
      </c>
      <c r="G46" s="4">
        <f t="shared" si="1"/>
        <v>20</v>
      </c>
      <c r="H46"/>
      <c r="I46"/>
      <c r="J46"/>
      <c r="K46"/>
    </row>
    <row r="47" spans="1:11" x14ac:dyDescent="0.25">
      <c r="A47" s="3" t="s">
        <v>141</v>
      </c>
      <c r="B47" s="4">
        <v>1.94</v>
      </c>
      <c r="C47" s="4">
        <v>4.2699999999999996</v>
      </c>
      <c r="D47" s="5">
        <f t="shared" si="0"/>
        <v>0.22010309278350515</v>
      </c>
      <c r="E47" s="4">
        <v>324</v>
      </c>
      <c r="F47" s="4">
        <v>263</v>
      </c>
      <c r="G47" s="4">
        <f t="shared" si="1"/>
        <v>30.5</v>
      </c>
      <c r="H47"/>
      <c r="I47"/>
      <c r="J47"/>
      <c r="K47"/>
    </row>
    <row r="48" spans="1:11" x14ac:dyDescent="0.25">
      <c r="A48" s="3" t="s">
        <v>142</v>
      </c>
      <c r="B48" s="4">
        <v>1.81</v>
      </c>
      <c r="C48" s="4">
        <v>4.79</v>
      </c>
      <c r="D48" s="5">
        <f t="shared" si="0"/>
        <v>0.26464088397790059</v>
      </c>
      <c r="E48" s="4">
        <v>348</v>
      </c>
      <c r="F48" s="4">
        <v>219</v>
      </c>
      <c r="G48" s="4">
        <f t="shared" si="1"/>
        <v>64.5</v>
      </c>
      <c r="H48"/>
      <c r="I48"/>
      <c r="J48"/>
      <c r="K48"/>
    </row>
    <row r="49" spans="1:11" x14ac:dyDescent="0.25">
      <c r="A49" s="3" t="s">
        <v>143</v>
      </c>
      <c r="B49" s="4">
        <v>1.93</v>
      </c>
      <c r="C49" s="4">
        <v>4.8</v>
      </c>
      <c r="D49" s="5">
        <f t="shared" si="0"/>
        <v>0.2487046632124352</v>
      </c>
      <c r="E49" s="4">
        <v>283</v>
      </c>
      <c r="F49" s="4">
        <v>171</v>
      </c>
      <c r="G49" s="4">
        <f t="shared" si="1"/>
        <v>56</v>
      </c>
      <c r="H49"/>
      <c r="I49"/>
      <c r="J49"/>
      <c r="K49"/>
    </row>
    <row r="50" spans="1:11" x14ac:dyDescent="0.25">
      <c r="A50" s="3" t="s">
        <v>144</v>
      </c>
      <c r="B50" s="4">
        <v>1.55</v>
      </c>
      <c r="C50" s="4">
        <v>3.51</v>
      </c>
      <c r="D50" s="5">
        <f t="shared" si="0"/>
        <v>0.22645161290322577</v>
      </c>
      <c r="E50" s="4">
        <v>515</v>
      </c>
      <c r="F50" s="4">
        <v>193</v>
      </c>
      <c r="G50" s="4">
        <f t="shared" si="1"/>
        <v>161</v>
      </c>
      <c r="H50"/>
      <c r="I50"/>
      <c r="J50"/>
      <c r="K50"/>
    </row>
    <row r="51" spans="1:11" x14ac:dyDescent="0.25">
      <c r="A51" s="3" t="s">
        <v>145</v>
      </c>
      <c r="B51" s="4">
        <v>1.67</v>
      </c>
      <c r="C51" s="4">
        <v>2.96</v>
      </c>
      <c r="D51" s="5">
        <f t="shared" si="0"/>
        <v>0.17724550898203592</v>
      </c>
      <c r="E51" s="4">
        <v>280</v>
      </c>
      <c r="F51" s="4">
        <v>251</v>
      </c>
      <c r="G51" s="4">
        <f t="shared" si="1"/>
        <v>14.5</v>
      </c>
      <c r="H51"/>
      <c r="I51"/>
      <c r="J51"/>
      <c r="K51"/>
    </row>
    <row r="52" spans="1:11" x14ac:dyDescent="0.25">
      <c r="A52" s="3" t="s">
        <v>146</v>
      </c>
      <c r="B52" s="4">
        <v>1.88</v>
      </c>
      <c r="C52" s="4">
        <v>2.73</v>
      </c>
      <c r="D52" s="5">
        <f t="shared" si="0"/>
        <v>0.14521276595744681</v>
      </c>
      <c r="E52" s="4">
        <v>421</v>
      </c>
      <c r="F52" s="4">
        <v>281</v>
      </c>
      <c r="G52" s="4">
        <f t="shared" si="1"/>
        <v>70</v>
      </c>
      <c r="H52"/>
      <c r="I52"/>
      <c r="J52"/>
      <c r="K52"/>
    </row>
    <row r="53" spans="1:11" x14ac:dyDescent="0.25">
      <c r="A53" s="3" t="s">
        <v>147</v>
      </c>
      <c r="B53" s="4">
        <v>1.47</v>
      </c>
      <c r="C53" s="4">
        <v>12.83</v>
      </c>
      <c r="D53" s="5">
        <f t="shared" si="0"/>
        <v>0.87278911564625861</v>
      </c>
      <c r="E53" s="4">
        <v>274</v>
      </c>
      <c r="F53" s="4">
        <v>193</v>
      </c>
      <c r="G53" s="4">
        <f t="shared" si="1"/>
        <v>40.5</v>
      </c>
      <c r="H53"/>
      <c r="I53"/>
      <c r="J53"/>
      <c r="K53"/>
    </row>
    <row r="54" spans="1:11" x14ac:dyDescent="0.25">
      <c r="A54" s="3" t="s">
        <v>148</v>
      </c>
      <c r="B54" s="4">
        <v>1.33</v>
      </c>
      <c r="C54" s="4">
        <v>4.4400000000000004</v>
      </c>
      <c r="D54" s="5">
        <f t="shared" si="0"/>
        <v>0.33383458646616543</v>
      </c>
      <c r="E54" s="4">
        <v>271</v>
      </c>
      <c r="F54" s="4">
        <v>154</v>
      </c>
      <c r="G54" s="4">
        <f t="shared" si="1"/>
        <v>58.5</v>
      </c>
      <c r="H54"/>
      <c r="I54"/>
      <c r="J54"/>
      <c r="K54"/>
    </row>
    <row r="55" spans="1:11" x14ac:dyDescent="0.25">
      <c r="A55" s="3" t="s">
        <v>149</v>
      </c>
      <c r="B55" s="4">
        <v>1.89</v>
      </c>
      <c r="C55" s="4">
        <v>3.5</v>
      </c>
      <c r="D55" s="5">
        <f t="shared" si="0"/>
        <v>0.1851851851851852</v>
      </c>
      <c r="E55" s="4">
        <v>232</v>
      </c>
      <c r="F55" s="4">
        <v>197</v>
      </c>
      <c r="G55" s="4">
        <f t="shared" si="1"/>
        <v>17.5</v>
      </c>
      <c r="H55"/>
      <c r="I55"/>
      <c r="J55"/>
      <c r="K55"/>
    </row>
    <row r="56" spans="1:11" x14ac:dyDescent="0.25">
      <c r="A56" s="3" t="s">
        <v>150</v>
      </c>
      <c r="B56" s="4">
        <v>1.82</v>
      </c>
      <c r="C56" s="4">
        <v>4.72</v>
      </c>
      <c r="D56" s="5">
        <f t="shared" si="0"/>
        <v>0.25934065934065931</v>
      </c>
      <c r="E56" s="4">
        <v>316</v>
      </c>
      <c r="F56" s="4">
        <v>224</v>
      </c>
      <c r="G56" s="4">
        <f t="shared" si="1"/>
        <v>46</v>
      </c>
      <c r="H56"/>
      <c r="I56"/>
      <c r="J56"/>
      <c r="K56"/>
    </row>
    <row r="57" spans="1:11" x14ac:dyDescent="0.25">
      <c r="A57" s="3" t="s">
        <v>151</v>
      </c>
      <c r="B57" s="4">
        <v>1.86</v>
      </c>
      <c r="C57" s="4">
        <v>5.23</v>
      </c>
      <c r="D57" s="5">
        <f t="shared" si="0"/>
        <v>0.28118279569892479</v>
      </c>
      <c r="E57" s="4">
        <v>333</v>
      </c>
      <c r="F57" s="4">
        <v>209</v>
      </c>
      <c r="G57" s="4">
        <f t="shared" si="1"/>
        <v>62</v>
      </c>
      <c r="H57"/>
      <c r="I57"/>
      <c r="J57"/>
      <c r="K57"/>
    </row>
    <row r="58" spans="1:11" x14ac:dyDescent="0.25">
      <c r="A58" s="3" t="s">
        <v>152</v>
      </c>
      <c r="B58" s="4">
        <v>1.93</v>
      </c>
      <c r="C58" s="4">
        <v>4.1100000000000003</v>
      </c>
      <c r="D58" s="5">
        <f t="shared" si="0"/>
        <v>0.21295336787564767</v>
      </c>
      <c r="E58" s="4">
        <v>299</v>
      </c>
      <c r="F58" s="4">
        <v>232</v>
      </c>
      <c r="G58" s="4">
        <f t="shared" si="1"/>
        <v>33.5</v>
      </c>
      <c r="H58"/>
      <c r="I58"/>
      <c r="J58"/>
      <c r="K58"/>
    </row>
    <row r="59" spans="1:11" x14ac:dyDescent="0.25">
      <c r="A59" s="3" t="s">
        <v>153</v>
      </c>
      <c r="B59" s="4">
        <v>2</v>
      </c>
      <c r="C59" s="4">
        <v>6.03</v>
      </c>
      <c r="D59" s="5">
        <f t="shared" si="0"/>
        <v>0.30150000000000005</v>
      </c>
      <c r="E59" s="4">
        <v>741</v>
      </c>
      <c r="F59" s="4">
        <v>254</v>
      </c>
      <c r="G59" s="4">
        <f t="shared" si="1"/>
        <v>243.5</v>
      </c>
      <c r="H59"/>
      <c r="I59"/>
      <c r="J59"/>
      <c r="K59"/>
    </row>
    <row r="60" spans="1:11" x14ac:dyDescent="0.25">
      <c r="A60" s="3" t="s">
        <v>154</v>
      </c>
      <c r="B60" s="4">
        <v>2.2599999999999998</v>
      </c>
      <c r="C60" s="4">
        <v>7.17</v>
      </c>
      <c r="D60" s="5">
        <f t="shared" si="0"/>
        <v>0.31725663716814162</v>
      </c>
      <c r="E60" s="4">
        <v>346</v>
      </c>
      <c r="F60" s="4">
        <v>154</v>
      </c>
      <c r="G60" s="4">
        <f t="shared" si="1"/>
        <v>96</v>
      </c>
      <c r="H60"/>
      <c r="I60"/>
      <c r="J60"/>
      <c r="K60"/>
    </row>
    <row r="61" spans="1:11" x14ac:dyDescent="0.25">
      <c r="A61" s="3" t="s">
        <v>155</v>
      </c>
      <c r="B61" s="4">
        <v>1.52</v>
      </c>
      <c r="C61" s="4">
        <v>4.3899999999999997</v>
      </c>
      <c r="D61" s="5">
        <f t="shared" si="0"/>
        <v>0.28881578947368419</v>
      </c>
      <c r="E61" s="4">
        <v>268</v>
      </c>
      <c r="F61" s="4">
        <v>141</v>
      </c>
      <c r="G61" s="4">
        <f t="shared" si="1"/>
        <v>63.5</v>
      </c>
      <c r="H61"/>
      <c r="I61"/>
      <c r="J61"/>
      <c r="K61"/>
    </row>
    <row r="62" spans="1:11" x14ac:dyDescent="0.25">
      <c r="A62" s="3" t="s">
        <v>156</v>
      </c>
      <c r="B62" s="4">
        <v>1.78</v>
      </c>
      <c r="C62" s="4">
        <v>4.7699999999999996</v>
      </c>
      <c r="D62" s="5">
        <f t="shared" si="0"/>
        <v>0.26797752808988762</v>
      </c>
      <c r="E62" s="4">
        <v>374</v>
      </c>
      <c r="F62" s="4">
        <v>259</v>
      </c>
      <c r="G62" s="4">
        <f t="shared" si="1"/>
        <v>57.5</v>
      </c>
      <c r="H62"/>
      <c r="I62"/>
      <c r="J62"/>
      <c r="K62"/>
    </row>
    <row r="63" spans="1:11" x14ac:dyDescent="0.25">
      <c r="A63" s="3" t="s">
        <v>157</v>
      </c>
      <c r="B63" s="4">
        <v>1.63</v>
      </c>
      <c r="C63" s="4">
        <v>5.44</v>
      </c>
      <c r="D63" s="5">
        <f t="shared" si="0"/>
        <v>0.33374233128834357</v>
      </c>
      <c r="E63" s="4">
        <v>294</v>
      </c>
      <c r="F63" s="4">
        <v>153</v>
      </c>
      <c r="G63" s="4">
        <f t="shared" si="1"/>
        <v>70.5</v>
      </c>
      <c r="H63"/>
      <c r="I63"/>
      <c r="J63"/>
      <c r="K63"/>
    </row>
    <row r="64" spans="1:11" x14ac:dyDescent="0.25">
      <c r="A64" s="3" t="s">
        <v>158</v>
      </c>
      <c r="B64" s="4">
        <v>1.71</v>
      </c>
      <c r="C64" s="4">
        <v>4.03</v>
      </c>
      <c r="D64" s="5">
        <f t="shared" si="0"/>
        <v>0.23567251461988303</v>
      </c>
      <c r="E64" s="4">
        <v>283</v>
      </c>
      <c r="F64" s="4">
        <v>236</v>
      </c>
      <c r="G64" s="4">
        <f t="shared" si="1"/>
        <v>23.5</v>
      </c>
      <c r="H64"/>
      <c r="I64"/>
      <c r="J64"/>
      <c r="K64"/>
    </row>
    <row r="65" spans="1:11" x14ac:dyDescent="0.25">
      <c r="A65" s="3" t="s">
        <v>159</v>
      </c>
      <c r="B65" s="4">
        <v>1.56</v>
      </c>
      <c r="C65" s="4">
        <v>5.89</v>
      </c>
      <c r="D65" s="5">
        <f t="shared" si="0"/>
        <v>0.37756410256410255</v>
      </c>
      <c r="E65" s="4">
        <v>249</v>
      </c>
      <c r="F65" s="4">
        <v>188</v>
      </c>
      <c r="G65" s="4">
        <f t="shared" si="1"/>
        <v>30.5</v>
      </c>
      <c r="K65"/>
    </row>
    <row r="66" spans="1:11" x14ac:dyDescent="0.25">
      <c r="A66" s="3" t="s">
        <v>160</v>
      </c>
      <c r="B66" s="4">
        <v>1.57</v>
      </c>
      <c r="C66" s="4">
        <v>3.4</v>
      </c>
      <c r="D66" s="5">
        <f t="shared" ref="D66:D121" si="2">(C66/(B66*1000))*100</f>
        <v>0.21656050955414013</v>
      </c>
      <c r="E66" s="4">
        <v>297</v>
      </c>
      <c r="F66" s="4">
        <v>129</v>
      </c>
      <c r="G66" s="4">
        <f t="shared" ref="G66:G121" si="3">(E66-F66)/2</f>
        <v>84</v>
      </c>
      <c r="H66"/>
      <c r="I66"/>
      <c r="J66"/>
      <c r="K66"/>
    </row>
    <row r="67" spans="1:11" x14ac:dyDescent="0.25">
      <c r="A67" s="3" t="s">
        <v>161</v>
      </c>
      <c r="B67" s="4">
        <v>1.67</v>
      </c>
      <c r="C67" s="4">
        <v>4.28</v>
      </c>
      <c r="D67" s="5">
        <f t="shared" si="2"/>
        <v>0.2562874251497006</v>
      </c>
      <c r="E67" s="4">
        <v>281</v>
      </c>
      <c r="F67" s="4">
        <v>190</v>
      </c>
      <c r="G67" s="4">
        <f t="shared" si="3"/>
        <v>45.5</v>
      </c>
      <c r="H67"/>
      <c r="I67"/>
      <c r="J67"/>
      <c r="K67"/>
    </row>
    <row r="68" spans="1:11" x14ac:dyDescent="0.25">
      <c r="A68" s="3" t="s">
        <v>162</v>
      </c>
      <c r="B68" s="4">
        <v>1.77</v>
      </c>
      <c r="C68" s="4">
        <v>3.55</v>
      </c>
      <c r="D68" s="5">
        <f t="shared" si="2"/>
        <v>0.20056497175141241</v>
      </c>
      <c r="E68" s="4">
        <v>258</v>
      </c>
      <c r="F68" s="4">
        <v>127</v>
      </c>
      <c r="G68" s="4">
        <f t="shared" si="3"/>
        <v>65.5</v>
      </c>
      <c r="H68"/>
      <c r="I68"/>
      <c r="J68"/>
      <c r="K68"/>
    </row>
    <row r="69" spans="1:11" x14ac:dyDescent="0.25">
      <c r="A69" s="3" t="s">
        <v>163</v>
      </c>
      <c r="B69" s="4">
        <v>1.53</v>
      </c>
      <c r="C69" s="4">
        <v>4.09</v>
      </c>
      <c r="D69" s="5">
        <f t="shared" si="2"/>
        <v>0.26732026143790849</v>
      </c>
      <c r="E69" s="4">
        <v>444</v>
      </c>
      <c r="F69" s="4">
        <v>298</v>
      </c>
      <c r="G69" s="4">
        <f t="shared" si="3"/>
        <v>73</v>
      </c>
      <c r="H69"/>
      <c r="I69"/>
      <c r="J69"/>
      <c r="K69"/>
    </row>
    <row r="70" spans="1:11" x14ac:dyDescent="0.25">
      <c r="A70" s="3" t="s">
        <v>164</v>
      </c>
      <c r="B70" s="4">
        <v>1.72</v>
      </c>
      <c r="C70" s="4">
        <v>2.6</v>
      </c>
      <c r="D70" s="5">
        <f t="shared" si="2"/>
        <v>0.15116279069767444</v>
      </c>
      <c r="E70" s="4">
        <v>259</v>
      </c>
      <c r="F70" s="4">
        <v>178</v>
      </c>
      <c r="G70" s="4">
        <f t="shared" si="3"/>
        <v>40.5</v>
      </c>
      <c r="H70"/>
      <c r="I70"/>
      <c r="J70"/>
      <c r="K70"/>
    </row>
    <row r="71" spans="1:11" x14ac:dyDescent="0.25">
      <c r="A71" s="3" t="s">
        <v>165</v>
      </c>
      <c r="B71" s="4">
        <v>2.4</v>
      </c>
      <c r="C71" s="4">
        <v>5.24</v>
      </c>
      <c r="D71" s="5">
        <f t="shared" si="2"/>
        <v>0.21833333333333335</v>
      </c>
      <c r="E71" s="4">
        <v>322</v>
      </c>
      <c r="F71" s="4">
        <v>239</v>
      </c>
      <c r="G71" s="4">
        <f t="shared" si="3"/>
        <v>41.5</v>
      </c>
      <c r="H71"/>
      <c r="I71"/>
      <c r="J71"/>
      <c r="K71"/>
    </row>
    <row r="72" spans="1:11" x14ac:dyDescent="0.25">
      <c r="A72" s="3" t="s">
        <v>166</v>
      </c>
      <c r="B72" s="4">
        <v>1.87</v>
      </c>
      <c r="C72" s="4">
        <v>4.42</v>
      </c>
      <c r="D72" s="5">
        <f t="shared" si="2"/>
        <v>0.23636363636363639</v>
      </c>
      <c r="E72" s="4">
        <v>333</v>
      </c>
      <c r="F72" s="4">
        <v>225</v>
      </c>
      <c r="G72" s="4">
        <f t="shared" si="3"/>
        <v>54</v>
      </c>
      <c r="H72"/>
      <c r="I72"/>
      <c r="J72"/>
      <c r="K72"/>
    </row>
    <row r="73" spans="1:11" x14ac:dyDescent="0.25">
      <c r="A73" s="3" t="s">
        <v>167</v>
      </c>
      <c r="B73" s="4">
        <v>1.79</v>
      </c>
      <c r="C73" s="4">
        <v>3.4</v>
      </c>
      <c r="D73" s="5">
        <f t="shared" si="2"/>
        <v>0.18994413407821228</v>
      </c>
      <c r="E73" s="4">
        <v>497</v>
      </c>
      <c r="F73" s="4">
        <v>304</v>
      </c>
      <c r="G73" s="4">
        <f t="shared" si="3"/>
        <v>96.5</v>
      </c>
      <c r="H73"/>
      <c r="I73"/>
      <c r="J73"/>
      <c r="K73"/>
    </row>
    <row r="74" spans="1:11" x14ac:dyDescent="0.25">
      <c r="A74" s="3" t="s">
        <v>168</v>
      </c>
      <c r="B74" s="4">
        <v>1.76</v>
      </c>
      <c r="C74" s="4">
        <v>11.03</v>
      </c>
      <c r="D74" s="5">
        <f t="shared" si="2"/>
        <v>0.62670454545454535</v>
      </c>
      <c r="E74" s="4">
        <v>264</v>
      </c>
      <c r="F74" s="4">
        <v>195</v>
      </c>
      <c r="G74" s="4">
        <f t="shared" si="3"/>
        <v>34.5</v>
      </c>
      <c r="H74"/>
      <c r="I74"/>
      <c r="J74"/>
      <c r="K74"/>
    </row>
    <row r="75" spans="1:11" x14ac:dyDescent="0.25">
      <c r="A75" s="3" t="s">
        <v>169</v>
      </c>
      <c r="B75" s="4">
        <v>2.02</v>
      </c>
      <c r="C75" s="4">
        <v>6.16</v>
      </c>
      <c r="D75" s="5">
        <f t="shared" si="2"/>
        <v>0.30495049504950494</v>
      </c>
      <c r="E75" s="4">
        <v>355</v>
      </c>
      <c r="F75" s="4">
        <v>255</v>
      </c>
      <c r="G75" s="4">
        <f t="shared" si="3"/>
        <v>50</v>
      </c>
      <c r="H75"/>
      <c r="I75"/>
      <c r="J75"/>
      <c r="K75"/>
    </row>
    <row r="76" spans="1:11" x14ac:dyDescent="0.25">
      <c r="A76" s="3" t="s">
        <v>170</v>
      </c>
      <c r="B76" s="4">
        <v>2.0499999999999998</v>
      </c>
      <c r="C76" s="4">
        <v>3.76</v>
      </c>
      <c r="D76" s="5">
        <f t="shared" si="2"/>
        <v>0.18341463414634143</v>
      </c>
      <c r="E76" s="4">
        <v>246</v>
      </c>
      <c r="F76" s="4">
        <v>196</v>
      </c>
      <c r="G76" s="4">
        <f t="shared" si="3"/>
        <v>25</v>
      </c>
      <c r="H76"/>
      <c r="I76"/>
      <c r="J76"/>
      <c r="K76"/>
    </row>
    <row r="77" spans="1:11" x14ac:dyDescent="0.25">
      <c r="A77" s="3" t="s">
        <v>171</v>
      </c>
      <c r="B77" s="4">
        <v>1.94</v>
      </c>
      <c r="C77" s="4">
        <v>3.48</v>
      </c>
      <c r="D77" s="5">
        <f t="shared" si="2"/>
        <v>0.17938144329896907</v>
      </c>
      <c r="E77" s="4">
        <v>304</v>
      </c>
      <c r="F77" s="4">
        <v>258</v>
      </c>
      <c r="G77" s="4">
        <f t="shared" si="3"/>
        <v>23</v>
      </c>
      <c r="H77"/>
      <c r="I77"/>
      <c r="J77"/>
      <c r="K77"/>
    </row>
    <row r="78" spans="1:11" x14ac:dyDescent="0.25">
      <c r="A78" s="3" t="s">
        <v>172</v>
      </c>
      <c r="B78" s="4">
        <v>2.0699999999999998</v>
      </c>
      <c r="C78" s="4">
        <v>7.38</v>
      </c>
      <c r="D78" s="5">
        <f t="shared" si="2"/>
        <v>0.35652173913043478</v>
      </c>
      <c r="E78" s="4">
        <v>266</v>
      </c>
      <c r="F78" s="4">
        <v>199</v>
      </c>
      <c r="G78" s="4">
        <f t="shared" si="3"/>
        <v>33.5</v>
      </c>
      <c r="H78"/>
      <c r="I78"/>
      <c r="J78"/>
      <c r="K78"/>
    </row>
    <row r="79" spans="1:11" x14ac:dyDescent="0.25">
      <c r="A79" s="3" t="s">
        <v>173</v>
      </c>
      <c r="B79" s="4">
        <v>1.84</v>
      </c>
      <c r="C79" s="4">
        <v>3.66</v>
      </c>
      <c r="D79" s="5">
        <f t="shared" si="2"/>
        <v>0.19891304347826089</v>
      </c>
      <c r="E79" s="4">
        <v>294</v>
      </c>
      <c r="F79" s="4">
        <v>195</v>
      </c>
      <c r="G79" s="4">
        <f t="shared" si="3"/>
        <v>49.5</v>
      </c>
      <c r="H79"/>
      <c r="I79"/>
      <c r="J79"/>
      <c r="K79"/>
    </row>
    <row r="80" spans="1:11" x14ac:dyDescent="0.25">
      <c r="A80" s="3" t="s">
        <v>174</v>
      </c>
      <c r="B80" s="4">
        <v>1.6</v>
      </c>
      <c r="C80" s="4">
        <v>9.59</v>
      </c>
      <c r="D80" s="5">
        <f t="shared" si="2"/>
        <v>0.59937499999999999</v>
      </c>
      <c r="E80" s="4">
        <v>351</v>
      </c>
      <c r="F80" s="4">
        <v>150</v>
      </c>
      <c r="G80" s="4">
        <f t="shared" si="3"/>
        <v>100.5</v>
      </c>
    </row>
    <row r="81" spans="1:11" x14ac:dyDescent="0.25">
      <c r="A81" s="3" t="s">
        <v>175</v>
      </c>
      <c r="B81" s="4">
        <v>1.93</v>
      </c>
      <c r="C81" s="4">
        <v>10.119999999999999</v>
      </c>
      <c r="D81" s="5">
        <f t="shared" si="2"/>
        <v>0.52435233160621753</v>
      </c>
      <c r="E81" s="4">
        <v>364</v>
      </c>
      <c r="F81" s="4">
        <v>228</v>
      </c>
      <c r="G81" s="4">
        <f t="shared" si="3"/>
        <v>68</v>
      </c>
    </row>
    <row r="82" spans="1:11" x14ac:dyDescent="0.25">
      <c r="A82" s="3" t="s">
        <v>176</v>
      </c>
      <c r="B82" s="4">
        <v>1.86</v>
      </c>
      <c r="C82" s="4">
        <v>4.97</v>
      </c>
      <c r="D82" s="5">
        <f t="shared" si="2"/>
        <v>0.26720430107526882</v>
      </c>
      <c r="E82" s="4">
        <v>225</v>
      </c>
      <c r="F82" s="4">
        <v>165</v>
      </c>
      <c r="G82" s="4">
        <f t="shared" si="3"/>
        <v>30</v>
      </c>
    </row>
    <row r="83" spans="1:11" x14ac:dyDescent="0.25">
      <c r="A83" s="3" t="s">
        <v>177</v>
      </c>
      <c r="B83" s="4">
        <v>1.67</v>
      </c>
      <c r="C83" s="4">
        <v>3.79</v>
      </c>
      <c r="D83" s="5">
        <f t="shared" si="2"/>
        <v>0.22694610778443114</v>
      </c>
      <c r="E83" s="4">
        <v>314</v>
      </c>
      <c r="F83" s="4">
        <v>147</v>
      </c>
      <c r="G83" s="4">
        <f t="shared" si="3"/>
        <v>83.5</v>
      </c>
      <c r="H83"/>
    </row>
    <row r="84" spans="1:11" x14ac:dyDescent="0.25">
      <c r="A84" s="3" t="s">
        <v>178</v>
      </c>
      <c r="B84" s="4">
        <v>1.8</v>
      </c>
      <c r="C84" s="4">
        <v>4.3</v>
      </c>
      <c r="D84" s="5">
        <f t="shared" si="2"/>
        <v>0.23888888888888887</v>
      </c>
      <c r="E84" s="4">
        <v>332</v>
      </c>
      <c r="F84" s="4">
        <v>253</v>
      </c>
      <c r="G84" s="4">
        <f t="shared" si="3"/>
        <v>39.5</v>
      </c>
      <c r="H84"/>
      <c r="I84"/>
      <c r="J84"/>
      <c r="K84"/>
    </row>
    <row r="85" spans="1:11" x14ac:dyDescent="0.25">
      <c r="A85" s="3" t="s">
        <v>179</v>
      </c>
      <c r="B85" s="4">
        <v>1.95</v>
      </c>
      <c r="C85" s="4">
        <v>3.94</v>
      </c>
      <c r="D85" s="5">
        <f t="shared" si="2"/>
        <v>0.20205128205128203</v>
      </c>
      <c r="E85" s="4">
        <v>298</v>
      </c>
      <c r="F85" s="4">
        <v>127</v>
      </c>
      <c r="G85" s="4">
        <f t="shared" si="3"/>
        <v>85.5</v>
      </c>
      <c r="H85"/>
      <c r="I85"/>
      <c r="J85"/>
      <c r="K85"/>
    </row>
    <row r="86" spans="1:11" x14ac:dyDescent="0.25">
      <c r="A86" s="3" t="s">
        <v>180</v>
      </c>
      <c r="B86" s="4">
        <v>1.86</v>
      </c>
      <c r="C86" s="4">
        <v>3.47</v>
      </c>
      <c r="D86" s="5">
        <f t="shared" si="2"/>
        <v>0.18655913978494626</v>
      </c>
      <c r="E86" s="4">
        <v>345</v>
      </c>
      <c r="F86" s="4">
        <v>296</v>
      </c>
      <c r="G86" s="4">
        <f t="shared" si="3"/>
        <v>24.5</v>
      </c>
      <c r="H86"/>
      <c r="I86"/>
      <c r="J86"/>
      <c r="K86"/>
    </row>
    <row r="87" spans="1:11" x14ac:dyDescent="0.25">
      <c r="A87" s="3" t="s">
        <v>181</v>
      </c>
      <c r="B87" s="4">
        <v>1.75</v>
      </c>
      <c r="C87" s="4">
        <v>7.36</v>
      </c>
      <c r="D87" s="5">
        <f t="shared" si="2"/>
        <v>0.4205714285714286</v>
      </c>
      <c r="E87" s="4">
        <v>305</v>
      </c>
      <c r="F87" s="4">
        <v>199</v>
      </c>
      <c r="G87" s="4">
        <f t="shared" si="3"/>
        <v>53</v>
      </c>
      <c r="H87"/>
      <c r="I87"/>
      <c r="J87"/>
      <c r="K87"/>
    </row>
    <row r="88" spans="1:11" x14ac:dyDescent="0.25">
      <c r="A88" s="3" t="s">
        <v>182</v>
      </c>
      <c r="B88" s="4">
        <v>1.81</v>
      </c>
      <c r="C88" s="4">
        <v>3.2</v>
      </c>
      <c r="D88" s="5">
        <f t="shared" si="2"/>
        <v>0.17679558011049723</v>
      </c>
      <c r="E88" s="4">
        <v>440</v>
      </c>
      <c r="F88" s="4">
        <v>402</v>
      </c>
      <c r="G88" s="4">
        <f t="shared" si="3"/>
        <v>19</v>
      </c>
      <c r="H88"/>
      <c r="I88"/>
      <c r="J88"/>
      <c r="K88"/>
    </row>
    <row r="89" spans="1:11" x14ac:dyDescent="0.25">
      <c r="A89" s="3" t="s">
        <v>183</v>
      </c>
      <c r="B89" s="4">
        <v>2.2599999999999998</v>
      </c>
      <c r="C89" s="4">
        <v>12.92</v>
      </c>
      <c r="D89" s="5">
        <f t="shared" si="2"/>
        <v>0.57168141592920352</v>
      </c>
      <c r="E89" s="4">
        <v>307</v>
      </c>
      <c r="F89" s="4">
        <v>231</v>
      </c>
      <c r="G89" s="4">
        <f t="shared" si="3"/>
        <v>38</v>
      </c>
      <c r="I89"/>
      <c r="J89"/>
      <c r="K89"/>
    </row>
    <row r="90" spans="1:11" x14ac:dyDescent="0.25">
      <c r="A90" s="3" t="s">
        <v>184</v>
      </c>
      <c r="B90" s="4">
        <v>1.74</v>
      </c>
      <c r="C90" s="4">
        <v>3.82</v>
      </c>
      <c r="D90" s="5">
        <f t="shared" si="2"/>
        <v>0.21954022988505745</v>
      </c>
      <c r="E90" s="4">
        <v>351</v>
      </c>
      <c r="F90" s="4">
        <v>312</v>
      </c>
      <c r="G90" s="4">
        <f t="shared" si="3"/>
        <v>19.5</v>
      </c>
    </row>
    <row r="91" spans="1:11" x14ac:dyDescent="0.25">
      <c r="A91" s="3" t="s">
        <v>185</v>
      </c>
      <c r="B91" s="4">
        <v>1.81</v>
      </c>
      <c r="C91" s="4">
        <v>5.44</v>
      </c>
      <c r="D91" s="5">
        <f t="shared" si="2"/>
        <v>0.30055248618784536</v>
      </c>
      <c r="E91" s="4">
        <v>345</v>
      </c>
      <c r="F91" s="4">
        <v>312</v>
      </c>
      <c r="G91" s="4">
        <f t="shared" si="3"/>
        <v>16.5</v>
      </c>
    </row>
    <row r="92" spans="1:11" x14ac:dyDescent="0.25">
      <c r="A92" s="3" t="s">
        <v>186</v>
      </c>
      <c r="B92" s="4">
        <v>1.82</v>
      </c>
      <c r="C92" s="4">
        <v>2.83</v>
      </c>
      <c r="D92" s="5">
        <f t="shared" si="2"/>
        <v>0.1554945054945055</v>
      </c>
      <c r="E92" s="4">
        <v>403</v>
      </c>
      <c r="F92" s="4">
        <v>330</v>
      </c>
      <c r="G92" s="4">
        <f t="shared" si="3"/>
        <v>36.5</v>
      </c>
    </row>
    <row r="93" spans="1:11" x14ac:dyDescent="0.25">
      <c r="A93" s="3" t="s">
        <v>187</v>
      </c>
      <c r="B93" s="4">
        <v>1.73</v>
      </c>
      <c r="C93" s="4">
        <v>2.74</v>
      </c>
      <c r="D93" s="5">
        <f t="shared" si="2"/>
        <v>0.15838150289017341</v>
      </c>
      <c r="E93" s="4">
        <v>280</v>
      </c>
      <c r="F93" s="4">
        <v>219</v>
      </c>
      <c r="G93" s="4">
        <f t="shared" si="3"/>
        <v>30.5</v>
      </c>
    </row>
    <row r="94" spans="1:11" x14ac:dyDescent="0.25">
      <c r="A94" s="3" t="s">
        <v>188</v>
      </c>
      <c r="B94" s="4">
        <v>1.89</v>
      </c>
      <c r="C94" s="4">
        <v>3.5</v>
      </c>
      <c r="D94" s="5">
        <f t="shared" si="2"/>
        <v>0.1851851851851852</v>
      </c>
      <c r="E94" s="4">
        <v>299</v>
      </c>
      <c r="F94" s="4">
        <v>238</v>
      </c>
      <c r="G94" s="4">
        <f t="shared" si="3"/>
        <v>30.5</v>
      </c>
    </row>
    <row r="95" spans="1:11" x14ac:dyDescent="0.25">
      <c r="A95" s="3" t="s">
        <v>189</v>
      </c>
      <c r="B95" s="4">
        <v>1.48</v>
      </c>
      <c r="C95" s="4">
        <v>4.17</v>
      </c>
      <c r="D95" s="5">
        <f t="shared" si="2"/>
        <v>0.28175675675675677</v>
      </c>
      <c r="E95" s="4">
        <v>291</v>
      </c>
      <c r="F95" s="4">
        <v>267</v>
      </c>
      <c r="G95" s="4">
        <f t="shared" si="3"/>
        <v>12</v>
      </c>
    </row>
    <row r="96" spans="1:11" x14ac:dyDescent="0.25">
      <c r="A96" s="3" t="s">
        <v>190</v>
      </c>
      <c r="B96" s="4">
        <v>2.09</v>
      </c>
      <c r="C96" s="4">
        <v>4.5199999999999996</v>
      </c>
      <c r="D96" s="5">
        <f t="shared" si="2"/>
        <v>0.21626794258373205</v>
      </c>
      <c r="E96" s="4">
        <v>358</v>
      </c>
      <c r="F96" s="4">
        <v>251</v>
      </c>
      <c r="G96" s="4">
        <f t="shared" si="3"/>
        <v>53.5</v>
      </c>
    </row>
    <row r="97" spans="1:7" x14ac:dyDescent="0.25">
      <c r="A97" s="3" t="s">
        <v>191</v>
      </c>
      <c r="B97" s="4">
        <v>1.97</v>
      </c>
      <c r="C97" s="4">
        <v>4.16</v>
      </c>
      <c r="D97" s="5">
        <f t="shared" si="2"/>
        <v>0.21116751269035536</v>
      </c>
      <c r="E97" s="4">
        <v>314</v>
      </c>
      <c r="F97" s="4">
        <v>205</v>
      </c>
      <c r="G97" s="4">
        <f t="shared" si="3"/>
        <v>54.5</v>
      </c>
    </row>
    <row r="98" spans="1:7" x14ac:dyDescent="0.25">
      <c r="A98" s="3" t="s">
        <v>192</v>
      </c>
      <c r="B98" s="4">
        <v>2.19</v>
      </c>
      <c r="C98" s="4">
        <v>6.2</v>
      </c>
      <c r="D98" s="5">
        <f t="shared" si="2"/>
        <v>0.28310502283105021</v>
      </c>
      <c r="E98" s="4">
        <v>408</v>
      </c>
      <c r="F98" s="4">
        <v>299</v>
      </c>
      <c r="G98" s="4">
        <f t="shared" si="3"/>
        <v>54.5</v>
      </c>
    </row>
    <row r="99" spans="1:7" x14ac:dyDescent="0.25">
      <c r="A99" s="3" t="s">
        <v>193</v>
      </c>
      <c r="B99" s="4">
        <v>1.49</v>
      </c>
      <c r="C99" s="4">
        <v>4.5199999999999996</v>
      </c>
      <c r="D99" s="5">
        <f t="shared" si="2"/>
        <v>0.30335570469798656</v>
      </c>
      <c r="E99" s="4">
        <v>329</v>
      </c>
      <c r="F99" s="4">
        <v>318</v>
      </c>
      <c r="G99" s="4">
        <f t="shared" si="3"/>
        <v>5.5</v>
      </c>
    </row>
    <row r="100" spans="1:7" x14ac:dyDescent="0.25">
      <c r="A100" s="3" t="s">
        <v>194</v>
      </c>
      <c r="B100" s="4">
        <v>1.65</v>
      </c>
      <c r="C100" s="4">
        <v>3.47</v>
      </c>
      <c r="D100" s="5">
        <f t="shared" si="2"/>
        <v>0.21030303030303032</v>
      </c>
      <c r="E100" s="4">
        <v>397</v>
      </c>
      <c r="F100" s="4">
        <v>287</v>
      </c>
      <c r="G100" s="4">
        <f t="shared" si="3"/>
        <v>55</v>
      </c>
    </row>
    <row r="101" spans="1:7" x14ac:dyDescent="0.25">
      <c r="A101" s="3" t="s">
        <v>195</v>
      </c>
      <c r="B101" s="4">
        <v>2.12</v>
      </c>
      <c r="C101" s="4">
        <v>4.8899999999999997</v>
      </c>
      <c r="D101" s="5">
        <f t="shared" si="2"/>
        <v>0.23066037735849057</v>
      </c>
      <c r="E101" s="4">
        <v>357</v>
      </c>
      <c r="F101" s="4">
        <v>263</v>
      </c>
      <c r="G101" s="4">
        <f t="shared" si="3"/>
        <v>47</v>
      </c>
    </row>
    <row r="102" spans="1:7" x14ac:dyDescent="0.25">
      <c r="A102" s="3" t="s">
        <v>196</v>
      </c>
      <c r="B102" s="4">
        <v>1.8</v>
      </c>
      <c r="C102" s="4">
        <v>4.04</v>
      </c>
      <c r="D102" s="5">
        <f t="shared" si="2"/>
        <v>0.22444444444444442</v>
      </c>
      <c r="E102" s="4">
        <v>450</v>
      </c>
      <c r="F102" s="4">
        <v>236</v>
      </c>
      <c r="G102" s="4">
        <f t="shared" si="3"/>
        <v>107</v>
      </c>
    </row>
    <row r="103" spans="1:7" x14ac:dyDescent="0.25">
      <c r="A103" s="3" t="s">
        <v>197</v>
      </c>
      <c r="B103" s="4">
        <v>2.2599999999999998</v>
      </c>
      <c r="C103" s="4">
        <v>3.56</v>
      </c>
      <c r="D103" s="5">
        <f t="shared" si="2"/>
        <v>0.15752212389380529</v>
      </c>
      <c r="E103" s="4">
        <v>255</v>
      </c>
      <c r="F103" s="4">
        <v>123</v>
      </c>
      <c r="G103" s="4">
        <f t="shared" si="3"/>
        <v>66</v>
      </c>
    </row>
    <row r="104" spans="1:7" x14ac:dyDescent="0.25">
      <c r="A104" s="3" t="s">
        <v>198</v>
      </c>
      <c r="B104" s="4">
        <v>1.72</v>
      </c>
      <c r="C104" s="4">
        <v>4.6100000000000003</v>
      </c>
      <c r="D104" s="5">
        <f t="shared" si="2"/>
        <v>0.26802325581395348</v>
      </c>
      <c r="E104" s="4">
        <v>314</v>
      </c>
      <c r="F104" s="4">
        <v>217</v>
      </c>
      <c r="G104" s="4">
        <f t="shared" si="3"/>
        <v>48.5</v>
      </c>
    </row>
    <row r="105" spans="1:7" x14ac:dyDescent="0.25">
      <c r="A105" s="3" t="s">
        <v>199</v>
      </c>
      <c r="B105" s="4">
        <v>2.1</v>
      </c>
      <c r="C105" s="4">
        <v>3.63</v>
      </c>
      <c r="D105" s="5">
        <f t="shared" si="2"/>
        <v>0.17285714285714285</v>
      </c>
      <c r="E105" s="4">
        <v>369</v>
      </c>
      <c r="F105" s="4">
        <v>258</v>
      </c>
      <c r="G105" s="4">
        <f t="shared" si="3"/>
        <v>55.5</v>
      </c>
    </row>
    <row r="106" spans="1:7" x14ac:dyDescent="0.25">
      <c r="A106" s="3" t="s">
        <v>200</v>
      </c>
      <c r="B106" s="4">
        <v>1.7</v>
      </c>
      <c r="C106" s="4">
        <v>3.7</v>
      </c>
      <c r="D106" s="5">
        <f t="shared" si="2"/>
        <v>0.21764705882352942</v>
      </c>
      <c r="E106" s="4">
        <v>161</v>
      </c>
      <c r="F106" s="4">
        <v>59</v>
      </c>
      <c r="G106" s="4">
        <f t="shared" si="3"/>
        <v>51</v>
      </c>
    </row>
    <row r="107" spans="1:7" x14ac:dyDescent="0.25">
      <c r="A107" s="3" t="s">
        <v>201</v>
      </c>
      <c r="B107" s="4">
        <v>1.97</v>
      </c>
      <c r="C107" s="4">
        <v>7.14</v>
      </c>
      <c r="D107" s="5">
        <f t="shared" si="2"/>
        <v>0.36243654822335025</v>
      </c>
      <c r="E107" s="4">
        <v>271</v>
      </c>
      <c r="F107" s="4">
        <v>167</v>
      </c>
      <c r="G107" s="4">
        <f t="shared" si="3"/>
        <v>52</v>
      </c>
    </row>
    <row r="108" spans="1:7" x14ac:dyDescent="0.25">
      <c r="A108" s="3" t="s">
        <v>202</v>
      </c>
      <c r="B108" s="4">
        <v>2.13</v>
      </c>
      <c r="C108" s="4">
        <v>1.95</v>
      </c>
      <c r="D108" s="5">
        <f t="shared" si="2"/>
        <v>9.154929577464789E-2</v>
      </c>
      <c r="E108" s="4">
        <v>414</v>
      </c>
      <c r="F108" s="4">
        <v>285</v>
      </c>
      <c r="G108" s="4">
        <f t="shared" si="3"/>
        <v>64.5</v>
      </c>
    </row>
    <row r="109" spans="1:7" x14ac:dyDescent="0.25">
      <c r="A109" s="3" t="s">
        <v>203</v>
      </c>
      <c r="B109" s="4">
        <v>2.65</v>
      </c>
      <c r="C109" s="4">
        <v>4.33</v>
      </c>
      <c r="D109" s="5">
        <f t="shared" si="2"/>
        <v>0.16339622641509433</v>
      </c>
      <c r="E109" s="4">
        <v>694</v>
      </c>
      <c r="F109" s="4">
        <v>300</v>
      </c>
      <c r="G109" s="4">
        <f t="shared" si="3"/>
        <v>197</v>
      </c>
    </row>
    <row r="110" spans="1:7" x14ac:dyDescent="0.25">
      <c r="A110" s="3" t="s">
        <v>204</v>
      </c>
      <c r="B110" s="4">
        <v>1.67</v>
      </c>
      <c r="C110" s="4">
        <v>2.75</v>
      </c>
      <c r="D110" s="5">
        <f t="shared" si="2"/>
        <v>0.16467065868263472</v>
      </c>
      <c r="E110" s="4">
        <v>440</v>
      </c>
      <c r="F110" s="4">
        <v>315</v>
      </c>
      <c r="G110" s="4">
        <f t="shared" si="3"/>
        <v>62.5</v>
      </c>
    </row>
    <row r="111" spans="1:7" x14ac:dyDescent="0.25">
      <c r="A111" s="3" t="s">
        <v>205</v>
      </c>
      <c r="B111" s="4">
        <v>1.72</v>
      </c>
      <c r="C111" s="4">
        <v>6.54</v>
      </c>
      <c r="D111" s="5">
        <f t="shared" si="2"/>
        <v>0.38023255813953488</v>
      </c>
      <c r="E111" s="4">
        <v>328</v>
      </c>
      <c r="F111" s="4">
        <v>235</v>
      </c>
      <c r="G111" s="4">
        <f t="shared" si="3"/>
        <v>46.5</v>
      </c>
    </row>
    <row r="112" spans="1:7" x14ac:dyDescent="0.25">
      <c r="A112" s="3" t="s">
        <v>206</v>
      </c>
      <c r="B112" s="4">
        <v>1.82</v>
      </c>
      <c r="C112" s="4">
        <v>6.01</v>
      </c>
      <c r="D112" s="5">
        <f t="shared" si="2"/>
        <v>0.33021978021978021</v>
      </c>
      <c r="E112" s="4">
        <v>425</v>
      </c>
      <c r="F112" s="4">
        <v>278</v>
      </c>
      <c r="G112" s="4">
        <f t="shared" si="3"/>
        <v>73.5</v>
      </c>
    </row>
    <row r="113" spans="1:7" x14ac:dyDescent="0.25">
      <c r="A113" s="3" t="s">
        <v>207</v>
      </c>
      <c r="B113" s="4">
        <v>1.44</v>
      </c>
      <c r="C113" s="4">
        <v>5.14</v>
      </c>
      <c r="D113" s="5">
        <f t="shared" si="2"/>
        <v>0.3569444444444444</v>
      </c>
      <c r="E113" s="4">
        <v>309</v>
      </c>
      <c r="F113" s="4">
        <v>188</v>
      </c>
      <c r="G113" s="4">
        <f t="shared" si="3"/>
        <v>60.5</v>
      </c>
    </row>
    <row r="114" spans="1:7" x14ac:dyDescent="0.25">
      <c r="A114" s="3" t="s">
        <v>208</v>
      </c>
      <c r="B114" s="4">
        <v>1.6</v>
      </c>
      <c r="C114" s="4">
        <v>5.2</v>
      </c>
      <c r="D114" s="5">
        <f t="shared" si="2"/>
        <v>0.32500000000000001</v>
      </c>
      <c r="E114" s="4">
        <v>261</v>
      </c>
      <c r="F114" s="4">
        <v>237</v>
      </c>
      <c r="G114" s="4">
        <f t="shared" si="3"/>
        <v>12</v>
      </c>
    </row>
    <row r="115" spans="1:7" x14ac:dyDescent="0.25">
      <c r="A115" s="3" t="s">
        <v>209</v>
      </c>
      <c r="B115" s="4">
        <v>2.02</v>
      </c>
      <c r="C115" s="4">
        <v>4.04</v>
      </c>
      <c r="D115" s="5">
        <f t="shared" si="2"/>
        <v>0.2</v>
      </c>
      <c r="E115" s="4">
        <v>289</v>
      </c>
      <c r="F115" s="4">
        <v>253</v>
      </c>
      <c r="G115" s="4">
        <f t="shared" si="3"/>
        <v>18</v>
      </c>
    </row>
    <row r="116" spans="1:7" x14ac:dyDescent="0.25">
      <c r="A116" s="3" t="s">
        <v>210</v>
      </c>
      <c r="B116" s="4">
        <v>1.81</v>
      </c>
      <c r="C116" s="4">
        <v>2.08</v>
      </c>
      <c r="D116" s="5">
        <f t="shared" si="2"/>
        <v>0.11491712707182322</v>
      </c>
      <c r="E116" s="4">
        <v>331</v>
      </c>
      <c r="F116" s="4">
        <v>304</v>
      </c>
      <c r="G116" s="4">
        <f t="shared" si="3"/>
        <v>13.5</v>
      </c>
    </row>
    <row r="117" spans="1:7" x14ac:dyDescent="0.25">
      <c r="A117" s="3" t="s">
        <v>211</v>
      </c>
      <c r="B117" s="4">
        <v>1.7</v>
      </c>
      <c r="C117" s="4">
        <v>2.89</v>
      </c>
      <c r="D117" s="5">
        <f t="shared" si="2"/>
        <v>0.17</v>
      </c>
      <c r="E117" s="4">
        <v>560</v>
      </c>
      <c r="F117" s="4">
        <v>368</v>
      </c>
      <c r="G117" s="4">
        <f t="shared" si="3"/>
        <v>96</v>
      </c>
    </row>
    <row r="118" spans="1:7" x14ac:dyDescent="0.25">
      <c r="A118" s="3" t="s">
        <v>212</v>
      </c>
      <c r="B118" s="4">
        <v>1.73</v>
      </c>
      <c r="C118" s="4">
        <v>7.81</v>
      </c>
      <c r="D118" s="5">
        <f t="shared" si="2"/>
        <v>0.45144508670520228</v>
      </c>
      <c r="E118" s="4">
        <v>493</v>
      </c>
      <c r="F118" s="4">
        <v>379</v>
      </c>
      <c r="G118" s="4">
        <f t="shared" si="3"/>
        <v>57</v>
      </c>
    </row>
    <row r="119" spans="1:7" x14ac:dyDescent="0.25">
      <c r="A119" s="3" t="s">
        <v>213</v>
      </c>
      <c r="B119" s="4">
        <v>1.84</v>
      </c>
      <c r="C119" s="4">
        <v>8.39</v>
      </c>
      <c r="D119" s="5">
        <f t="shared" si="2"/>
        <v>0.45597826086956522</v>
      </c>
      <c r="E119" s="4">
        <v>342</v>
      </c>
      <c r="F119" s="4">
        <v>288</v>
      </c>
      <c r="G119" s="4">
        <f t="shared" si="3"/>
        <v>27</v>
      </c>
    </row>
    <row r="120" spans="1:7" x14ac:dyDescent="0.25">
      <c r="A120" s="3" t="s">
        <v>214</v>
      </c>
      <c r="B120" s="4">
        <v>2.0699999999999998</v>
      </c>
      <c r="C120" s="4">
        <v>5.68</v>
      </c>
      <c r="D120" s="5">
        <f t="shared" si="2"/>
        <v>0.2743961352657005</v>
      </c>
      <c r="E120" s="4">
        <v>259</v>
      </c>
      <c r="F120" s="4">
        <v>176</v>
      </c>
      <c r="G120" s="4">
        <f t="shared" si="3"/>
        <v>41.5</v>
      </c>
    </row>
    <row r="121" spans="1:7" x14ac:dyDescent="0.25">
      <c r="A121" s="3" t="s">
        <v>215</v>
      </c>
      <c r="B121" s="4">
        <v>2.0099999999999998</v>
      </c>
      <c r="C121" s="4">
        <v>6.3</v>
      </c>
      <c r="D121" s="5">
        <f t="shared" si="2"/>
        <v>0.31343283582089554</v>
      </c>
      <c r="E121" s="4">
        <v>421</v>
      </c>
      <c r="F121" s="4">
        <v>301</v>
      </c>
      <c r="G121" s="4">
        <f t="shared" si="3"/>
        <v>60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0"/>
  <sheetViews>
    <sheetView topLeftCell="A115" workbookViewId="0">
      <selection activeCell="P7" sqref="P7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68</v>
      </c>
      <c r="C2" s="2" t="s">
        <v>69</v>
      </c>
      <c r="D2" s="2" t="s">
        <v>70</v>
      </c>
      <c r="E2" s="2" t="s">
        <v>71</v>
      </c>
    </row>
    <row r="3" spans="1:12" x14ac:dyDescent="0.25">
      <c r="A3" t="s">
        <v>72</v>
      </c>
      <c r="B3" s="12">
        <v>2.5110000000000001</v>
      </c>
      <c r="C3" s="12">
        <f>B3-B9</f>
        <v>2.4810000000000003</v>
      </c>
      <c r="D3" s="12">
        <v>100</v>
      </c>
      <c r="E3" s="13">
        <f>(11.04*C3*C3)+(11.948*C3)+(1.5134)</f>
        <v>99.111573440000015</v>
      </c>
    </row>
    <row r="4" spans="1:12" x14ac:dyDescent="0.25">
      <c r="A4" t="s">
        <v>73</v>
      </c>
      <c r="B4" s="12">
        <v>1.7030000000000001</v>
      </c>
      <c r="C4" s="12">
        <f>B4-B9</f>
        <v>1.673</v>
      </c>
      <c r="D4" s="12">
        <v>50</v>
      </c>
      <c r="E4" s="13">
        <f t="shared" ref="E4:E9" si="0">(11.04*C4*C4)+(11.948*C4)+(1.5134)</f>
        <v>52.402580159999992</v>
      </c>
    </row>
    <row r="5" spans="1:12" x14ac:dyDescent="0.25">
      <c r="A5" t="s">
        <v>74</v>
      </c>
      <c r="B5" s="12">
        <v>1.024</v>
      </c>
      <c r="C5" s="12">
        <f>B5-B9</f>
        <v>0.99399999999999999</v>
      </c>
      <c r="D5" s="12">
        <v>25</v>
      </c>
      <c r="E5" s="13">
        <f t="shared" si="0"/>
        <v>24.297629439999998</v>
      </c>
    </row>
    <row r="6" spans="1:12" x14ac:dyDescent="0.25">
      <c r="A6" t="s">
        <v>75</v>
      </c>
      <c r="B6" s="12">
        <v>0.54300000000000004</v>
      </c>
      <c r="C6" s="12">
        <f>B6-B9</f>
        <v>0.51300000000000001</v>
      </c>
      <c r="D6" s="12">
        <v>12.5</v>
      </c>
      <c r="E6" s="13">
        <f t="shared" si="0"/>
        <v>10.548109760000001</v>
      </c>
    </row>
    <row r="7" spans="1:12" x14ac:dyDescent="0.25">
      <c r="A7" t="s">
        <v>76</v>
      </c>
      <c r="B7" s="12">
        <v>0.318</v>
      </c>
      <c r="C7" s="12">
        <f>B7-B9</f>
        <v>0.28800000000000003</v>
      </c>
      <c r="D7" s="12">
        <v>6.25</v>
      </c>
      <c r="E7" s="13">
        <f t="shared" si="0"/>
        <v>5.8701257600000005</v>
      </c>
    </row>
    <row r="8" spans="1:12" x14ac:dyDescent="0.25">
      <c r="A8" t="s">
        <v>77</v>
      </c>
      <c r="B8" s="12">
        <v>0.152</v>
      </c>
      <c r="C8" s="12">
        <f>B8-B9</f>
        <v>0.122</v>
      </c>
      <c r="D8" s="12">
        <v>3.125</v>
      </c>
      <c r="E8" s="13">
        <f t="shared" si="0"/>
        <v>3.1353753600000003</v>
      </c>
    </row>
    <row r="9" spans="1:12" x14ac:dyDescent="0.25">
      <c r="A9" t="s">
        <v>78</v>
      </c>
      <c r="B9" s="12">
        <v>0.03</v>
      </c>
      <c r="C9" s="12">
        <f>B9-B9</f>
        <v>0</v>
      </c>
      <c r="D9" s="12">
        <v>0</v>
      </c>
      <c r="E9" s="13">
        <f t="shared" si="0"/>
        <v>1.5134000000000001</v>
      </c>
    </row>
    <row r="15" spans="1:12" x14ac:dyDescent="0.25">
      <c r="J15" s="14" t="s">
        <v>79</v>
      </c>
      <c r="K15" s="14"/>
      <c r="L15" s="14"/>
    </row>
    <row r="20" spans="1:5" x14ac:dyDescent="0.25">
      <c r="A20" s="2" t="s">
        <v>80</v>
      </c>
      <c r="B20" s="2" t="s">
        <v>68</v>
      </c>
      <c r="C20" s="2" t="s">
        <v>78</v>
      </c>
      <c r="D20" s="2" t="s">
        <v>69</v>
      </c>
      <c r="E20" s="2" t="s">
        <v>81</v>
      </c>
    </row>
    <row r="21" spans="1:5" x14ac:dyDescent="0.25">
      <c r="A21" s="3" t="s">
        <v>96</v>
      </c>
      <c r="B21" s="12">
        <v>0.25700000000000001</v>
      </c>
      <c r="C21" s="12">
        <v>0.03</v>
      </c>
      <c r="D21" s="12">
        <f t="shared" ref="D21:D69" si="1">(B21-C21)</f>
        <v>0.22700000000000001</v>
      </c>
      <c r="E21" s="15">
        <f t="shared" ref="E21:E69" si="2">(11.04*D21*D21)+(11.948*D21)+(1.5134)</f>
        <v>4.7944761600000003</v>
      </c>
    </row>
    <row r="22" spans="1:5" x14ac:dyDescent="0.25">
      <c r="A22" s="3" t="s">
        <v>97</v>
      </c>
      <c r="B22" s="12">
        <v>0.31900000000000001</v>
      </c>
      <c r="C22" s="12">
        <v>0.03</v>
      </c>
      <c r="D22" s="12">
        <f t="shared" si="1"/>
        <v>0.28900000000000003</v>
      </c>
      <c r="E22" s="15">
        <f t="shared" si="2"/>
        <v>5.8884438399999999</v>
      </c>
    </row>
    <row r="23" spans="1:5" x14ac:dyDescent="0.25">
      <c r="A23" s="3" t="s">
        <v>98</v>
      </c>
      <c r="B23" s="12">
        <v>0.88</v>
      </c>
      <c r="C23" s="12">
        <v>0.03</v>
      </c>
      <c r="D23" s="12">
        <f t="shared" si="1"/>
        <v>0.85</v>
      </c>
      <c r="E23" s="15">
        <f t="shared" si="2"/>
        <v>19.645599999999998</v>
      </c>
    </row>
    <row r="24" spans="1:5" x14ac:dyDescent="0.25">
      <c r="A24" s="3" t="s">
        <v>99</v>
      </c>
      <c r="B24" s="12">
        <v>0.84399999999999997</v>
      </c>
      <c r="C24" s="12">
        <v>0.03</v>
      </c>
      <c r="D24" s="12">
        <f t="shared" si="1"/>
        <v>0.81399999999999995</v>
      </c>
      <c r="E24" s="15">
        <f t="shared" si="2"/>
        <v>18.55413184</v>
      </c>
    </row>
    <row r="25" spans="1:5" x14ac:dyDescent="0.25">
      <c r="A25" s="3" t="s">
        <v>100</v>
      </c>
      <c r="B25" s="12">
        <v>2.173</v>
      </c>
      <c r="C25" s="12">
        <v>0.03</v>
      </c>
      <c r="D25" s="12">
        <f t="shared" si="1"/>
        <v>2.1430000000000002</v>
      </c>
      <c r="E25" s="15">
        <f t="shared" si="2"/>
        <v>77.818600960000012</v>
      </c>
    </row>
    <row r="26" spans="1:5" x14ac:dyDescent="0.25">
      <c r="A26" s="3" t="s">
        <v>101</v>
      </c>
      <c r="B26" s="12">
        <v>2.0539999999999998</v>
      </c>
      <c r="C26" s="12">
        <v>0.03</v>
      </c>
      <c r="D26" s="12">
        <f t="shared" si="1"/>
        <v>2.024</v>
      </c>
      <c r="E26" s="15">
        <f t="shared" si="2"/>
        <v>70.922351040000009</v>
      </c>
    </row>
    <row r="27" spans="1:5" x14ac:dyDescent="0.25">
      <c r="A27" s="3" t="s">
        <v>102</v>
      </c>
      <c r="B27" s="12">
        <v>2.024</v>
      </c>
      <c r="C27" s="12">
        <v>0.03</v>
      </c>
      <c r="D27" s="12">
        <f t="shared" si="1"/>
        <v>1.994</v>
      </c>
      <c r="E27" s="15">
        <f t="shared" si="2"/>
        <v>69.233149439999991</v>
      </c>
    </row>
    <row r="28" spans="1:5" x14ac:dyDescent="0.25">
      <c r="A28" s="3" t="s">
        <v>103</v>
      </c>
      <c r="B28" s="12">
        <v>1.8220000000000001</v>
      </c>
      <c r="C28" s="12">
        <v>0.03</v>
      </c>
      <c r="D28" s="12">
        <f t="shared" si="1"/>
        <v>1.792</v>
      </c>
      <c r="E28" s="15">
        <f t="shared" si="2"/>
        <v>58.376570559999998</v>
      </c>
    </row>
    <row r="29" spans="1:5" x14ac:dyDescent="0.25">
      <c r="A29" s="3" t="s">
        <v>104</v>
      </c>
      <c r="B29" s="12">
        <v>1.1910000000000001</v>
      </c>
      <c r="C29" s="12">
        <v>0.03</v>
      </c>
      <c r="D29" s="12">
        <f t="shared" si="1"/>
        <v>1.161</v>
      </c>
      <c r="E29" s="15">
        <f t="shared" si="2"/>
        <v>30.266075840000003</v>
      </c>
    </row>
    <row r="30" spans="1:5" x14ac:dyDescent="0.25">
      <c r="A30" s="3" t="s">
        <v>105</v>
      </c>
      <c r="B30" s="12">
        <v>0.83699999999999997</v>
      </c>
      <c r="C30" s="12">
        <v>0.03</v>
      </c>
      <c r="D30" s="12">
        <f t="shared" si="1"/>
        <v>0.80699999999999994</v>
      </c>
      <c r="E30" s="15">
        <f t="shared" si="2"/>
        <v>18.345224959999999</v>
      </c>
    </row>
    <row r="31" spans="1:5" x14ac:dyDescent="0.25">
      <c r="A31" s="3" t="s">
        <v>106</v>
      </c>
      <c r="B31" s="12">
        <v>1.228</v>
      </c>
      <c r="C31" s="12">
        <v>0.03</v>
      </c>
      <c r="D31" s="12">
        <f t="shared" si="1"/>
        <v>1.198</v>
      </c>
      <c r="E31" s="15">
        <f t="shared" si="2"/>
        <v>31.671756159999997</v>
      </c>
    </row>
    <row r="32" spans="1:5" x14ac:dyDescent="0.25">
      <c r="A32" s="3" t="s">
        <v>107</v>
      </c>
      <c r="B32" s="12">
        <v>1.9850000000000001</v>
      </c>
      <c r="C32" s="12">
        <v>0.03</v>
      </c>
      <c r="D32" s="12">
        <f t="shared" si="1"/>
        <v>1.9550000000000001</v>
      </c>
      <c r="E32" s="15">
        <f t="shared" si="2"/>
        <v>67.066896</v>
      </c>
    </row>
    <row r="33" spans="1:5" x14ac:dyDescent="0.25">
      <c r="A33" s="3" t="s">
        <v>108</v>
      </c>
      <c r="B33" s="12">
        <v>1.3129999999999999</v>
      </c>
      <c r="C33" s="12">
        <v>0.03</v>
      </c>
      <c r="D33" s="12">
        <f t="shared" si="1"/>
        <v>1.2829999999999999</v>
      </c>
      <c r="E33" s="15">
        <f t="shared" si="2"/>
        <v>35.015506559999992</v>
      </c>
    </row>
    <row r="34" spans="1:5" x14ac:dyDescent="0.25">
      <c r="A34" s="3" t="s">
        <v>109</v>
      </c>
      <c r="B34" s="12">
        <v>1.492</v>
      </c>
      <c r="C34" s="12">
        <v>0.03</v>
      </c>
      <c r="D34" s="12">
        <f t="shared" si="1"/>
        <v>1.462</v>
      </c>
      <c r="E34" s="15">
        <f t="shared" si="2"/>
        <v>42.578757759999995</v>
      </c>
    </row>
    <row r="35" spans="1:5" x14ac:dyDescent="0.25">
      <c r="A35" s="3" t="s">
        <v>110</v>
      </c>
      <c r="B35" s="12">
        <v>1.855</v>
      </c>
      <c r="C35" s="12">
        <v>0.03</v>
      </c>
      <c r="D35" s="12">
        <f t="shared" si="1"/>
        <v>1.825</v>
      </c>
      <c r="E35" s="15">
        <f t="shared" si="2"/>
        <v>60.088599999999992</v>
      </c>
    </row>
    <row r="36" spans="1:5" x14ac:dyDescent="0.25">
      <c r="A36" s="3" t="s">
        <v>111</v>
      </c>
      <c r="B36" s="12">
        <v>0.13</v>
      </c>
      <c r="C36" s="12">
        <v>0.03</v>
      </c>
      <c r="D36" s="12">
        <f t="shared" si="1"/>
        <v>0.1</v>
      </c>
      <c r="E36" s="15">
        <f t="shared" si="2"/>
        <v>2.8186</v>
      </c>
    </row>
    <row r="37" spans="1:5" x14ac:dyDescent="0.25">
      <c r="A37" s="3" t="s">
        <v>112</v>
      </c>
      <c r="B37" s="12">
        <v>0.874</v>
      </c>
      <c r="C37" s="12">
        <v>0.03</v>
      </c>
      <c r="D37" s="12">
        <f t="shared" si="1"/>
        <v>0.84399999999999997</v>
      </c>
      <c r="E37" s="15">
        <f t="shared" si="2"/>
        <v>19.461701439999999</v>
      </c>
    </row>
    <row r="38" spans="1:5" x14ac:dyDescent="0.25">
      <c r="A38" s="3" t="s">
        <v>113</v>
      </c>
      <c r="B38" s="12">
        <v>1.2589999999999999</v>
      </c>
      <c r="C38" s="12">
        <v>0.03</v>
      </c>
      <c r="D38" s="12">
        <f t="shared" si="1"/>
        <v>1.2289999999999999</v>
      </c>
      <c r="E38" s="15">
        <f t="shared" si="2"/>
        <v>32.872760639999996</v>
      </c>
    </row>
    <row r="39" spans="1:5" x14ac:dyDescent="0.25">
      <c r="A39" s="3" t="s">
        <v>114</v>
      </c>
      <c r="B39" s="12">
        <v>2</v>
      </c>
      <c r="C39" s="12">
        <v>0.03</v>
      </c>
      <c r="D39" s="12">
        <f t="shared" si="1"/>
        <v>1.97</v>
      </c>
      <c r="E39" s="15">
        <f t="shared" si="2"/>
        <v>67.896096</v>
      </c>
    </row>
    <row r="40" spans="1:5" x14ac:dyDescent="0.25">
      <c r="A40" s="3" t="s">
        <v>115</v>
      </c>
      <c r="B40" s="12">
        <v>0.38500000000000001</v>
      </c>
      <c r="C40" s="12">
        <v>0.03</v>
      </c>
      <c r="D40" s="12">
        <f t="shared" si="1"/>
        <v>0.35499999999999998</v>
      </c>
      <c r="E40" s="15">
        <f t="shared" si="2"/>
        <v>7.1462559999999993</v>
      </c>
    </row>
    <row r="41" spans="1:5" x14ac:dyDescent="0.25">
      <c r="A41" s="3" t="s">
        <v>116</v>
      </c>
      <c r="B41" s="12">
        <v>1.19</v>
      </c>
      <c r="C41" s="12">
        <v>0.03</v>
      </c>
      <c r="D41" s="12">
        <f t="shared" si="1"/>
        <v>1.1599999999999999</v>
      </c>
      <c r="E41" s="15">
        <f t="shared" si="2"/>
        <v>30.228503999999997</v>
      </c>
    </row>
    <row r="42" spans="1:5" x14ac:dyDescent="0.25">
      <c r="A42" s="3" t="s">
        <v>117</v>
      </c>
      <c r="B42" s="12">
        <v>0.33900000000000002</v>
      </c>
      <c r="C42" s="12">
        <v>0.03</v>
      </c>
      <c r="D42" s="12">
        <f t="shared" si="1"/>
        <v>0.30900000000000005</v>
      </c>
      <c r="E42" s="15">
        <f t="shared" si="2"/>
        <v>6.2594422400000012</v>
      </c>
    </row>
    <row r="43" spans="1:5" x14ac:dyDescent="0.25">
      <c r="A43" s="3" t="s">
        <v>118</v>
      </c>
      <c r="B43" s="12">
        <v>2.1230000000000002</v>
      </c>
      <c r="C43" s="12">
        <v>0.03</v>
      </c>
      <c r="D43" s="12">
        <f t="shared" si="1"/>
        <v>2.0930000000000004</v>
      </c>
      <c r="E43" s="15">
        <f t="shared" si="2"/>
        <v>74.882928960000029</v>
      </c>
    </row>
    <row r="44" spans="1:5" x14ac:dyDescent="0.25">
      <c r="A44" s="3" t="s">
        <v>119</v>
      </c>
      <c r="B44" s="12">
        <v>1.242</v>
      </c>
      <c r="C44" s="12">
        <v>0.03</v>
      </c>
      <c r="D44" s="12">
        <f t="shared" si="1"/>
        <v>1.212</v>
      </c>
      <c r="E44" s="15">
        <f t="shared" si="2"/>
        <v>32.211517759999992</v>
      </c>
    </row>
    <row r="45" spans="1:5" x14ac:dyDescent="0.25">
      <c r="A45" s="3" t="s">
        <v>120</v>
      </c>
      <c r="B45" s="12">
        <v>0.82</v>
      </c>
      <c r="C45" s="12">
        <v>0.03</v>
      </c>
      <c r="D45" s="12">
        <f t="shared" si="1"/>
        <v>0.78999999999999992</v>
      </c>
      <c r="E45" s="15">
        <f t="shared" si="2"/>
        <v>17.842383999999999</v>
      </c>
    </row>
    <row r="46" spans="1:5" x14ac:dyDescent="0.25">
      <c r="A46" s="3" t="s">
        <v>121</v>
      </c>
      <c r="B46" s="12">
        <v>1.6539999999999999</v>
      </c>
      <c r="C46" s="12">
        <v>0.03</v>
      </c>
      <c r="D46" s="12">
        <f t="shared" si="1"/>
        <v>1.6239999999999999</v>
      </c>
      <c r="E46" s="15">
        <f t="shared" si="2"/>
        <v>50.033583039999989</v>
      </c>
    </row>
    <row r="47" spans="1:5" x14ac:dyDescent="0.25">
      <c r="A47" s="3" t="s">
        <v>122</v>
      </c>
      <c r="B47" s="12">
        <v>1.5049999999999999</v>
      </c>
      <c r="C47" s="12">
        <v>0.03</v>
      </c>
      <c r="D47" s="12">
        <f t="shared" si="1"/>
        <v>1.4749999999999999</v>
      </c>
      <c r="E47" s="15">
        <f t="shared" si="2"/>
        <v>43.155599999999993</v>
      </c>
    </row>
    <row r="48" spans="1:5" x14ac:dyDescent="0.25">
      <c r="A48" s="3" t="s">
        <v>123</v>
      </c>
      <c r="B48" s="12">
        <v>0.93200000000000005</v>
      </c>
      <c r="C48" s="12">
        <v>0.03</v>
      </c>
      <c r="D48" s="12">
        <f t="shared" si="1"/>
        <v>0.90200000000000002</v>
      </c>
      <c r="E48" s="15">
        <f t="shared" si="2"/>
        <v>21.272684160000001</v>
      </c>
    </row>
    <row r="49" spans="1:5" x14ac:dyDescent="0.25">
      <c r="A49" s="3" t="s">
        <v>124</v>
      </c>
      <c r="B49" s="12">
        <v>1.778</v>
      </c>
      <c r="C49" s="12">
        <v>0.03</v>
      </c>
      <c r="D49" s="12">
        <f t="shared" si="1"/>
        <v>1.748</v>
      </c>
      <c r="E49" s="15">
        <f t="shared" si="2"/>
        <v>56.131268159999998</v>
      </c>
    </row>
    <row r="50" spans="1:5" x14ac:dyDescent="0.25">
      <c r="A50" s="3" t="s">
        <v>125</v>
      </c>
      <c r="B50" s="12">
        <v>0.65500000000000003</v>
      </c>
      <c r="C50" s="12">
        <v>0.03</v>
      </c>
      <c r="D50" s="12">
        <f t="shared" si="1"/>
        <v>0.625</v>
      </c>
      <c r="E50" s="15">
        <f t="shared" si="2"/>
        <v>13.293400000000002</v>
      </c>
    </row>
    <row r="51" spans="1:5" x14ac:dyDescent="0.25">
      <c r="A51" s="3" t="s">
        <v>126</v>
      </c>
      <c r="B51" s="12">
        <v>1.216</v>
      </c>
      <c r="C51" s="12">
        <v>0.03</v>
      </c>
      <c r="D51" s="12">
        <f t="shared" si="1"/>
        <v>1.1859999999999999</v>
      </c>
      <c r="E51" s="15">
        <f t="shared" si="2"/>
        <v>31.212547839999996</v>
      </c>
    </row>
    <row r="52" spans="1:5" x14ac:dyDescent="0.25">
      <c r="A52" s="3" t="s">
        <v>127</v>
      </c>
      <c r="B52" s="12">
        <v>1.212</v>
      </c>
      <c r="C52" s="12">
        <v>0.03</v>
      </c>
      <c r="D52" s="12">
        <f t="shared" si="1"/>
        <v>1.1819999999999999</v>
      </c>
      <c r="E52" s="15">
        <f t="shared" si="2"/>
        <v>31.060184959999997</v>
      </c>
    </row>
    <row r="53" spans="1:5" x14ac:dyDescent="0.25">
      <c r="A53" s="3" t="s">
        <v>128</v>
      </c>
      <c r="B53" s="12">
        <v>1.96</v>
      </c>
      <c r="C53" s="12">
        <v>0.03</v>
      </c>
      <c r="D53" s="12">
        <f t="shared" si="1"/>
        <v>1.93</v>
      </c>
      <c r="E53" s="15">
        <f t="shared" si="2"/>
        <v>65.695936000000003</v>
      </c>
    </row>
    <row r="54" spans="1:5" x14ac:dyDescent="0.25">
      <c r="A54" s="3" t="s">
        <v>129</v>
      </c>
      <c r="B54" s="12">
        <v>0.65300000000000002</v>
      </c>
      <c r="C54" s="12">
        <v>0.03</v>
      </c>
      <c r="D54" s="12">
        <f t="shared" si="1"/>
        <v>0.623</v>
      </c>
      <c r="E54" s="15">
        <f t="shared" si="2"/>
        <v>13.24194816</v>
      </c>
    </row>
    <row r="55" spans="1:5" x14ac:dyDescent="0.25">
      <c r="A55" s="3" t="s">
        <v>130</v>
      </c>
      <c r="B55" s="12">
        <v>1.1559999999999999</v>
      </c>
      <c r="C55" s="12">
        <v>0.03</v>
      </c>
      <c r="D55" s="12">
        <f t="shared" si="1"/>
        <v>1.1259999999999999</v>
      </c>
      <c r="E55" s="15">
        <f t="shared" si="2"/>
        <v>28.964199039999997</v>
      </c>
    </row>
    <row r="56" spans="1:5" x14ac:dyDescent="0.25">
      <c r="A56" s="3" t="s">
        <v>131</v>
      </c>
      <c r="B56" s="12">
        <v>0.42699999999999999</v>
      </c>
      <c r="C56" s="12">
        <v>0.03</v>
      </c>
      <c r="D56" s="12">
        <f t="shared" si="1"/>
        <v>0.39700000000000002</v>
      </c>
      <c r="E56" s="15">
        <f t="shared" si="2"/>
        <v>7.9967593600000004</v>
      </c>
    </row>
    <row r="57" spans="1:5" x14ac:dyDescent="0.25">
      <c r="A57" s="3" t="s">
        <v>132</v>
      </c>
      <c r="B57" s="12">
        <v>0.97199999999999998</v>
      </c>
      <c r="C57" s="12">
        <v>0.03</v>
      </c>
      <c r="D57" s="12">
        <f t="shared" si="1"/>
        <v>0.94199999999999995</v>
      </c>
      <c r="E57" s="15">
        <f t="shared" si="2"/>
        <v>22.564914559999998</v>
      </c>
    </row>
    <row r="58" spans="1:5" x14ac:dyDescent="0.25">
      <c r="A58" s="3" t="s">
        <v>133</v>
      </c>
      <c r="B58" s="12">
        <v>1.825</v>
      </c>
      <c r="C58" s="12">
        <v>0.03</v>
      </c>
      <c r="D58" s="12">
        <f t="shared" si="1"/>
        <v>1.7949999999999999</v>
      </c>
      <c r="E58" s="15">
        <f t="shared" si="2"/>
        <v>58.531215999999993</v>
      </c>
    </row>
    <row r="59" spans="1:5" x14ac:dyDescent="0.25">
      <c r="A59" s="3" t="s">
        <v>134</v>
      </c>
      <c r="B59" s="12">
        <v>1.7110000000000001</v>
      </c>
      <c r="C59" s="12">
        <v>0.03</v>
      </c>
      <c r="D59" s="12">
        <f t="shared" si="1"/>
        <v>1.681</v>
      </c>
      <c r="E59" s="15">
        <f t="shared" si="2"/>
        <v>52.794389439999996</v>
      </c>
    </row>
    <row r="60" spans="1:5" x14ac:dyDescent="0.25">
      <c r="A60" s="3" t="s">
        <v>135</v>
      </c>
      <c r="B60" s="12">
        <v>0.66900000000000004</v>
      </c>
      <c r="C60" s="12">
        <v>0.03</v>
      </c>
      <c r="D60" s="12">
        <f t="shared" si="1"/>
        <v>0.63900000000000001</v>
      </c>
      <c r="E60" s="15">
        <f t="shared" si="2"/>
        <v>13.656035840000001</v>
      </c>
    </row>
    <row r="61" spans="1:5" x14ac:dyDescent="0.25">
      <c r="A61" s="3" t="s">
        <v>136</v>
      </c>
      <c r="B61" s="12">
        <v>1.0580000000000001</v>
      </c>
      <c r="C61" s="12">
        <v>0.03</v>
      </c>
      <c r="D61" s="12">
        <f t="shared" si="1"/>
        <v>1.028</v>
      </c>
      <c r="E61" s="15">
        <f t="shared" si="2"/>
        <v>25.46283936</v>
      </c>
    </row>
    <row r="62" spans="1:5" x14ac:dyDescent="0.25">
      <c r="A62" s="3" t="s">
        <v>137</v>
      </c>
      <c r="B62" s="12">
        <v>0.83699999999999997</v>
      </c>
      <c r="C62" s="12">
        <v>0.03</v>
      </c>
      <c r="D62" s="12">
        <f t="shared" si="1"/>
        <v>0.80699999999999994</v>
      </c>
      <c r="E62" s="15">
        <f t="shared" si="2"/>
        <v>18.345224959999999</v>
      </c>
    </row>
    <row r="63" spans="1:5" x14ac:dyDescent="0.25">
      <c r="A63" s="3" t="s">
        <v>138</v>
      </c>
      <c r="B63" s="12">
        <v>1.127</v>
      </c>
      <c r="C63" s="12">
        <v>0.03</v>
      </c>
      <c r="D63" s="12">
        <f t="shared" si="1"/>
        <v>1.097</v>
      </c>
      <c r="E63" s="15">
        <f t="shared" si="2"/>
        <v>27.905991359999998</v>
      </c>
    </row>
    <row r="64" spans="1:5" x14ac:dyDescent="0.25">
      <c r="A64" s="3" t="s">
        <v>139</v>
      </c>
      <c r="B64" s="12">
        <v>1.296</v>
      </c>
      <c r="C64" s="12">
        <v>0.03</v>
      </c>
      <c r="D64" s="12">
        <f t="shared" si="1"/>
        <v>1.266</v>
      </c>
      <c r="E64" s="15">
        <f t="shared" si="2"/>
        <v>34.333994239999996</v>
      </c>
    </row>
    <row r="65" spans="1:5" x14ac:dyDescent="0.25">
      <c r="A65" s="3" t="s">
        <v>140</v>
      </c>
      <c r="B65" s="12">
        <v>2.0750000000000002</v>
      </c>
      <c r="C65" s="12">
        <v>0.03</v>
      </c>
      <c r="D65" s="12">
        <f t="shared" si="1"/>
        <v>2.0450000000000004</v>
      </c>
      <c r="E65" s="15">
        <f t="shared" si="2"/>
        <v>72.116616000000022</v>
      </c>
    </row>
    <row r="66" spans="1:5" x14ac:dyDescent="0.25">
      <c r="A66" s="3" t="s">
        <v>141</v>
      </c>
      <c r="B66" s="12">
        <v>0.105</v>
      </c>
      <c r="C66" s="12">
        <v>0.03</v>
      </c>
      <c r="D66" s="12">
        <f t="shared" si="1"/>
        <v>7.4999999999999997E-2</v>
      </c>
      <c r="E66" s="15">
        <f t="shared" si="2"/>
        <v>2.4716</v>
      </c>
    </row>
    <row r="67" spans="1:5" x14ac:dyDescent="0.25">
      <c r="A67" s="3" t="s">
        <v>142</v>
      </c>
      <c r="B67" s="12">
        <v>1.1020000000000001</v>
      </c>
      <c r="C67" s="12">
        <v>0.03</v>
      </c>
      <c r="D67" s="12">
        <f t="shared" si="1"/>
        <v>1.0720000000000001</v>
      </c>
      <c r="E67" s="15">
        <f t="shared" si="2"/>
        <v>27.008647360000001</v>
      </c>
    </row>
    <row r="68" spans="1:5" x14ac:dyDescent="0.25">
      <c r="A68" s="3" t="s">
        <v>143</v>
      </c>
      <c r="B68" s="12">
        <v>1.911</v>
      </c>
      <c r="C68" s="12">
        <v>0.03</v>
      </c>
      <c r="D68" s="12">
        <f t="shared" si="1"/>
        <v>1.881</v>
      </c>
      <c r="E68" s="15">
        <f t="shared" si="2"/>
        <v>63.048885439999999</v>
      </c>
    </row>
    <row r="69" spans="1:5" x14ac:dyDescent="0.25">
      <c r="A69" s="3" t="s">
        <v>144</v>
      </c>
      <c r="B69" s="12">
        <v>1.2030000000000001</v>
      </c>
      <c r="C69" s="12">
        <v>0.03</v>
      </c>
      <c r="D69" s="12">
        <f t="shared" si="1"/>
        <v>1.173</v>
      </c>
      <c r="E69" s="15">
        <f t="shared" si="2"/>
        <v>30.718660160000002</v>
      </c>
    </row>
    <row r="70" spans="1:5" x14ac:dyDescent="0.25">
      <c r="A70" s="3" t="s">
        <v>145</v>
      </c>
      <c r="B70" s="12">
        <v>0.79</v>
      </c>
      <c r="C70" s="12">
        <v>0.03</v>
      </c>
      <c r="D70" s="12">
        <f t="shared" ref="D70:D133" si="3">(B70-C70)</f>
        <v>0.76</v>
      </c>
      <c r="E70" s="15">
        <f t="shared" ref="E70:E133" si="4">(11.04*D70*D70)+(11.948*D70)+(1.5134)</f>
        <v>16.970583999999999</v>
      </c>
    </row>
    <row r="71" spans="1:5" x14ac:dyDescent="0.25">
      <c r="A71" s="3" t="s">
        <v>146</v>
      </c>
      <c r="B71" s="12">
        <v>0.59399999999999997</v>
      </c>
      <c r="C71" s="12">
        <v>0.03</v>
      </c>
      <c r="D71" s="12">
        <f t="shared" si="3"/>
        <v>0.56399999999999995</v>
      </c>
      <c r="E71" s="15">
        <f t="shared" si="4"/>
        <v>11.763851839999999</v>
      </c>
    </row>
    <row r="72" spans="1:5" x14ac:dyDescent="0.25">
      <c r="A72" s="3" t="s">
        <v>147</v>
      </c>
      <c r="B72" s="12">
        <v>0.47699999999999998</v>
      </c>
      <c r="C72" s="12">
        <v>0.03</v>
      </c>
      <c r="D72" s="12">
        <f t="shared" si="3"/>
        <v>0.44699999999999995</v>
      </c>
      <c r="E72" s="15">
        <f t="shared" si="4"/>
        <v>9.0600473600000004</v>
      </c>
    </row>
    <row r="73" spans="1:5" x14ac:dyDescent="0.25">
      <c r="A73" s="3" t="s">
        <v>148</v>
      </c>
      <c r="B73" s="12">
        <v>0.66</v>
      </c>
      <c r="C73" s="12">
        <v>0.03</v>
      </c>
      <c r="D73" s="12">
        <f t="shared" si="3"/>
        <v>0.63</v>
      </c>
      <c r="E73" s="15">
        <f t="shared" si="4"/>
        <v>13.422416</v>
      </c>
    </row>
    <row r="74" spans="1:5" x14ac:dyDescent="0.25">
      <c r="A74" s="3" t="s">
        <v>149</v>
      </c>
      <c r="B74" s="12">
        <v>1.381</v>
      </c>
      <c r="C74" s="12">
        <v>0.03</v>
      </c>
      <c r="D74" s="12">
        <f t="shared" si="3"/>
        <v>1.351</v>
      </c>
      <c r="E74" s="15">
        <f t="shared" si="4"/>
        <v>37.80536704</v>
      </c>
    </row>
    <row r="75" spans="1:5" x14ac:dyDescent="0.25">
      <c r="A75" s="3" t="s">
        <v>150</v>
      </c>
      <c r="B75" s="12">
        <v>1.621</v>
      </c>
      <c r="C75" s="12">
        <v>0.03</v>
      </c>
      <c r="D75" s="12">
        <f t="shared" si="3"/>
        <v>1.591</v>
      </c>
      <c r="E75" s="15">
        <f t="shared" si="4"/>
        <v>48.468010239999991</v>
      </c>
    </row>
    <row r="76" spans="1:5" x14ac:dyDescent="0.25">
      <c r="A76" s="3" t="s">
        <v>151</v>
      </c>
      <c r="B76" s="12">
        <v>1.5</v>
      </c>
      <c r="C76" s="12">
        <v>0.03</v>
      </c>
      <c r="D76" s="12">
        <f t="shared" si="3"/>
        <v>1.47</v>
      </c>
      <c r="E76" s="15">
        <f t="shared" si="4"/>
        <v>42.933295999999991</v>
      </c>
    </row>
    <row r="77" spans="1:5" x14ac:dyDescent="0.25">
      <c r="A77" s="3" t="s">
        <v>152</v>
      </c>
      <c r="B77" s="12">
        <v>0.56899999999999995</v>
      </c>
      <c r="C77" s="12">
        <v>0.03</v>
      </c>
      <c r="D77" s="12">
        <f t="shared" si="3"/>
        <v>0.53899999999999992</v>
      </c>
      <c r="E77" s="15">
        <f t="shared" si="4"/>
        <v>11.160723839999999</v>
      </c>
    </row>
    <row r="78" spans="1:5" x14ac:dyDescent="0.25">
      <c r="A78" s="3" t="s">
        <v>153</v>
      </c>
      <c r="B78" s="12">
        <v>1.389</v>
      </c>
      <c r="C78" s="12">
        <v>0.03</v>
      </c>
      <c r="D78" s="12">
        <f t="shared" si="3"/>
        <v>1.359</v>
      </c>
      <c r="E78" s="15">
        <f t="shared" si="4"/>
        <v>38.14029824</v>
      </c>
    </row>
    <row r="79" spans="1:5" x14ac:dyDescent="0.25">
      <c r="A79" s="3" t="s">
        <v>154</v>
      </c>
      <c r="B79" s="12">
        <v>1.0329999999999999</v>
      </c>
      <c r="C79" s="12">
        <v>0.03</v>
      </c>
      <c r="D79" s="12">
        <f t="shared" si="3"/>
        <v>1.0029999999999999</v>
      </c>
      <c r="E79" s="15">
        <f t="shared" si="4"/>
        <v>24.603583359999998</v>
      </c>
    </row>
    <row r="80" spans="1:5" x14ac:dyDescent="0.25">
      <c r="A80" s="3" t="s">
        <v>155</v>
      </c>
      <c r="B80" s="12">
        <v>1.1180000000000001</v>
      </c>
      <c r="C80" s="12">
        <v>0.03</v>
      </c>
      <c r="D80" s="12">
        <f t="shared" si="3"/>
        <v>1.0880000000000001</v>
      </c>
      <c r="E80" s="15">
        <f t="shared" si="4"/>
        <v>27.58135776</v>
      </c>
    </row>
    <row r="81" spans="1:5" x14ac:dyDescent="0.25">
      <c r="A81" s="3" t="s">
        <v>156</v>
      </c>
      <c r="B81" s="12">
        <v>0.60399999999999998</v>
      </c>
      <c r="C81" s="12">
        <v>0.03</v>
      </c>
      <c r="D81" s="12">
        <f t="shared" si="3"/>
        <v>0.57399999999999995</v>
      </c>
      <c r="E81" s="15">
        <f t="shared" si="4"/>
        <v>12.008967039999998</v>
      </c>
    </row>
    <row r="82" spans="1:5" x14ac:dyDescent="0.25">
      <c r="A82" s="3" t="s">
        <v>157</v>
      </c>
      <c r="B82" s="12">
        <v>1.5</v>
      </c>
      <c r="C82" s="12">
        <v>0.03</v>
      </c>
      <c r="D82" s="12">
        <f t="shared" si="3"/>
        <v>1.47</v>
      </c>
      <c r="E82" s="15">
        <f t="shared" si="4"/>
        <v>42.933295999999991</v>
      </c>
    </row>
    <row r="83" spans="1:5" x14ac:dyDescent="0.25">
      <c r="A83" s="3" t="s">
        <v>158</v>
      </c>
      <c r="B83" s="12">
        <v>1.7729999999999999</v>
      </c>
      <c r="C83" s="12">
        <v>0.03</v>
      </c>
      <c r="D83" s="12">
        <f t="shared" si="3"/>
        <v>1.7429999999999999</v>
      </c>
      <c r="E83" s="15">
        <f t="shared" si="4"/>
        <v>55.878824959999996</v>
      </c>
    </row>
    <row r="84" spans="1:5" x14ac:dyDescent="0.25">
      <c r="A84" s="3" t="s">
        <v>159</v>
      </c>
      <c r="B84" s="12">
        <v>1.1279999999999999</v>
      </c>
      <c r="C84" s="12">
        <v>0.03</v>
      </c>
      <c r="D84" s="12">
        <f t="shared" si="3"/>
        <v>1.0979999999999999</v>
      </c>
      <c r="E84" s="15">
        <f t="shared" si="4"/>
        <v>27.942172159999995</v>
      </c>
    </row>
    <row r="85" spans="1:5" x14ac:dyDescent="0.25">
      <c r="A85" s="3" t="s">
        <v>160</v>
      </c>
      <c r="B85" s="12">
        <v>1.2569999999999999</v>
      </c>
      <c r="C85" s="12">
        <v>0.03</v>
      </c>
      <c r="D85" s="12">
        <f t="shared" si="3"/>
        <v>1.2269999999999999</v>
      </c>
      <c r="E85" s="15">
        <f t="shared" si="4"/>
        <v>32.794636159999996</v>
      </c>
    </row>
    <row r="86" spans="1:5" x14ac:dyDescent="0.25">
      <c r="A86" s="3" t="s">
        <v>161</v>
      </c>
      <c r="B86" s="12">
        <v>0.84899999999999998</v>
      </c>
      <c r="C86" s="12">
        <v>0.03</v>
      </c>
      <c r="D86" s="12">
        <f t="shared" si="3"/>
        <v>0.81899999999999995</v>
      </c>
      <c r="E86" s="15">
        <f t="shared" si="4"/>
        <v>18.704013439999997</v>
      </c>
    </row>
    <row r="87" spans="1:5" x14ac:dyDescent="0.25">
      <c r="A87" s="3" t="s">
        <v>162</v>
      </c>
      <c r="B87" s="12">
        <v>1.9139999999999999</v>
      </c>
      <c r="C87" s="12">
        <v>0.03</v>
      </c>
      <c r="D87" s="12">
        <f t="shared" si="3"/>
        <v>1.8839999999999999</v>
      </c>
      <c r="E87" s="15">
        <f t="shared" si="4"/>
        <v>63.209426239999992</v>
      </c>
    </row>
    <row r="88" spans="1:5" x14ac:dyDescent="0.25">
      <c r="A88" s="3" t="s">
        <v>163</v>
      </c>
      <c r="B88" s="12">
        <v>1.5189999999999999</v>
      </c>
      <c r="C88" s="12">
        <v>0.03</v>
      </c>
      <c r="D88" s="12">
        <f t="shared" si="3"/>
        <v>1.4889999999999999</v>
      </c>
      <c r="E88" s="15">
        <f t="shared" si="4"/>
        <v>43.780987839999987</v>
      </c>
    </row>
    <row r="89" spans="1:5" x14ac:dyDescent="0.25">
      <c r="A89" s="3" t="s">
        <v>164</v>
      </c>
      <c r="B89" s="12">
        <v>1.7549999999999999</v>
      </c>
      <c r="C89" s="12">
        <v>0.03</v>
      </c>
      <c r="D89" s="12">
        <f t="shared" si="3"/>
        <v>1.7249999999999999</v>
      </c>
      <c r="E89" s="15">
        <f t="shared" si="4"/>
        <v>54.974599999999988</v>
      </c>
    </row>
    <row r="90" spans="1:5" x14ac:dyDescent="0.25">
      <c r="A90" s="3" t="s">
        <v>165</v>
      </c>
      <c r="B90" s="12">
        <v>0.95099999999999996</v>
      </c>
      <c r="C90" s="12">
        <v>0.03</v>
      </c>
      <c r="D90" s="12">
        <f t="shared" si="3"/>
        <v>0.92099999999999993</v>
      </c>
      <c r="E90" s="15">
        <f t="shared" si="4"/>
        <v>21.882088639999996</v>
      </c>
    </row>
    <row r="91" spans="1:5" x14ac:dyDescent="0.25">
      <c r="A91" s="3" t="s">
        <v>166</v>
      </c>
      <c r="B91" s="12">
        <v>1.321</v>
      </c>
      <c r="C91" s="12">
        <v>0.03</v>
      </c>
      <c r="D91" s="12">
        <f t="shared" si="3"/>
        <v>1.2909999999999999</v>
      </c>
      <c r="E91" s="15">
        <f t="shared" si="4"/>
        <v>35.338426239999997</v>
      </c>
    </row>
    <row r="92" spans="1:5" x14ac:dyDescent="0.25">
      <c r="A92" s="3" t="s">
        <v>167</v>
      </c>
      <c r="B92" s="12">
        <v>1.1559999999999999</v>
      </c>
      <c r="C92" s="12">
        <v>0.03</v>
      </c>
      <c r="D92" s="12">
        <f t="shared" si="3"/>
        <v>1.1259999999999999</v>
      </c>
      <c r="E92" s="15">
        <f t="shared" si="4"/>
        <v>28.964199039999997</v>
      </c>
    </row>
    <row r="93" spans="1:5" x14ac:dyDescent="0.25">
      <c r="A93" s="3" t="s">
        <v>168</v>
      </c>
      <c r="B93" s="12">
        <v>2.3460000000000001</v>
      </c>
      <c r="C93" s="12">
        <v>0.03</v>
      </c>
      <c r="D93" s="12">
        <f t="shared" si="3"/>
        <v>2.3160000000000003</v>
      </c>
      <c r="E93" s="15">
        <f t="shared" si="4"/>
        <v>88.401938240000021</v>
      </c>
    </row>
    <row r="94" spans="1:5" x14ac:dyDescent="0.25">
      <c r="A94" s="3" t="s">
        <v>169</v>
      </c>
      <c r="B94" s="12">
        <v>1.8540000000000001</v>
      </c>
      <c r="C94" s="12">
        <v>0.03</v>
      </c>
      <c r="D94" s="12">
        <f t="shared" si="3"/>
        <v>1.8240000000000001</v>
      </c>
      <c r="E94" s="15">
        <f t="shared" si="4"/>
        <v>60.036367039999995</v>
      </c>
    </row>
    <row r="95" spans="1:5" x14ac:dyDescent="0.25">
      <c r="A95" s="3" t="s">
        <v>170</v>
      </c>
      <c r="B95" s="12">
        <v>1.0169999999999999</v>
      </c>
      <c r="C95" s="12">
        <v>0.03</v>
      </c>
      <c r="D95" s="12">
        <f t="shared" si="3"/>
        <v>0.98699999999999988</v>
      </c>
      <c r="E95" s="15">
        <f t="shared" si="4"/>
        <v>24.060901759999997</v>
      </c>
    </row>
    <row r="96" spans="1:5" x14ac:dyDescent="0.25">
      <c r="A96" s="3" t="s">
        <v>171</v>
      </c>
      <c r="B96" s="12">
        <v>0.56200000000000006</v>
      </c>
      <c r="C96" s="12">
        <v>0.03</v>
      </c>
      <c r="D96" s="12">
        <f t="shared" si="3"/>
        <v>0.53200000000000003</v>
      </c>
      <c r="E96" s="15">
        <f t="shared" si="4"/>
        <v>10.994320960000001</v>
      </c>
    </row>
    <row r="97" spans="1:5" x14ac:dyDescent="0.25">
      <c r="A97" s="3" t="s">
        <v>172</v>
      </c>
      <c r="B97" s="12">
        <v>2.3250000000000002</v>
      </c>
      <c r="C97" s="12">
        <v>0.03</v>
      </c>
      <c r="D97" s="12">
        <f t="shared" si="3"/>
        <v>2.2950000000000004</v>
      </c>
      <c r="E97" s="15">
        <f t="shared" si="4"/>
        <v>87.082016000000024</v>
      </c>
    </row>
    <row r="98" spans="1:5" x14ac:dyDescent="0.25">
      <c r="A98" s="3" t="s">
        <v>173</v>
      </c>
      <c r="B98" s="12">
        <v>2.056</v>
      </c>
      <c r="C98" s="12">
        <v>0.03</v>
      </c>
      <c r="D98" s="12">
        <f t="shared" si="3"/>
        <v>2.0260000000000002</v>
      </c>
      <c r="E98" s="15">
        <f t="shared" si="4"/>
        <v>71.035671040000011</v>
      </c>
    </row>
    <row r="99" spans="1:5" x14ac:dyDescent="0.25">
      <c r="A99" s="3" t="s">
        <v>174</v>
      </c>
      <c r="B99" s="12">
        <v>2.1779999999999999</v>
      </c>
      <c r="C99" s="12">
        <v>0.03</v>
      </c>
      <c r="D99" s="12">
        <f t="shared" si="3"/>
        <v>2.1480000000000001</v>
      </c>
      <c r="E99" s="15">
        <f t="shared" si="4"/>
        <v>78.115204160000005</v>
      </c>
    </row>
    <row r="100" spans="1:5" x14ac:dyDescent="0.25">
      <c r="A100" s="3" t="s">
        <v>175</v>
      </c>
      <c r="B100" s="12">
        <v>0.84199999999999997</v>
      </c>
      <c r="C100" s="12">
        <v>0.03</v>
      </c>
      <c r="D100" s="12">
        <f t="shared" si="3"/>
        <v>0.81199999999999994</v>
      </c>
      <c r="E100" s="15">
        <f t="shared" si="4"/>
        <v>18.494333759999996</v>
      </c>
    </row>
    <row r="101" spans="1:5" x14ac:dyDescent="0.25">
      <c r="A101" s="3" t="s">
        <v>176</v>
      </c>
      <c r="B101" s="12">
        <v>1.4850000000000001</v>
      </c>
      <c r="C101" s="12">
        <v>0.03</v>
      </c>
      <c r="D101" s="12">
        <f t="shared" si="3"/>
        <v>1.4550000000000001</v>
      </c>
      <c r="E101" s="15">
        <f t="shared" si="4"/>
        <v>42.269695999999996</v>
      </c>
    </row>
    <row r="102" spans="1:5" x14ac:dyDescent="0.25">
      <c r="A102" s="3" t="s">
        <v>177</v>
      </c>
      <c r="B102" s="12">
        <v>1.135</v>
      </c>
      <c r="C102" s="12">
        <v>0.03</v>
      </c>
      <c r="D102" s="12">
        <f t="shared" si="3"/>
        <v>1.105</v>
      </c>
      <c r="E102" s="15">
        <f t="shared" si="4"/>
        <v>28.196056000000002</v>
      </c>
    </row>
    <row r="103" spans="1:5" x14ac:dyDescent="0.25">
      <c r="A103" s="3" t="s">
        <v>178</v>
      </c>
      <c r="B103" s="12">
        <v>1.5820000000000001</v>
      </c>
      <c r="C103" s="12">
        <v>0.03</v>
      </c>
      <c r="D103" s="12">
        <f t="shared" si="3"/>
        <v>1.552</v>
      </c>
      <c r="E103" s="15">
        <f t="shared" si="4"/>
        <v>46.648788160000002</v>
      </c>
    </row>
    <row r="104" spans="1:5" x14ac:dyDescent="0.25">
      <c r="A104" s="3" t="s">
        <v>179</v>
      </c>
      <c r="B104" s="12">
        <v>0.89800000000000002</v>
      </c>
      <c r="C104" s="12">
        <v>0.03</v>
      </c>
      <c r="D104" s="12">
        <f t="shared" si="3"/>
        <v>0.86799999999999999</v>
      </c>
      <c r="E104" s="15">
        <f t="shared" si="4"/>
        <v>20.202064959999998</v>
      </c>
    </row>
    <row r="105" spans="1:5" x14ac:dyDescent="0.25">
      <c r="A105" s="3" t="s">
        <v>180</v>
      </c>
      <c r="B105" s="12">
        <v>1.1299999999999999</v>
      </c>
      <c r="C105" s="12">
        <v>0.03</v>
      </c>
      <c r="D105" s="12">
        <f t="shared" si="3"/>
        <v>1.0999999999999999</v>
      </c>
      <c r="E105" s="15">
        <f t="shared" si="4"/>
        <v>28.014599999999998</v>
      </c>
    </row>
    <row r="106" spans="1:5" x14ac:dyDescent="0.25">
      <c r="A106" s="3" t="s">
        <v>181</v>
      </c>
      <c r="B106" s="12">
        <v>2.145</v>
      </c>
      <c r="C106" s="12">
        <v>0.03</v>
      </c>
      <c r="D106" s="12">
        <f t="shared" si="3"/>
        <v>2.1150000000000002</v>
      </c>
      <c r="E106" s="15">
        <f t="shared" si="4"/>
        <v>76.16782400000001</v>
      </c>
    </row>
    <row r="107" spans="1:5" x14ac:dyDescent="0.25">
      <c r="A107" s="3" t="s">
        <v>182</v>
      </c>
      <c r="B107" s="12">
        <v>1.306</v>
      </c>
      <c r="C107" s="12">
        <v>0.03</v>
      </c>
      <c r="D107" s="12">
        <f t="shared" si="3"/>
        <v>1.276</v>
      </c>
      <c r="E107" s="15">
        <f t="shared" si="4"/>
        <v>34.734111040000002</v>
      </c>
    </row>
    <row r="108" spans="1:5" x14ac:dyDescent="0.25">
      <c r="A108" s="3" t="s">
        <v>183</v>
      </c>
      <c r="B108" s="12">
        <v>2.1469999999999998</v>
      </c>
      <c r="C108" s="12">
        <v>0.03</v>
      </c>
      <c r="D108" s="12">
        <f t="shared" si="3"/>
        <v>2.117</v>
      </c>
      <c r="E108" s="15">
        <f t="shared" si="4"/>
        <v>76.285162560000003</v>
      </c>
    </row>
    <row r="109" spans="1:5" x14ac:dyDescent="0.25">
      <c r="A109" s="3" t="s">
        <v>184</v>
      </c>
      <c r="B109" s="12">
        <v>1.6890000000000001</v>
      </c>
      <c r="C109" s="12">
        <v>0.03</v>
      </c>
      <c r="D109" s="12">
        <f t="shared" si="3"/>
        <v>1.659</v>
      </c>
      <c r="E109" s="15">
        <f t="shared" si="4"/>
        <v>51.72031424</v>
      </c>
    </row>
    <row r="110" spans="1:5" x14ac:dyDescent="0.25">
      <c r="A110" s="3" t="s">
        <v>185</v>
      </c>
      <c r="B110" s="12">
        <v>1.355</v>
      </c>
      <c r="C110" s="12">
        <v>0.03</v>
      </c>
      <c r="D110" s="12">
        <f t="shared" si="3"/>
        <v>1.325</v>
      </c>
      <c r="E110" s="15">
        <f t="shared" si="4"/>
        <v>36.726599999999998</v>
      </c>
    </row>
    <row r="111" spans="1:5" x14ac:dyDescent="0.25">
      <c r="A111" s="3" t="s">
        <v>186</v>
      </c>
      <c r="B111" s="12">
        <v>1.7310000000000001</v>
      </c>
      <c r="C111" s="12">
        <v>0.03</v>
      </c>
      <c r="D111" s="12">
        <f t="shared" si="3"/>
        <v>1.7010000000000001</v>
      </c>
      <c r="E111" s="15">
        <f t="shared" si="4"/>
        <v>53.780095039999999</v>
      </c>
    </row>
    <row r="112" spans="1:5" x14ac:dyDescent="0.25">
      <c r="A112" s="3" t="s">
        <v>187</v>
      </c>
      <c r="B112" s="12">
        <v>1.0860000000000001</v>
      </c>
      <c r="C112" s="12">
        <v>0.03</v>
      </c>
      <c r="D112" s="12">
        <f t="shared" si="3"/>
        <v>1.056</v>
      </c>
      <c r="E112" s="15">
        <f t="shared" si="4"/>
        <v>26.441589440000001</v>
      </c>
    </row>
    <row r="113" spans="1:5" x14ac:dyDescent="0.25">
      <c r="A113" s="3" t="s">
        <v>188</v>
      </c>
      <c r="B113" s="12">
        <v>1.325</v>
      </c>
      <c r="C113" s="12">
        <v>0.03</v>
      </c>
      <c r="D113" s="12">
        <f t="shared" si="3"/>
        <v>1.2949999999999999</v>
      </c>
      <c r="E113" s="15">
        <f t="shared" si="4"/>
        <v>35.500415999999994</v>
      </c>
    </row>
    <row r="114" spans="1:5" x14ac:dyDescent="0.25">
      <c r="A114" s="3" t="s">
        <v>189</v>
      </c>
      <c r="B114" s="12">
        <v>0.68</v>
      </c>
      <c r="C114" s="12">
        <v>0.03</v>
      </c>
      <c r="D114" s="12">
        <f t="shared" si="3"/>
        <v>0.65</v>
      </c>
      <c r="E114" s="15">
        <f t="shared" si="4"/>
        <v>13.944000000000001</v>
      </c>
    </row>
    <row r="115" spans="1:5" x14ac:dyDescent="0.25">
      <c r="A115" s="3" t="s">
        <v>190</v>
      </c>
      <c r="B115" s="12">
        <v>1.321</v>
      </c>
      <c r="C115" s="12">
        <v>0.03</v>
      </c>
      <c r="D115" s="12">
        <f t="shared" si="3"/>
        <v>1.2909999999999999</v>
      </c>
      <c r="E115" s="15">
        <f t="shared" si="4"/>
        <v>35.338426239999997</v>
      </c>
    </row>
    <row r="116" spans="1:5" x14ac:dyDescent="0.25">
      <c r="A116" s="3" t="s">
        <v>191</v>
      </c>
      <c r="B116" s="12">
        <v>0.624</v>
      </c>
      <c r="C116" s="12">
        <v>0.03</v>
      </c>
      <c r="D116" s="12">
        <f t="shared" si="3"/>
        <v>0.59399999999999997</v>
      </c>
      <c r="E116" s="15">
        <f t="shared" si="4"/>
        <v>12.50582144</v>
      </c>
    </row>
    <row r="117" spans="1:5" x14ac:dyDescent="0.25">
      <c r="A117" s="3" t="s">
        <v>192</v>
      </c>
      <c r="B117" s="12">
        <v>0.96299999999999997</v>
      </c>
      <c r="C117" s="12">
        <v>0.03</v>
      </c>
      <c r="D117" s="12">
        <f t="shared" si="3"/>
        <v>0.93299999999999994</v>
      </c>
      <c r="E117" s="15">
        <f t="shared" si="4"/>
        <v>22.27108256</v>
      </c>
    </row>
    <row r="118" spans="1:5" x14ac:dyDescent="0.25">
      <c r="A118" s="3" t="s">
        <v>193</v>
      </c>
      <c r="B118" s="12">
        <v>1.698</v>
      </c>
      <c r="C118" s="12">
        <v>0.03</v>
      </c>
      <c r="D118" s="12">
        <f t="shared" si="3"/>
        <v>1.6679999999999999</v>
      </c>
      <c r="E118" s="15">
        <f t="shared" si="4"/>
        <v>52.15841695999999</v>
      </c>
    </row>
    <row r="119" spans="1:5" x14ac:dyDescent="0.25">
      <c r="A119" s="3" t="s">
        <v>194</v>
      </c>
      <c r="B119" s="12">
        <v>0.246</v>
      </c>
      <c r="C119" s="12">
        <v>0.03</v>
      </c>
      <c r="D119" s="12">
        <f t="shared" si="3"/>
        <v>0.216</v>
      </c>
      <c r="E119" s="15">
        <f t="shared" si="4"/>
        <v>4.6092502399999997</v>
      </c>
    </row>
    <row r="120" spans="1:5" x14ac:dyDescent="0.25">
      <c r="A120" s="3" t="s">
        <v>195</v>
      </c>
      <c r="B120" s="12">
        <v>0.622</v>
      </c>
      <c r="C120" s="12">
        <v>0.03</v>
      </c>
      <c r="D120" s="12">
        <f t="shared" si="3"/>
        <v>0.59199999999999997</v>
      </c>
      <c r="E120" s="15">
        <f t="shared" si="4"/>
        <v>12.45573856</v>
      </c>
    </row>
    <row r="121" spans="1:5" x14ac:dyDescent="0.25">
      <c r="A121" s="3" t="s">
        <v>196</v>
      </c>
      <c r="B121" s="12">
        <v>1.3660000000000001</v>
      </c>
      <c r="C121" s="12">
        <v>0.03</v>
      </c>
      <c r="D121" s="12">
        <f t="shared" si="3"/>
        <v>1.3360000000000001</v>
      </c>
      <c r="E121" s="15">
        <f t="shared" si="4"/>
        <v>37.181179839999999</v>
      </c>
    </row>
    <row r="122" spans="1:5" x14ac:dyDescent="0.25">
      <c r="A122" s="3" t="s">
        <v>197</v>
      </c>
      <c r="B122" s="12">
        <v>1.272</v>
      </c>
      <c r="C122" s="12">
        <v>0.03</v>
      </c>
      <c r="D122" s="12">
        <f t="shared" si="3"/>
        <v>1.242</v>
      </c>
      <c r="E122" s="15">
        <f t="shared" si="4"/>
        <v>33.382722559999998</v>
      </c>
    </row>
    <row r="123" spans="1:5" x14ac:dyDescent="0.25">
      <c r="A123" s="3" t="s">
        <v>198</v>
      </c>
      <c r="B123" s="12">
        <v>1.161</v>
      </c>
      <c r="C123" s="12">
        <v>0.03</v>
      </c>
      <c r="D123" s="12">
        <f t="shared" si="3"/>
        <v>1.131</v>
      </c>
      <c r="E123" s="15">
        <f t="shared" si="4"/>
        <v>29.14852544</v>
      </c>
    </row>
    <row r="124" spans="1:5" x14ac:dyDescent="0.25">
      <c r="A124" s="3" t="s">
        <v>199</v>
      </c>
      <c r="B124" s="12">
        <v>1.1539999999999999</v>
      </c>
      <c r="C124" s="12">
        <v>0.03</v>
      </c>
      <c r="D124" s="12">
        <f t="shared" si="3"/>
        <v>1.1239999999999999</v>
      </c>
      <c r="E124" s="15">
        <f t="shared" si="4"/>
        <v>28.890623039999998</v>
      </c>
    </row>
    <row r="125" spans="1:5" x14ac:dyDescent="0.25">
      <c r="A125" s="3" t="s">
        <v>200</v>
      </c>
      <c r="B125" s="12">
        <v>0.56599999999999995</v>
      </c>
      <c r="C125" s="12">
        <v>0.03</v>
      </c>
      <c r="D125" s="12">
        <f t="shared" si="3"/>
        <v>0.53599999999999992</v>
      </c>
      <c r="E125" s="15">
        <f t="shared" si="4"/>
        <v>11.089275839999999</v>
      </c>
    </row>
    <row r="126" spans="1:5" x14ac:dyDescent="0.25">
      <c r="A126" s="3" t="s">
        <v>201</v>
      </c>
      <c r="B126" s="12">
        <v>2.355</v>
      </c>
      <c r="C126" s="12">
        <v>0.03</v>
      </c>
      <c r="D126" s="12">
        <f t="shared" si="3"/>
        <v>2.3250000000000002</v>
      </c>
      <c r="E126" s="15">
        <f t="shared" si="4"/>
        <v>88.970600000000005</v>
      </c>
    </row>
    <row r="127" spans="1:5" x14ac:dyDescent="0.25">
      <c r="A127" s="3" t="s">
        <v>202</v>
      </c>
      <c r="B127" s="12">
        <v>0.184</v>
      </c>
      <c r="C127" s="12">
        <v>0.03</v>
      </c>
      <c r="D127" s="12">
        <f t="shared" si="3"/>
        <v>0.154</v>
      </c>
      <c r="E127" s="15">
        <f t="shared" si="4"/>
        <v>3.6152166399999999</v>
      </c>
    </row>
    <row r="128" spans="1:5" x14ac:dyDescent="0.25">
      <c r="A128" s="3" t="s">
        <v>203</v>
      </c>
      <c r="B128" s="12">
        <v>1.6180000000000001</v>
      </c>
      <c r="C128" s="12">
        <v>0.03</v>
      </c>
      <c r="D128" s="12">
        <f t="shared" si="3"/>
        <v>1.5880000000000001</v>
      </c>
      <c r="E128" s="15">
        <f t="shared" si="4"/>
        <v>48.326877760000002</v>
      </c>
    </row>
    <row r="129" spans="1:5" x14ac:dyDescent="0.25">
      <c r="A129" s="3" t="s">
        <v>204</v>
      </c>
      <c r="B129" s="12">
        <v>0.378</v>
      </c>
      <c r="C129" s="12">
        <v>0.03</v>
      </c>
      <c r="D129" s="12">
        <f t="shared" si="3"/>
        <v>0.34799999999999998</v>
      </c>
      <c r="E129" s="15">
        <f t="shared" si="4"/>
        <v>7.0082921599999999</v>
      </c>
    </row>
    <row r="130" spans="1:5" x14ac:dyDescent="0.25">
      <c r="A130" s="3" t="s">
        <v>205</v>
      </c>
      <c r="B130" s="12">
        <v>1.161</v>
      </c>
      <c r="C130" s="12">
        <v>0.03</v>
      </c>
      <c r="D130" s="12">
        <f t="shared" si="3"/>
        <v>1.131</v>
      </c>
      <c r="E130" s="15">
        <f t="shared" si="4"/>
        <v>29.14852544</v>
      </c>
    </row>
    <row r="131" spans="1:5" x14ac:dyDescent="0.25">
      <c r="A131" s="3" t="s">
        <v>206</v>
      </c>
      <c r="B131" s="12">
        <v>2.2010000000000001</v>
      </c>
      <c r="C131" s="12">
        <v>0.03</v>
      </c>
      <c r="D131" s="12">
        <f t="shared" si="3"/>
        <v>2.1710000000000003</v>
      </c>
      <c r="E131" s="15">
        <f t="shared" si="4"/>
        <v>79.486688640000025</v>
      </c>
    </row>
    <row r="132" spans="1:5" x14ac:dyDescent="0.25">
      <c r="A132" s="3" t="s">
        <v>207</v>
      </c>
      <c r="B132" s="12">
        <v>0.95399999999999996</v>
      </c>
      <c r="C132" s="12">
        <v>0.03</v>
      </c>
      <c r="D132" s="12">
        <f t="shared" si="3"/>
        <v>0.92399999999999993</v>
      </c>
      <c r="E132" s="15">
        <f t="shared" si="4"/>
        <v>21.97903904</v>
      </c>
    </row>
    <row r="133" spans="1:5" x14ac:dyDescent="0.25">
      <c r="A133" s="3" t="s">
        <v>208</v>
      </c>
      <c r="B133" s="12">
        <v>2.1389999999999998</v>
      </c>
      <c r="C133" s="12">
        <v>0.03</v>
      </c>
      <c r="D133" s="12">
        <f t="shared" si="3"/>
        <v>2.109</v>
      </c>
      <c r="E133" s="15">
        <f t="shared" si="4"/>
        <v>75.816338240000007</v>
      </c>
    </row>
    <row r="134" spans="1:5" x14ac:dyDescent="0.25">
      <c r="A134" s="3" t="s">
        <v>209</v>
      </c>
      <c r="B134" s="12">
        <v>0.89400000000000002</v>
      </c>
      <c r="C134" s="12">
        <v>0.03</v>
      </c>
      <c r="D134" s="12">
        <f t="shared" ref="D134:D140" si="5">(B134-C134)</f>
        <v>0.86399999999999999</v>
      </c>
      <c r="E134" s="15">
        <f t="shared" ref="E134:E140" si="6">(11.04*D134*D134)+(11.948*D134)+(1.5134)</f>
        <v>20.077787839999999</v>
      </c>
    </row>
    <row r="135" spans="1:5" x14ac:dyDescent="0.25">
      <c r="A135" s="3" t="s">
        <v>210</v>
      </c>
      <c r="B135" s="12">
        <v>1.8320000000000001</v>
      </c>
      <c r="C135" s="12">
        <v>0.03</v>
      </c>
      <c r="D135" s="12">
        <f t="shared" si="5"/>
        <v>1.802</v>
      </c>
      <c r="E135" s="15">
        <f t="shared" si="6"/>
        <v>58.892828159999993</v>
      </c>
    </row>
    <row r="136" spans="1:5" x14ac:dyDescent="0.25">
      <c r="A136" s="3" t="s">
        <v>211</v>
      </c>
      <c r="B136" s="12">
        <v>0.72899999999999998</v>
      </c>
      <c r="C136" s="12">
        <v>0.03</v>
      </c>
      <c r="D136" s="12">
        <f t="shared" si="5"/>
        <v>0.69899999999999995</v>
      </c>
      <c r="E136" s="15">
        <f t="shared" si="6"/>
        <v>15.25920704</v>
      </c>
    </row>
    <row r="137" spans="1:5" x14ac:dyDescent="0.25">
      <c r="A137" s="3" t="s">
        <v>212</v>
      </c>
      <c r="B137" s="12">
        <v>2.3439999999999999</v>
      </c>
      <c r="C137" s="12">
        <v>0.03</v>
      </c>
      <c r="D137" s="12">
        <f t="shared" si="5"/>
        <v>2.3140000000000001</v>
      </c>
      <c r="E137" s="15">
        <f t="shared" si="6"/>
        <v>88.275811840000003</v>
      </c>
    </row>
    <row r="138" spans="1:5" x14ac:dyDescent="0.25">
      <c r="A138" s="3" t="s">
        <v>213</v>
      </c>
      <c r="B138" s="12">
        <v>2.5049999999999999</v>
      </c>
      <c r="C138" s="12">
        <v>0.03</v>
      </c>
      <c r="D138" s="12">
        <f t="shared" si="5"/>
        <v>2.4750000000000001</v>
      </c>
      <c r="E138" s="15">
        <f t="shared" si="6"/>
        <v>98.71159999999999</v>
      </c>
    </row>
    <row r="139" spans="1:5" x14ac:dyDescent="0.25">
      <c r="A139" s="3" t="s">
        <v>214</v>
      </c>
      <c r="B139" s="12">
        <v>0.78300000000000003</v>
      </c>
      <c r="C139" s="12">
        <v>0.03</v>
      </c>
      <c r="D139" s="12">
        <f t="shared" si="5"/>
        <v>0.753</v>
      </c>
      <c r="E139" s="15">
        <f t="shared" si="6"/>
        <v>16.77002336</v>
      </c>
    </row>
    <row r="140" spans="1:5" x14ac:dyDescent="0.25">
      <c r="A140" s="3" t="s">
        <v>215</v>
      </c>
      <c r="B140" s="12">
        <v>0.67200000000000004</v>
      </c>
      <c r="C140" s="12">
        <v>0.03</v>
      </c>
      <c r="D140" s="12">
        <f t="shared" si="5"/>
        <v>0.64200000000000002</v>
      </c>
      <c r="E140" s="15">
        <f t="shared" si="6"/>
        <v>13.73430656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abSelected="1" workbookViewId="0">
      <selection activeCell="J3" sqref="J3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95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94</v>
      </c>
      <c r="E2" s="8" t="s">
        <v>12</v>
      </c>
      <c r="F2" s="8" t="s">
        <v>13</v>
      </c>
      <c r="G2" s="8" t="s">
        <v>17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94</v>
      </c>
      <c r="E3" s="8" t="s">
        <v>15</v>
      </c>
      <c r="F3" s="8" t="s">
        <v>13</v>
      </c>
      <c r="G3" s="8" t="s">
        <v>17</v>
      </c>
    </row>
    <row r="4" spans="1:7" ht="16.5" thickTop="1" thickBot="1" x14ac:dyDescent="0.3">
      <c r="A4" s="11" t="s">
        <v>61</v>
      </c>
      <c r="B4" s="7" t="s">
        <v>10</v>
      </c>
      <c r="C4" s="8" t="s">
        <v>11</v>
      </c>
      <c r="D4" s="8" t="s">
        <v>94</v>
      </c>
      <c r="E4" s="8" t="s">
        <v>62</v>
      </c>
      <c r="F4" s="8" t="s">
        <v>13</v>
      </c>
      <c r="G4" s="8" t="s">
        <v>17</v>
      </c>
    </row>
    <row r="5" spans="1:7" ht="16.5" thickTop="1" thickBot="1" x14ac:dyDescent="0.3">
      <c r="A5" s="11" t="s">
        <v>63</v>
      </c>
      <c r="B5" s="7" t="s">
        <v>10</v>
      </c>
      <c r="C5" s="8" t="s">
        <v>11</v>
      </c>
      <c r="D5" s="8" t="s">
        <v>94</v>
      </c>
      <c r="E5" s="8" t="s">
        <v>62</v>
      </c>
      <c r="F5" s="8" t="s">
        <v>13</v>
      </c>
      <c r="G5" s="8" t="s">
        <v>17</v>
      </c>
    </row>
    <row r="6" spans="1:7" ht="16.5" thickTop="1" thickBot="1" x14ac:dyDescent="0.3">
      <c r="A6" s="11" t="s">
        <v>66</v>
      </c>
      <c r="B6" s="7" t="s">
        <v>10</v>
      </c>
      <c r="C6" s="8" t="s">
        <v>65</v>
      </c>
      <c r="D6" s="8" t="s">
        <v>94</v>
      </c>
      <c r="E6" s="8" t="s">
        <v>67</v>
      </c>
      <c r="F6" s="8" t="s">
        <v>13</v>
      </c>
      <c r="G6" s="8" t="s">
        <v>64</v>
      </c>
    </row>
    <row r="7" spans="1:7" ht="15.75" thickTop="1" x14ac:dyDescent="0.25"/>
    <row r="43" spans="1:5" ht="15.75" x14ac:dyDescent="0.25">
      <c r="A43" s="9" t="s">
        <v>18</v>
      </c>
      <c r="B43" s="10"/>
      <c r="C43" s="10"/>
      <c r="D43" s="10"/>
      <c r="E43" s="10"/>
    </row>
    <row r="44" spans="1:5" ht="15.75" x14ac:dyDescent="0.25">
      <c r="A44" s="10" t="s">
        <v>19</v>
      </c>
      <c r="B44" s="10"/>
      <c r="C44" s="10"/>
      <c r="D44" s="10"/>
      <c r="E44" s="10"/>
    </row>
    <row r="45" spans="1:5" ht="15.75" x14ac:dyDescent="0.25">
      <c r="A45" s="10" t="s">
        <v>20</v>
      </c>
      <c r="B45" s="10"/>
      <c r="C45" s="10"/>
      <c r="D45" s="10"/>
      <c r="E45" s="10"/>
    </row>
    <row r="46" spans="1:5" ht="15.75" x14ac:dyDescent="0.25">
      <c r="A46" s="10" t="s">
        <v>21</v>
      </c>
      <c r="B46" s="10"/>
      <c r="C46" s="10"/>
      <c r="D46" s="10"/>
      <c r="E46" s="10"/>
    </row>
    <row r="47" spans="1:5" ht="15.75" x14ac:dyDescent="0.25">
      <c r="A47" s="10" t="s">
        <v>22</v>
      </c>
      <c r="B47" s="10"/>
      <c r="C47" s="10"/>
      <c r="D47" s="10"/>
      <c r="E47" s="10"/>
    </row>
    <row r="48" spans="1:5" ht="15.75" x14ac:dyDescent="0.25">
      <c r="A48" s="10" t="s">
        <v>23</v>
      </c>
      <c r="B48" s="10"/>
      <c r="C48" s="10"/>
      <c r="D48" s="10"/>
      <c r="E48" s="10"/>
    </row>
    <row r="49" spans="1:6" ht="15.75" x14ac:dyDescent="0.25">
      <c r="A49" s="10" t="s">
        <v>24</v>
      </c>
      <c r="B49" s="10"/>
      <c r="C49" s="10"/>
      <c r="D49" s="10"/>
      <c r="E49" s="10"/>
    </row>
    <row r="50" spans="1:6" ht="15.75" x14ac:dyDescent="0.25">
      <c r="A50" s="10" t="s">
        <v>25</v>
      </c>
      <c r="B50" s="10"/>
      <c r="C50" s="10"/>
      <c r="D50" s="10"/>
      <c r="E50" s="10"/>
    </row>
    <row r="51" spans="1:6" ht="15.75" x14ac:dyDescent="0.25">
      <c r="A51" s="10" t="s">
        <v>26</v>
      </c>
      <c r="B51" s="10"/>
      <c r="C51" s="10"/>
      <c r="D51" s="10"/>
      <c r="E51" s="10"/>
    </row>
    <row r="52" spans="1:6" ht="15.75" x14ac:dyDescent="0.25">
      <c r="A52" s="10"/>
      <c r="B52" s="10"/>
      <c r="C52" s="10"/>
      <c r="D52" s="10"/>
      <c r="E52" s="10"/>
    </row>
    <row r="53" spans="1:6" ht="15.75" x14ac:dyDescent="0.25">
      <c r="A53" s="9" t="s">
        <v>27</v>
      </c>
      <c r="B53" s="10"/>
      <c r="C53" s="10"/>
      <c r="D53" s="10"/>
      <c r="E53" s="10"/>
    </row>
    <row r="54" spans="1:6" ht="15.75" x14ac:dyDescent="0.25">
      <c r="A54" s="10" t="s">
        <v>28</v>
      </c>
      <c r="B54" s="10"/>
      <c r="C54" s="10"/>
      <c r="D54" s="10"/>
      <c r="E54" s="10"/>
    </row>
    <row r="55" spans="1:6" ht="15.75" x14ac:dyDescent="0.25">
      <c r="A55" s="10" t="s">
        <v>29</v>
      </c>
      <c r="B55" s="10"/>
      <c r="C55" s="10"/>
      <c r="D55" s="10"/>
      <c r="E55" s="10"/>
    </row>
    <row r="56" spans="1:6" ht="15.75" x14ac:dyDescent="0.25">
      <c r="A56" s="10" t="s">
        <v>30</v>
      </c>
      <c r="B56" s="10"/>
      <c r="C56" s="10"/>
      <c r="D56" s="10"/>
      <c r="E56" s="10"/>
      <c r="F56" s="10"/>
    </row>
    <row r="57" spans="1:6" ht="15.75" x14ac:dyDescent="0.25">
      <c r="A57" s="10" t="s">
        <v>31</v>
      </c>
      <c r="B57" s="10"/>
      <c r="C57" s="10"/>
      <c r="D57" s="10"/>
      <c r="E57" s="10"/>
      <c r="F57" s="10"/>
    </row>
    <row r="58" spans="1:6" ht="15.75" x14ac:dyDescent="0.25">
      <c r="A58" s="10" t="s">
        <v>32</v>
      </c>
      <c r="B58" s="10"/>
      <c r="C58" s="10"/>
      <c r="D58" s="10"/>
      <c r="E58" s="10"/>
      <c r="F58" s="10"/>
    </row>
    <row r="59" spans="1:6" ht="15.75" x14ac:dyDescent="0.25">
      <c r="A59" s="10" t="s">
        <v>33</v>
      </c>
      <c r="B59" s="10"/>
      <c r="C59" s="10"/>
      <c r="D59" s="10"/>
      <c r="E59" s="10"/>
      <c r="F59" s="10"/>
    </row>
    <row r="60" spans="1:6" ht="15.75" x14ac:dyDescent="0.25">
      <c r="A60" s="10" t="s">
        <v>34</v>
      </c>
      <c r="B60" s="10"/>
      <c r="C60" s="10"/>
      <c r="D60" s="10"/>
      <c r="E60" s="10"/>
      <c r="F60" s="10"/>
    </row>
    <row r="61" spans="1:6" ht="15.75" x14ac:dyDescent="0.25">
      <c r="A61" s="10" t="s">
        <v>35</v>
      </c>
      <c r="B61" s="10"/>
      <c r="C61" s="10"/>
      <c r="D61" s="10"/>
      <c r="E61" s="10"/>
      <c r="F61" s="10"/>
    </row>
    <row r="62" spans="1:6" ht="15.75" x14ac:dyDescent="0.25">
      <c r="A62" s="10" t="s">
        <v>36</v>
      </c>
      <c r="B62" s="10"/>
      <c r="C62" s="10"/>
      <c r="D62" s="10"/>
      <c r="E62" s="10"/>
      <c r="F62" s="10"/>
    </row>
    <row r="63" spans="1:6" ht="15.75" x14ac:dyDescent="0.25">
      <c r="A63" s="10" t="s">
        <v>37</v>
      </c>
      <c r="B63" s="10"/>
      <c r="C63" s="10"/>
      <c r="D63" s="10"/>
      <c r="E63" s="10"/>
      <c r="F63" s="10"/>
    </row>
    <row r="64" spans="1:6" ht="15.75" x14ac:dyDescent="0.25">
      <c r="A64" s="10" t="s">
        <v>26</v>
      </c>
      <c r="B64" s="10"/>
      <c r="C64" s="10"/>
      <c r="D64" s="10"/>
      <c r="E64" s="10"/>
      <c r="F64" s="10"/>
    </row>
    <row r="65" spans="1:6" ht="15.75" x14ac:dyDescent="0.25">
      <c r="A65" s="10"/>
      <c r="B65" s="10"/>
      <c r="C65" s="10"/>
      <c r="D65" s="10"/>
      <c r="E65" s="10"/>
      <c r="F65" s="10"/>
    </row>
    <row r="66" spans="1:6" ht="15.75" x14ac:dyDescent="0.25">
      <c r="A66" s="9" t="s">
        <v>38</v>
      </c>
      <c r="B66" s="10"/>
      <c r="C66" s="10"/>
      <c r="D66" s="10"/>
      <c r="E66" s="10"/>
      <c r="F66" s="10"/>
    </row>
    <row r="67" spans="1:6" ht="15.75" x14ac:dyDescent="0.25">
      <c r="A67" s="10" t="s">
        <v>39</v>
      </c>
      <c r="B67" s="10"/>
      <c r="C67" s="10"/>
      <c r="D67" s="10"/>
      <c r="E67" s="10"/>
      <c r="F67" s="10"/>
    </row>
    <row r="68" spans="1:6" ht="15.75" x14ac:dyDescent="0.25">
      <c r="A68" s="10" t="s">
        <v>40</v>
      </c>
      <c r="B68" s="10"/>
      <c r="C68" s="10"/>
      <c r="D68" s="10"/>
      <c r="E68" s="10"/>
      <c r="F68" s="10"/>
    </row>
    <row r="69" spans="1:6" ht="15.75" x14ac:dyDescent="0.25">
      <c r="A69" s="10" t="s">
        <v>41</v>
      </c>
      <c r="B69" s="10"/>
      <c r="C69" s="10"/>
      <c r="D69" s="10"/>
      <c r="E69" s="10"/>
    </row>
    <row r="70" spans="1:6" ht="15.75" x14ac:dyDescent="0.25">
      <c r="A70" s="10" t="s">
        <v>42</v>
      </c>
      <c r="B70" s="10"/>
      <c r="C70" s="10"/>
      <c r="D70" s="10"/>
      <c r="E70" s="10"/>
    </row>
    <row r="71" spans="1:6" ht="15.75" x14ac:dyDescent="0.25">
      <c r="A71" s="10" t="s">
        <v>43</v>
      </c>
      <c r="B71" s="10"/>
      <c r="C71" s="10"/>
      <c r="D71" s="10"/>
      <c r="E71" s="10"/>
      <c r="F71" s="10"/>
    </row>
    <row r="72" spans="1:6" ht="15.75" x14ac:dyDescent="0.25">
      <c r="A72" s="10" t="s">
        <v>44</v>
      </c>
      <c r="B72" s="10"/>
      <c r="C72" s="10"/>
      <c r="D72" s="10"/>
      <c r="E72" s="10"/>
      <c r="F72" s="10"/>
    </row>
    <row r="73" spans="1:6" ht="15.75" x14ac:dyDescent="0.25">
      <c r="A73" s="10" t="s">
        <v>45</v>
      </c>
      <c r="B73" s="10"/>
      <c r="C73" s="10"/>
      <c r="D73" s="10"/>
      <c r="E73" s="10"/>
      <c r="F73" s="10"/>
    </row>
    <row r="74" spans="1:6" ht="15.75" x14ac:dyDescent="0.25">
      <c r="A74" s="10" t="s">
        <v>46</v>
      </c>
      <c r="B74" s="10"/>
      <c r="C74" s="10"/>
      <c r="D74" s="10"/>
      <c r="E74" s="10"/>
      <c r="F74" s="10"/>
    </row>
    <row r="75" spans="1:6" ht="15.75" x14ac:dyDescent="0.25">
      <c r="A75" s="10" t="s">
        <v>47</v>
      </c>
      <c r="B75" s="10"/>
      <c r="C75" s="10"/>
      <c r="D75" s="10"/>
      <c r="E75" s="10"/>
      <c r="F75" s="10"/>
    </row>
    <row r="76" spans="1:6" ht="15.75" x14ac:dyDescent="0.25">
      <c r="A76" s="10" t="s">
        <v>48</v>
      </c>
      <c r="B76" s="10"/>
      <c r="C76" s="10"/>
      <c r="D76" s="10"/>
      <c r="E76" s="10"/>
      <c r="F76" s="10"/>
    </row>
    <row r="77" spans="1:6" ht="15.75" x14ac:dyDescent="0.25">
      <c r="A77" s="10" t="s">
        <v>49</v>
      </c>
      <c r="B77" s="10"/>
      <c r="C77" s="10"/>
      <c r="D77" s="10"/>
      <c r="E77" s="10"/>
      <c r="F77" s="10"/>
    </row>
    <row r="78" spans="1:6" ht="15.75" x14ac:dyDescent="0.25">
      <c r="F78" s="10"/>
    </row>
    <row r="79" spans="1:6" ht="15.75" x14ac:dyDescent="0.25">
      <c r="A79" s="10" t="s">
        <v>54</v>
      </c>
      <c r="B79" s="10"/>
      <c r="C79" s="10"/>
      <c r="D79" s="10"/>
    </row>
    <row r="80" spans="1:6" ht="15.75" x14ac:dyDescent="0.25">
      <c r="A80" s="10" t="s">
        <v>55</v>
      </c>
      <c r="B80" s="10"/>
      <c r="C80" s="10"/>
      <c r="D80" s="10"/>
    </row>
    <row r="81" spans="1:6" ht="15.75" x14ac:dyDescent="0.25">
      <c r="A81" s="10" t="s">
        <v>56</v>
      </c>
      <c r="B81" s="10"/>
      <c r="C81" s="10"/>
      <c r="D81" s="10"/>
    </row>
    <row r="82" spans="1:6" ht="15.75" x14ac:dyDescent="0.25">
      <c r="A82" s="10" t="s">
        <v>57</v>
      </c>
      <c r="B82" s="10"/>
      <c r="C82" s="10"/>
      <c r="D82" s="10"/>
    </row>
    <row r="83" spans="1:6" ht="15.75" x14ac:dyDescent="0.25">
      <c r="A83" s="10" t="s">
        <v>58</v>
      </c>
      <c r="B83" s="10"/>
      <c r="C83" s="10"/>
      <c r="D83" s="10"/>
      <c r="E83" s="10"/>
      <c r="F83" s="10"/>
    </row>
    <row r="84" spans="1:6" ht="15.75" x14ac:dyDescent="0.25">
      <c r="A84" s="10" t="s">
        <v>59</v>
      </c>
      <c r="B84" s="10"/>
      <c r="C84" s="10"/>
      <c r="D84" s="10"/>
      <c r="E84" s="10"/>
      <c r="F84" s="10"/>
    </row>
    <row r="85" spans="1:6" ht="15.75" x14ac:dyDescent="0.25">
      <c r="A85" s="10" t="s">
        <v>60</v>
      </c>
      <c r="B85" s="10"/>
      <c r="C85" s="10"/>
      <c r="D85" s="10"/>
      <c r="E85" s="10"/>
      <c r="F85" s="10"/>
    </row>
    <row r="86" spans="1:6" ht="15.75" x14ac:dyDescent="0.25">
      <c r="A86" s="10" t="s">
        <v>50</v>
      </c>
      <c r="B86" s="10"/>
      <c r="C86" s="10"/>
      <c r="D86" s="10"/>
      <c r="E86" s="10"/>
      <c r="F86" s="10"/>
    </row>
    <row r="87" spans="1:6" ht="15.75" x14ac:dyDescent="0.25">
      <c r="A87" s="10"/>
      <c r="B87" s="10"/>
      <c r="C87" s="10"/>
      <c r="F87" s="10"/>
    </row>
    <row r="88" spans="1:6" ht="15.75" x14ac:dyDescent="0.25">
      <c r="A88" s="9" t="s">
        <v>216</v>
      </c>
      <c r="B88" s="10"/>
      <c r="C88" s="10"/>
      <c r="F88" s="10"/>
    </row>
    <row r="89" spans="1:6" ht="15.75" x14ac:dyDescent="0.25">
      <c r="A89" s="10" t="s">
        <v>82</v>
      </c>
      <c r="B89" s="10"/>
      <c r="C89" s="10"/>
      <c r="F89" s="10"/>
    </row>
    <row r="90" spans="1:6" ht="15.75" x14ac:dyDescent="0.25">
      <c r="A90" s="10" t="s">
        <v>83</v>
      </c>
      <c r="B90" s="10"/>
      <c r="C90" s="10"/>
      <c r="F90" s="10"/>
    </row>
    <row r="91" spans="1:6" ht="15.75" x14ac:dyDescent="0.25">
      <c r="A91" s="10" t="s">
        <v>84</v>
      </c>
      <c r="B91" s="10"/>
      <c r="C91" s="10"/>
      <c r="F91" s="10"/>
    </row>
    <row r="92" spans="1:6" ht="15.75" x14ac:dyDescent="0.25">
      <c r="A92" s="10" t="s">
        <v>85</v>
      </c>
      <c r="B92" s="10"/>
      <c r="C92" s="10"/>
    </row>
    <row r="93" spans="1:6" ht="15.75" x14ac:dyDescent="0.25">
      <c r="A93" s="10" t="s">
        <v>86</v>
      </c>
      <c r="B93" s="10"/>
      <c r="C93" s="10"/>
    </row>
    <row r="94" spans="1:6" ht="15.75" x14ac:dyDescent="0.25">
      <c r="A94" s="10" t="s">
        <v>87</v>
      </c>
      <c r="B94" s="10"/>
      <c r="C94" s="10"/>
    </row>
    <row r="95" spans="1:6" ht="15.75" x14ac:dyDescent="0.25">
      <c r="A95" s="10" t="s">
        <v>88</v>
      </c>
      <c r="B95" s="10"/>
      <c r="C95" s="10"/>
    </row>
    <row r="96" spans="1:6" ht="15.75" x14ac:dyDescent="0.25">
      <c r="A96" s="10" t="s">
        <v>89</v>
      </c>
      <c r="B96" s="10"/>
      <c r="C96" s="10"/>
    </row>
    <row r="97" spans="1:4" ht="15.75" x14ac:dyDescent="0.25">
      <c r="A97" s="10" t="s">
        <v>90</v>
      </c>
      <c r="B97" s="10"/>
      <c r="C97" s="10"/>
    </row>
    <row r="98" spans="1:4" ht="15.75" x14ac:dyDescent="0.25">
      <c r="A98" s="10" t="s">
        <v>91</v>
      </c>
      <c r="B98" s="10"/>
      <c r="C98" s="10"/>
    </row>
    <row r="99" spans="1:4" ht="15.75" x14ac:dyDescent="0.25">
      <c r="A99" s="10" t="s">
        <v>92</v>
      </c>
      <c r="B99" s="10"/>
      <c r="C99" s="10"/>
    </row>
    <row r="100" spans="1:4" ht="15.75" x14ac:dyDescent="0.25">
      <c r="A100" s="10" t="s">
        <v>93</v>
      </c>
      <c r="B100" s="10"/>
      <c r="C100" s="10"/>
    </row>
    <row r="101" spans="1:4" ht="15.75" x14ac:dyDescent="0.25">
      <c r="A101" s="9"/>
    </row>
    <row r="102" spans="1:4" ht="15.75" x14ac:dyDescent="0.25">
      <c r="A102" s="10"/>
      <c r="B102" s="10"/>
      <c r="C102" s="10"/>
      <c r="D102" s="10"/>
    </row>
    <row r="103" spans="1:4" ht="15.75" x14ac:dyDescent="0.25">
      <c r="A103" s="10"/>
      <c r="B103" s="10"/>
      <c r="C103" s="10"/>
      <c r="D103" s="10"/>
    </row>
    <row r="105" spans="1:4" ht="15.75" x14ac:dyDescent="0.25">
      <c r="A105" s="10"/>
      <c r="B105" s="10"/>
      <c r="C105" s="10"/>
      <c r="D105" s="10"/>
    </row>
    <row r="106" spans="1:4" ht="15.75" x14ac:dyDescent="0.25">
      <c r="A106" s="10"/>
      <c r="B106" s="10"/>
      <c r="C106" s="10"/>
      <c r="D106" s="10"/>
    </row>
    <row r="107" spans="1:4" ht="15.75" x14ac:dyDescent="0.25">
      <c r="A107" s="10"/>
      <c r="B107" s="10"/>
      <c r="C107" s="10"/>
      <c r="D107" s="10"/>
    </row>
    <row r="108" spans="1:4" ht="15.75" x14ac:dyDescent="0.25">
      <c r="A108" s="10"/>
      <c r="B108" s="10"/>
      <c r="C108" s="10"/>
      <c r="D108" s="10"/>
    </row>
    <row r="109" spans="1:4" ht="15.75" x14ac:dyDescent="0.25">
      <c r="A109" s="10"/>
      <c r="B109" s="10"/>
      <c r="C109" s="10"/>
      <c r="D109" s="10"/>
    </row>
    <row r="110" spans="1:4" ht="15.75" x14ac:dyDescent="0.25">
      <c r="A110" s="10"/>
      <c r="B110" s="10"/>
      <c r="C110" s="10"/>
      <c r="D110" s="10"/>
    </row>
    <row r="111" spans="1:4" ht="15.75" x14ac:dyDescent="0.25">
      <c r="A111" s="10"/>
      <c r="B111" s="10"/>
      <c r="C111" s="10"/>
      <c r="D111" s="10"/>
    </row>
    <row r="112" spans="1:4" ht="15.75" x14ac:dyDescent="0.25">
      <c r="A112" s="10"/>
      <c r="B112" s="10"/>
      <c r="C112" s="10"/>
      <c r="D112" s="10"/>
    </row>
    <row r="113" spans="1:6" ht="15.75" x14ac:dyDescent="0.25">
      <c r="A113" s="10"/>
      <c r="B113" s="10"/>
      <c r="C113" s="10"/>
      <c r="D113" s="10"/>
    </row>
    <row r="114" spans="1:6" ht="15.75" x14ac:dyDescent="0.25">
      <c r="A114" s="10"/>
      <c r="B114" s="10"/>
      <c r="C114" s="10"/>
      <c r="D114" s="10"/>
    </row>
    <row r="115" spans="1:6" ht="15.75" x14ac:dyDescent="0.25">
      <c r="A115" s="10"/>
      <c r="B115" s="10"/>
      <c r="C115" s="10"/>
      <c r="D115" s="10"/>
    </row>
    <row r="116" spans="1:6" ht="15.75" x14ac:dyDescent="0.25">
      <c r="A116" s="10"/>
      <c r="B116" s="10"/>
      <c r="C116" s="10"/>
      <c r="D116" s="10"/>
    </row>
    <row r="118" spans="1:6" ht="15.75" x14ac:dyDescent="0.25">
      <c r="A118" s="16"/>
      <c r="B118" s="10"/>
      <c r="C118" s="10"/>
      <c r="D118" s="10"/>
      <c r="E118" s="10"/>
    </row>
    <row r="119" spans="1:6" ht="15.75" x14ac:dyDescent="0.25">
      <c r="A119" s="17"/>
      <c r="B119" s="10"/>
      <c r="C119" s="10"/>
      <c r="D119" s="10"/>
      <c r="E119" s="10"/>
    </row>
    <row r="120" spans="1:6" ht="15.75" x14ac:dyDescent="0.25">
      <c r="A120" s="10"/>
      <c r="B120" s="10"/>
      <c r="C120" s="10"/>
      <c r="D120" s="10"/>
      <c r="E120" s="10"/>
    </row>
    <row r="121" spans="1:6" ht="15.75" x14ac:dyDescent="0.25">
      <c r="A121" s="10"/>
      <c r="B121" s="10"/>
      <c r="C121" s="10"/>
      <c r="D121" s="10"/>
      <c r="E121" s="10"/>
    </row>
    <row r="122" spans="1:6" ht="15.75" x14ac:dyDescent="0.25">
      <c r="A122" s="10"/>
      <c r="B122" s="10"/>
      <c r="C122" s="10"/>
      <c r="D122" s="10"/>
      <c r="E122" s="10"/>
    </row>
    <row r="123" spans="1:6" ht="15.75" x14ac:dyDescent="0.25">
      <c r="A123" s="10"/>
      <c r="B123" s="10"/>
      <c r="C123" s="10"/>
      <c r="D123" s="10"/>
      <c r="E123" s="10"/>
    </row>
    <row r="125" spans="1:6" ht="15.75" x14ac:dyDescent="0.25">
      <c r="A125" s="9"/>
      <c r="B125" s="10"/>
      <c r="C125" s="10"/>
      <c r="D125" s="10"/>
      <c r="E125" s="10"/>
      <c r="F125" s="10"/>
    </row>
    <row r="126" spans="1:6" ht="15.75" x14ac:dyDescent="0.25">
      <c r="A126" s="10"/>
      <c r="B126" s="10"/>
      <c r="C126" s="10"/>
      <c r="D126" s="10"/>
      <c r="E126" s="10"/>
      <c r="F126" s="10"/>
    </row>
    <row r="127" spans="1:6" ht="15.75" x14ac:dyDescent="0.25">
      <c r="A127" s="10"/>
      <c r="B127" s="10"/>
      <c r="C127" s="10"/>
      <c r="D127" s="10"/>
      <c r="E127" s="10"/>
      <c r="F127" s="10"/>
    </row>
    <row r="128" spans="1:6" ht="15.75" x14ac:dyDescent="0.25">
      <c r="A128" s="10"/>
      <c r="B128" s="10"/>
      <c r="C128" s="10"/>
      <c r="D128" s="10"/>
      <c r="E128" s="10"/>
      <c r="F128" s="10"/>
    </row>
    <row r="129" spans="1:6" ht="15.75" x14ac:dyDescent="0.25">
      <c r="A129" s="10"/>
      <c r="B129" s="10"/>
      <c r="C129" s="10"/>
      <c r="D129" s="10"/>
      <c r="E129" s="10"/>
      <c r="F129" s="10"/>
    </row>
    <row r="130" spans="1:6" ht="15.75" x14ac:dyDescent="0.25">
      <c r="A130" s="10"/>
      <c r="B130" s="10"/>
      <c r="C130" s="10"/>
      <c r="D130" s="10"/>
      <c r="E130" s="10"/>
      <c r="F130" s="10"/>
    </row>
    <row r="131" spans="1:6" ht="15.75" x14ac:dyDescent="0.25">
      <c r="A131" s="10"/>
      <c r="B131" s="10"/>
      <c r="C131" s="10"/>
      <c r="D131" s="10"/>
      <c r="E131" s="10"/>
      <c r="F131" s="10"/>
    </row>
    <row r="132" spans="1:6" ht="15.75" x14ac:dyDescent="0.25">
      <c r="A132" s="10"/>
      <c r="B132" s="10"/>
      <c r="C132" s="10"/>
      <c r="D132" s="10"/>
      <c r="E132" s="10"/>
      <c r="F132" s="10"/>
    </row>
    <row r="133" spans="1:6" ht="15.75" x14ac:dyDescent="0.25">
      <c r="A133" s="10"/>
      <c r="B133" s="10"/>
      <c r="C133" s="10"/>
      <c r="D133" s="10"/>
      <c r="E133" s="10"/>
      <c r="F133" s="10"/>
    </row>
    <row r="135" spans="1:6" x14ac:dyDescent="0.25">
      <c r="A135" s="14"/>
    </row>
    <row r="136" spans="1:6" ht="15.75" x14ac:dyDescent="0.25">
      <c r="A136" s="10"/>
      <c r="B136" s="10"/>
      <c r="C136" s="10"/>
      <c r="D136" s="10"/>
      <c r="E136" s="10"/>
    </row>
    <row r="137" spans="1:6" ht="15.75" x14ac:dyDescent="0.25">
      <c r="A137" s="10"/>
      <c r="B137" s="10"/>
      <c r="C137" s="10"/>
      <c r="D137" s="10"/>
      <c r="E137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2023-01-20T10:44:02Z</dcterms:modified>
</cp:coreProperties>
</file>