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IL-10" sheetId="1" r:id="rId1"/>
    <sheet name="TNFA" sheetId="2" r:id="rId2"/>
    <sheet name="AST-AL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2" l="1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D33" i="2"/>
  <c r="C33" i="2"/>
  <c r="C2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E17" i="1"/>
  <c r="E19" i="1"/>
  <c r="E21" i="1"/>
  <c r="C22" i="1"/>
  <c r="C21" i="1"/>
  <c r="C20" i="1"/>
  <c r="E20" i="1" s="1"/>
  <c r="C19" i="1"/>
  <c r="C18" i="1"/>
  <c r="E18" i="1" s="1"/>
  <c r="C17" i="1"/>
  <c r="C16" i="1"/>
  <c r="E16" i="1" s="1"/>
  <c r="C15" i="1"/>
  <c r="E15" i="1" s="1"/>
</calcChain>
</file>

<file path=xl/sharedStrings.xml><?xml version="1.0" encoding="utf-8"?>
<sst xmlns="http://schemas.openxmlformats.org/spreadsheetml/2006/main" count="314" uniqueCount="111">
  <si>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</si>
  <si>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</si>
  <si>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</si>
  <si>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</si>
  <si>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</si>
  <si>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</si>
  <si>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</si>
  <si>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</si>
  <si>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</si>
  <si>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</si>
  <si>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</si>
  <si>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</si>
  <si>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</si>
  <si>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</si>
  <si>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</si>
  <si>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</si>
  <si>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A-1</t>
  </si>
  <si>
    <t>A-2</t>
  </si>
  <si>
    <t>A-3</t>
  </si>
  <si>
    <t>A-4</t>
  </si>
  <si>
    <t>A-5</t>
  </si>
  <si>
    <t>A-6</t>
  </si>
  <si>
    <t>A-7</t>
  </si>
  <si>
    <t>B-1</t>
  </si>
  <si>
    <t>B-2</t>
  </si>
  <si>
    <t>B-3</t>
  </si>
  <si>
    <t>B-4</t>
  </si>
  <si>
    <t>B-5</t>
  </si>
  <si>
    <t>B-6</t>
  </si>
  <si>
    <t>B-7</t>
  </si>
  <si>
    <t>B-8</t>
  </si>
  <si>
    <t>C-1</t>
  </si>
  <si>
    <t>C-2</t>
  </si>
  <si>
    <t>C-3</t>
  </si>
  <si>
    <t>C-4</t>
  </si>
  <si>
    <t>C-5</t>
  </si>
  <si>
    <t>C-6</t>
  </si>
  <si>
    <t>C-7</t>
  </si>
  <si>
    <t>D-1</t>
  </si>
  <si>
    <t>D-2</t>
  </si>
  <si>
    <t>D-3</t>
  </si>
  <si>
    <t>D-4</t>
  </si>
  <si>
    <t>D-5</t>
  </si>
  <si>
    <t>D-6</t>
  </si>
  <si>
    <t>D-7</t>
  </si>
  <si>
    <t>D-8</t>
  </si>
  <si>
    <t>E-1</t>
  </si>
  <si>
    <t>E-2</t>
  </si>
  <si>
    <t>E-3</t>
  </si>
  <si>
    <t>E-4</t>
  </si>
  <si>
    <t>E-5</t>
  </si>
  <si>
    <t>E-6</t>
  </si>
  <si>
    <t>E-7</t>
  </si>
  <si>
    <t>E-8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</si>
  <si>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</si>
  <si>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</si>
  <si>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</si>
  <si>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</si>
  <si>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</si>
  <si>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</si>
  <si>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</si>
  <si>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</si>
  <si>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</si>
  <si>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H-1</t>
  </si>
  <si>
    <t>H-2</t>
  </si>
  <si>
    <t>H-3</t>
  </si>
  <si>
    <t>H-4</t>
  </si>
  <si>
    <t>H-5</t>
  </si>
  <si>
    <t>H-6</t>
  </si>
  <si>
    <t>H-7</t>
  </si>
  <si>
    <t>H-8</t>
  </si>
  <si>
    <t>I-1</t>
  </si>
  <si>
    <t>I-2</t>
  </si>
  <si>
    <t>I-3</t>
  </si>
  <si>
    <t>I-4</t>
  </si>
  <si>
    <t>I-5</t>
  </si>
  <si>
    <t>I-6</t>
  </si>
  <si>
    <t>I-7</t>
  </si>
  <si>
    <t>I-8</t>
  </si>
  <si>
    <t>P-1</t>
  </si>
  <si>
    <t>P-2</t>
  </si>
  <si>
    <t>P-3</t>
  </si>
  <si>
    <t>P-4</t>
  </si>
  <si>
    <t>P-5</t>
  </si>
  <si>
    <t>P-6</t>
  </si>
  <si>
    <t>P-7</t>
  </si>
  <si>
    <t>P-8</t>
  </si>
  <si>
    <t>K-1</t>
  </si>
  <si>
    <t>K-2</t>
  </si>
  <si>
    <t>K-3</t>
  </si>
  <si>
    <t>K-4</t>
  </si>
  <si>
    <t>K-5</t>
  </si>
  <si>
    <t>K-6</t>
  </si>
  <si>
    <t>K-7</t>
  </si>
  <si>
    <t>K-8</t>
  </si>
  <si>
    <t>BT-1</t>
  </si>
  <si>
    <t>BT-2</t>
  </si>
  <si>
    <t>BT-3</t>
  </si>
  <si>
    <t>BT-4</t>
  </si>
  <si>
    <t>BT-5</t>
  </si>
  <si>
    <t>BT-6</t>
  </si>
  <si>
    <t>BT-7</t>
  </si>
  <si>
    <t>concentratıon (pg(ml)</t>
  </si>
  <si>
    <t>Numune Adı</t>
  </si>
  <si>
    <t>AST (U/L)</t>
  </si>
  <si>
    <t>ALT (U/L)</t>
  </si>
  <si>
    <t>Kullanılan cihaz: Mindray marka BS400 model tam otomatik biyokimya cihazı</t>
  </si>
  <si>
    <t>ALT: Alanin aminotransferaz</t>
  </si>
  <si>
    <t>AST: Aspartat aminotransferaz</t>
  </si>
  <si>
    <t>NOT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</si>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</sst>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1984470691163602E-2"/>
                  <c:y val="-0.2142202537182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'IL-10'!$C$15:$C$22</c:f>
              <c:numCache>
                <c:formatCode>General</c:formatCode>
                <c:ptCount val="8"/>
                <c:pt idx="0">
                  <c:v>2.37</c:v>
                </c:pt>
                <c:pt idx="1">
                  <c:v>1.5050000000000001</c:v>
                </c:pt>
                <c:pt idx="2">
                  <c:v>0.90700000000000003</c:v>
                </c:pt>
                <c:pt idx="3">
                  <c:v>0.38300000000000001</c:v>
                </c:pt>
                <c:pt idx="4">
                  <c:v>0.2</c:v>
                </c:pt>
                <c:pt idx="5">
                  <c:v>0.11299999999999999</c:v>
                </c:pt>
                <c:pt idx="6">
                  <c:v>5.3999999999999992E-2</c:v>
                </c:pt>
                <c:pt idx="7">
                  <c:v>0</c:v>
                </c:pt>
              </c:numCache>
            </c:numRef>
          </c:xVal>
          <c:yVal>
            <c:numRef>
              <c:f>'IL-10'!$D$15:$D$22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C-404F-8BB9-1BFAC8EF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62287"/>
        <c:axId val="218968943"/>
      </c:scatterChart>
      <c:valAx>
        <c:axId val="2189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8968943"/>
        <c:crosses val="autoZero"/>
        <c:crossBetween val="midCat"/>
      </c:valAx>
      <c:valAx>
        <c:axId val="2189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89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</a:t>
            </a:r>
            <a:r>
              <a:rPr lang="tr-TR" b="1"/>
              <a:t>-</a:t>
            </a:r>
            <a:r>
              <a:rPr lang="en-US" b="1"/>
              <a:t>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73075240594926E-2"/>
                  <c:y val="-0.21685549722951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[1]TNFA!$C$15:$C$22</c:f>
              <c:numCache>
                <c:formatCode>General</c:formatCode>
                <c:ptCount val="8"/>
                <c:pt idx="0">
                  <c:v>2.363</c:v>
                </c:pt>
                <c:pt idx="1">
                  <c:v>1.5759999999999998</c:v>
                </c:pt>
                <c:pt idx="2">
                  <c:v>0.88300000000000012</c:v>
                </c:pt>
                <c:pt idx="3">
                  <c:v>0.47500000000000003</c:v>
                </c:pt>
                <c:pt idx="4">
                  <c:v>0.26</c:v>
                </c:pt>
                <c:pt idx="5">
                  <c:v>0.12000000000000001</c:v>
                </c:pt>
                <c:pt idx="6">
                  <c:v>6.3000000000000014E-2</c:v>
                </c:pt>
                <c:pt idx="7">
                  <c:v>0</c:v>
                </c:pt>
              </c:numCache>
            </c:numRef>
          </c:xVal>
          <c:yVal>
            <c:numRef>
              <c:f>[1]TNFA!$D$15:$D$22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5-48C1-AD0D-34F26A7C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14639"/>
        <c:axId val="288115887"/>
      </c:scatterChart>
      <c:valAx>
        <c:axId val="2881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115887"/>
        <c:crosses val="autoZero"/>
        <c:crossBetween val="midCat"/>
      </c:valAx>
      <c:valAx>
        <c:axId val="2881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1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13</xdr:row>
      <xdr:rowOff>152400</xdr:rowOff>
    </xdr:from>
    <xdr:to>
      <xdr:col>14</xdr:col>
      <xdr:colOff>123825</xdr:colOff>
      <xdr:row>28</xdr:row>
      <xdr:rowOff>38100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142875</xdr:rowOff>
    </xdr:from>
    <xdr:to>
      <xdr:col>14</xdr:col>
      <xdr:colOff>85725</xdr:colOff>
      <xdr:row>27</xdr:row>
      <xdr:rowOff>28575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5</xdr:row>
      <xdr:rowOff>180182</xdr:rowOff>
    </xdr:from>
    <xdr:to>
      <xdr:col>16</xdr:col>
      <xdr:colOff>571500</xdr:colOff>
      <xdr:row>28</xdr:row>
      <xdr:rowOff>67521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132682"/>
          <a:ext cx="7258050" cy="4268839"/>
        </a:xfrm>
        <a:prstGeom prst="rect">
          <a:avLst/>
        </a:prstGeom>
      </xdr:spPr>
    </xdr:pic>
    <xdr:clientData/>
  </xdr:twoCellAnchor>
  <xdr:twoCellAnchor editAs="oneCell">
    <xdr:from>
      <xdr:col>5</xdr:col>
      <xdr:colOff>12146</xdr:colOff>
      <xdr:row>28</xdr:row>
      <xdr:rowOff>57150</xdr:rowOff>
    </xdr:from>
    <xdr:to>
      <xdr:col>17</xdr:col>
      <xdr:colOff>133350</xdr:colOff>
      <xdr:row>70</xdr:row>
      <xdr:rowOff>66986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0796" y="5391150"/>
          <a:ext cx="7436404" cy="8010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lu-tn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FA"/>
    </sheetNames>
    <sheetDataSet>
      <sheetData sheetId="0">
        <row r="15">
          <cell r="C15">
            <v>2.363</v>
          </cell>
          <cell r="D15">
            <v>5000</v>
          </cell>
        </row>
        <row r="16">
          <cell r="C16">
            <v>1.5759999999999998</v>
          </cell>
          <cell r="D16">
            <v>2500</v>
          </cell>
        </row>
        <row r="17">
          <cell r="C17">
            <v>0.88300000000000012</v>
          </cell>
          <cell r="D17">
            <v>1250</v>
          </cell>
        </row>
        <row r="18">
          <cell r="C18">
            <v>0.47500000000000003</v>
          </cell>
          <cell r="D18">
            <v>625</v>
          </cell>
        </row>
        <row r="19">
          <cell r="C19">
            <v>0.26</v>
          </cell>
          <cell r="D19">
            <v>312.5</v>
          </cell>
        </row>
        <row r="20">
          <cell r="C20">
            <v>0.12000000000000001</v>
          </cell>
          <cell r="D20">
            <v>156.25</v>
          </cell>
        </row>
        <row r="21">
          <cell r="C21">
            <v>6.3000000000000014E-2</v>
          </cell>
          <cell r="D21">
            <v>78.13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tabSelected="1" workbookViewId="0">
      <selection activeCell="G112" sqref="G112"/>
    </sheetView>
  </sheetViews>
  <sheetFormatPr defaultRowHeight="15" x14ac:dyDescent="0.25"/>
  <cols>
    <col min="2" max="2" width="10.5703125" customWidth="1"/>
    <col min="3" max="3" width="10.140625" customWidth="1"/>
    <col min="4" max="4" width="10.7109375" customWidth="1"/>
  </cols>
  <sheetData>
    <row r="2" spans="1:12" x14ac:dyDescent="0.25">
      <c r="A2" s="2">
        <v>2.4390000000000001</v>
      </c>
      <c r="B2" s="2">
        <v>0.17100000000000001</v>
      </c>
      <c r="C2" s="2">
        <v>0.38400000000000001</v>
      </c>
      <c r="D2" s="2">
        <v>0.17100000000000001</v>
      </c>
      <c r="E2" s="2">
        <v>0.16500000000000001</v>
      </c>
      <c r="F2" s="2">
        <v>0.16400000000000001</v>
      </c>
      <c r="G2" s="2">
        <v>0.23699999999999999</v>
      </c>
      <c r="H2" s="2">
        <v>0.16400000000000001</v>
      </c>
      <c r="I2" s="2">
        <v>0.16400000000000001</v>
      </c>
      <c r="J2" s="2">
        <v>0.16400000000000001</v>
      </c>
      <c r="K2" s="2">
        <v>0.187</v>
      </c>
      <c r="L2" s="2">
        <v>0.17799999999999999</v>
      </c>
    </row>
    <row r="3" spans="1:12" x14ac:dyDescent="0.25">
      <c r="A3" s="2">
        <v>1.5740000000000001</v>
      </c>
      <c r="B3" s="2">
        <v>0.22</v>
      </c>
      <c r="C3" s="2">
        <v>0.30399999999999999</v>
      </c>
      <c r="D3" s="2">
        <v>0.186</v>
      </c>
      <c r="E3" s="2">
        <v>0.16400000000000001</v>
      </c>
      <c r="F3" s="2">
        <v>0.16500000000000001</v>
      </c>
      <c r="G3" s="2">
        <v>0.214</v>
      </c>
      <c r="H3" s="2">
        <v>0.16800000000000001</v>
      </c>
      <c r="I3" s="2">
        <v>0.25700000000000001</v>
      </c>
      <c r="J3" s="2">
        <v>0.16400000000000001</v>
      </c>
      <c r="K3" s="2">
        <v>0.42099999999999999</v>
      </c>
      <c r="L3" s="2">
        <v>0.20899999999999999</v>
      </c>
    </row>
    <row r="4" spans="1:12" x14ac:dyDescent="0.25">
      <c r="A4" s="2">
        <v>0.97599999999999998</v>
      </c>
      <c r="B4" s="2">
        <v>0.30199999999999999</v>
      </c>
      <c r="C4" s="2">
        <v>0.43099999999999999</v>
      </c>
      <c r="D4" s="2">
        <v>0.191</v>
      </c>
      <c r="E4" s="2">
        <v>0.186</v>
      </c>
      <c r="F4" s="2">
        <v>0.16400000000000001</v>
      </c>
      <c r="G4" s="2">
        <v>0.16300000000000001</v>
      </c>
      <c r="H4" s="2">
        <v>0.16300000000000001</v>
      </c>
      <c r="I4" s="2">
        <v>0.22500000000000001</v>
      </c>
      <c r="J4" s="2">
        <v>0.16700000000000001</v>
      </c>
      <c r="K4" s="2">
        <v>0.188</v>
      </c>
      <c r="L4" s="2">
        <v>0.192</v>
      </c>
    </row>
    <row r="5" spans="1:12" x14ac:dyDescent="0.25">
      <c r="A5" s="2">
        <v>0.45200000000000001</v>
      </c>
      <c r="B5" s="2">
        <v>0.28599999999999998</v>
      </c>
      <c r="C5" s="2">
        <v>0.39400000000000002</v>
      </c>
      <c r="D5" s="2">
        <v>0.107</v>
      </c>
      <c r="E5" s="2">
        <v>0.158</v>
      </c>
      <c r="F5" s="2">
        <v>0.17100000000000001</v>
      </c>
      <c r="G5" s="2">
        <v>0.23599999999999999</v>
      </c>
      <c r="H5" s="2">
        <v>0.152</v>
      </c>
      <c r="I5" s="2">
        <v>0.23200000000000001</v>
      </c>
      <c r="J5" s="2">
        <v>0.16200000000000001</v>
      </c>
      <c r="K5" s="2">
        <v>0.187</v>
      </c>
      <c r="L5" s="2">
        <v>0.17699999999999999</v>
      </c>
    </row>
    <row r="6" spans="1:12" x14ac:dyDescent="0.25">
      <c r="A6" s="2">
        <v>0.26900000000000002</v>
      </c>
      <c r="B6" s="2">
        <v>0.193</v>
      </c>
      <c r="C6" s="2">
        <v>0.26400000000000001</v>
      </c>
      <c r="D6" s="2">
        <v>0.109</v>
      </c>
      <c r="E6" s="2">
        <v>0.17100000000000001</v>
      </c>
      <c r="F6" s="2">
        <v>0.16400000000000001</v>
      </c>
      <c r="G6" s="2">
        <v>0.26900000000000002</v>
      </c>
      <c r="H6" s="2">
        <v>0.20699999999999999</v>
      </c>
      <c r="I6" s="2">
        <v>0.249</v>
      </c>
      <c r="J6" s="2">
        <v>0.16900000000000001</v>
      </c>
      <c r="K6" s="2">
        <v>0.19800000000000001</v>
      </c>
      <c r="L6" s="2">
        <v>0.19800000000000001</v>
      </c>
    </row>
    <row r="7" spans="1:12" x14ac:dyDescent="0.25">
      <c r="A7" s="2">
        <v>0.182</v>
      </c>
      <c r="B7" s="2">
        <v>0.106</v>
      </c>
      <c r="C7" s="2">
        <v>0.29499999999999998</v>
      </c>
      <c r="D7" s="2">
        <v>0.106</v>
      </c>
      <c r="E7" s="2">
        <v>0.159</v>
      </c>
      <c r="F7" s="2">
        <v>0.16400000000000001</v>
      </c>
      <c r="G7" s="2">
        <v>0.24099999999999999</v>
      </c>
      <c r="H7" s="2">
        <v>0.16800000000000001</v>
      </c>
      <c r="I7" s="2">
        <v>0.26300000000000001</v>
      </c>
      <c r="J7" s="2">
        <v>0.159</v>
      </c>
      <c r="K7" s="2">
        <v>0.16400000000000001</v>
      </c>
      <c r="L7" s="2">
        <v>0.17599999999999999</v>
      </c>
    </row>
    <row r="8" spans="1:12" x14ac:dyDescent="0.25">
      <c r="A8" s="2">
        <v>0.123</v>
      </c>
      <c r="B8" s="2">
        <v>0.27800000000000002</v>
      </c>
      <c r="C8" s="2">
        <v>0.22800000000000001</v>
      </c>
      <c r="D8" s="2">
        <v>0.17499999999999999</v>
      </c>
      <c r="E8" s="2">
        <v>0.16200000000000001</v>
      </c>
      <c r="F8" s="2">
        <v>0.191</v>
      </c>
      <c r="G8" s="2">
        <v>0.22500000000000001</v>
      </c>
      <c r="H8" s="2">
        <v>0.16400000000000001</v>
      </c>
      <c r="I8" s="2">
        <v>0.22500000000000001</v>
      </c>
      <c r="J8" s="2">
        <v>0.16900000000000001</v>
      </c>
      <c r="K8" s="2">
        <v>0.16900000000000001</v>
      </c>
      <c r="L8" s="2"/>
    </row>
    <row r="9" spans="1:12" x14ac:dyDescent="0.25">
      <c r="A9" s="2">
        <v>6.9000000000000006E-2</v>
      </c>
      <c r="B9" s="2">
        <v>0.47899999999999998</v>
      </c>
      <c r="C9" s="2">
        <v>1.66E-2</v>
      </c>
      <c r="D9" s="2">
        <v>0.16500000000000001</v>
      </c>
      <c r="E9" s="2">
        <v>0.161</v>
      </c>
      <c r="F9" s="2">
        <v>0.18099999999999999</v>
      </c>
      <c r="G9" s="2">
        <v>0.157</v>
      </c>
      <c r="H9" s="2">
        <v>0.218</v>
      </c>
      <c r="I9" s="2">
        <v>0.16200000000000001</v>
      </c>
      <c r="J9" s="2">
        <v>0.17199999999999999</v>
      </c>
      <c r="K9" s="2">
        <v>0.17299999999999999</v>
      </c>
      <c r="L9" s="2"/>
    </row>
    <row r="12" spans="1:12" x14ac:dyDescent="0.25">
      <c r="A12" t="s">
        <v>0</v>
      </c>
    </row>
    <row r="14" spans="1:12" x14ac:dyDescent="0.25">
      <c r="B14" s="2" t="s">
        <v>9</v>
      </c>
      <c r="C14" s="2" t="s">
        <v>10</v>
      </c>
      <c r="D14" s="2" t="s">
        <v>11</v>
      </c>
      <c r="E14" s="2" t="s">
        <v>12</v>
      </c>
    </row>
    <row r="15" spans="1:12" x14ac:dyDescent="0.25">
      <c r="A15" t="s">
        <v>1</v>
      </c>
      <c r="B15" s="2">
        <v>2.4390000000000001</v>
      </c>
      <c r="C15" s="2">
        <f>B15-B22</f>
        <v>2.37</v>
      </c>
      <c r="D15" s="2">
        <v>2000</v>
      </c>
      <c r="E15" s="2">
        <f>(196.37*C15*C15)+(364.08*C15)+(25.694)</f>
        <v>1991.554253</v>
      </c>
    </row>
    <row r="16" spans="1:12" x14ac:dyDescent="0.25">
      <c r="A16" t="s">
        <v>2</v>
      </c>
      <c r="B16" s="2">
        <v>1.5740000000000001</v>
      </c>
      <c r="C16" s="2">
        <f>B16-B22</f>
        <v>1.5050000000000001</v>
      </c>
      <c r="D16" s="2">
        <v>1000</v>
      </c>
      <c r="E16" s="2">
        <f t="shared" ref="E16:E79" si="0">(196.37*C16*C16)+(364.08*C16)+(25.694)</f>
        <v>1018.4173592500001</v>
      </c>
    </row>
    <row r="17" spans="1:12" x14ac:dyDescent="0.25">
      <c r="A17" t="s">
        <v>3</v>
      </c>
      <c r="B17" s="2">
        <v>0.97599999999999998</v>
      </c>
      <c r="C17" s="2">
        <f>B17-B22</f>
        <v>0.90700000000000003</v>
      </c>
      <c r="D17" s="2">
        <v>500</v>
      </c>
      <c r="E17" s="2">
        <f t="shared" si="0"/>
        <v>517.45814412999994</v>
      </c>
    </row>
    <row r="18" spans="1:12" x14ac:dyDescent="0.25">
      <c r="A18" t="s">
        <v>4</v>
      </c>
      <c r="B18" s="2">
        <v>0.45200000000000001</v>
      </c>
      <c r="C18" s="2">
        <f>B18-B22</f>
        <v>0.38300000000000001</v>
      </c>
      <c r="D18" s="2">
        <v>250</v>
      </c>
      <c r="E18" s="2">
        <f t="shared" si="0"/>
        <v>193.94195892999997</v>
      </c>
    </row>
    <row r="19" spans="1:12" x14ac:dyDescent="0.25">
      <c r="A19" t="s">
        <v>5</v>
      </c>
      <c r="B19" s="2">
        <v>0.26900000000000002</v>
      </c>
      <c r="C19" s="2">
        <f>B19-B22</f>
        <v>0.2</v>
      </c>
      <c r="D19" s="2">
        <v>125</v>
      </c>
      <c r="E19" s="2">
        <f t="shared" si="0"/>
        <v>106.3648</v>
      </c>
    </row>
    <row r="20" spans="1:12" x14ac:dyDescent="0.25">
      <c r="A20" t="s">
        <v>6</v>
      </c>
      <c r="B20" s="2">
        <v>0.182</v>
      </c>
      <c r="C20" s="2">
        <f>B20-B22</f>
        <v>0.11299999999999999</v>
      </c>
      <c r="D20" s="2">
        <v>62.5</v>
      </c>
      <c r="E20" s="2">
        <f t="shared" si="0"/>
        <v>69.342488529999997</v>
      </c>
    </row>
    <row r="21" spans="1:12" x14ac:dyDescent="0.25">
      <c r="A21" t="s">
        <v>7</v>
      </c>
      <c r="B21" s="2">
        <v>0.123</v>
      </c>
      <c r="C21" s="2">
        <f>B21-B22</f>
        <v>5.3999999999999992E-2</v>
      </c>
      <c r="D21" s="2">
        <v>31.25</v>
      </c>
      <c r="E21" s="2">
        <f t="shared" si="0"/>
        <v>45.926934919999994</v>
      </c>
    </row>
    <row r="22" spans="1:12" x14ac:dyDescent="0.25">
      <c r="A22" t="s">
        <v>8</v>
      </c>
      <c r="B22" s="2">
        <v>6.9000000000000006E-2</v>
      </c>
      <c r="C22" s="2">
        <f>B22-B22</f>
        <v>0</v>
      </c>
      <c r="D22" s="2">
        <v>0</v>
      </c>
      <c r="E22" s="2"/>
    </row>
    <row r="23" spans="1:12" x14ac:dyDescent="0.25">
      <c r="E23" s="2"/>
    </row>
    <row r="24" spans="1:12" x14ac:dyDescent="0.25">
      <c r="E24" s="2"/>
    </row>
    <row r="25" spans="1:12" x14ac:dyDescent="0.25">
      <c r="E25" s="2"/>
    </row>
    <row r="26" spans="1:12" x14ac:dyDescent="0.25">
      <c r="E26" s="2"/>
    </row>
    <row r="27" spans="1:12" x14ac:dyDescent="0.25">
      <c r="E27" s="2"/>
    </row>
    <row r="28" spans="1:12" x14ac:dyDescent="0.25">
      <c r="E28" s="2"/>
    </row>
    <row r="29" spans="1:12" x14ac:dyDescent="0.25">
      <c r="E29" s="2"/>
      <c r="I29" s="1"/>
      <c r="J29" s="1" t="s">
        <v>13</v>
      </c>
      <c r="K29" s="1"/>
      <c r="L29" s="1"/>
    </row>
    <row r="30" spans="1:12" x14ac:dyDescent="0.25">
      <c r="E30" s="2"/>
    </row>
    <row r="31" spans="1:12" x14ac:dyDescent="0.25">
      <c r="E31" s="2"/>
    </row>
    <row r="32" spans="1:12" x14ac:dyDescent="0.25">
      <c r="E32" s="2"/>
    </row>
    <row r="33" spans="1:5" x14ac:dyDescent="0.25">
      <c r="A33" s="4" t="s">
        <v>14</v>
      </c>
      <c r="B33" s="4" t="s">
        <v>15</v>
      </c>
      <c r="C33" s="4" t="s">
        <v>10</v>
      </c>
      <c r="D33" s="4" t="s">
        <v>12</v>
      </c>
      <c r="E33" s="2"/>
    </row>
    <row r="34" spans="1:5" x14ac:dyDescent="0.25">
      <c r="A34" s="5" t="s">
        <v>16</v>
      </c>
      <c r="B34" s="6">
        <v>0.17100000000000001</v>
      </c>
      <c r="C34" s="6">
        <f>B34-B22</f>
        <v>0.10200000000000001</v>
      </c>
      <c r="D34" s="6">
        <f>(196.37*C34*C34)+(364.08*C34)+(25.694)</f>
        <v>64.873193479999998</v>
      </c>
    </row>
    <row r="35" spans="1:5" x14ac:dyDescent="0.25">
      <c r="A35" s="5" t="s">
        <v>17</v>
      </c>
      <c r="B35" s="6">
        <v>0.22</v>
      </c>
      <c r="C35" s="6">
        <f>B35-B22</f>
        <v>0.151</v>
      </c>
      <c r="D35" s="6">
        <f>(196.37*C35*C35)+(364.08*C35)+(25.694)</f>
        <v>85.147512370000001</v>
      </c>
    </row>
    <row r="36" spans="1:5" x14ac:dyDescent="0.25">
      <c r="A36" s="5" t="s">
        <v>18</v>
      </c>
      <c r="B36" s="6">
        <v>0.30199999999999999</v>
      </c>
      <c r="C36" s="6">
        <f>B36-B22</f>
        <v>0.23299999999999998</v>
      </c>
      <c r="D36" s="6">
        <f>(196.37*C36*C36)+(364.08*C36)+(25.694)</f>
        <v>121.18537092999999</v>
      </c>
    </row>
    <row r="37" spans="1:5" x14ac:dyDescent="0.25">
      <c r="A37" s="5" t="s">
        <v>19</v>
      </c>
      <c r="B37" s="6">
        <v>0.28599999999999998</v>
      </c>
      <c r="C37" s="6">
        <f>B37-B22</f>
        <v>0.21699999999999997</v>
      </c>
      <c r="D37" s="6">
        <f>(196.37*C37*C37)+(364.08*C37)+(25.694)</f>
        <v>113.94622692999998</v>
      </c>
    </row>
    <row r="38" spans="1:5" x14ac:dyDescent="0.25">
      <c r="A38" s="5" t="s">
        <v>20</v>
      </c>
      <c r="B38" s="6">
        <v>0.193</v>
      </c>
      <c r="C38" s="6">
        <f>B38-B22</f>
        <v>0.124</v>
      </c>
      <c r="D38" s="6">
        <f>(196.37*C38*C38)+(364.08*C38)+(25.694)</f>
        <v>73.859305120000002</v>
      </c>
    </row>
    <row r="39" spans="1:5" x14ac:dyDescent="0.25">
      <c r="A39" s="5" t="s">
        <v>21</v>
      </c>
      <c r="B39" s="6">
        <v>0.106</v>
      </c>
      <c r="C39" s="6">
        <f>B39-B22</f>
        <v>3.6999999999999991E-2</v>
      </c>
      <c r="D39" s="6">
        <f>(196.37*C39*C39)+(364.08*C39)+(25.694)</f>
        <v>39.433790529999996</v>
      </c>
    </row>
    <row r="40" spans="1:5" x14ac:dyDescent="0.25">
      <c r="A40" s="5" t="s">
        <v>22</v>
      </c>
      <c r="B40" s="6">
        <v>0.27800000000000002</v>
      </c>
      <c r="C40" s="6">
        <f>B40-B22</f>
        <v>0.20900000000000002</v>
      </c>
      <c r="D40" s="6">
        <f>(196.37*C40*C40)+(364.08*C40)+(25.694)</f>
        <v>110.36435797</v>
      </c>
    </row>
    <row r="41" spans="1:5" x14ac:dyDescent="0.25">
      <c r="A41" s="5" t="s">
        <v>23</v>
      </c>
      <c r="B41" s="6">
        <v>0.47899999999999998</v>
      </c>
      <c r="C41" s="6">
        <f>B41-B22</f>
        <v>0.41</v>
      </c>
      <c r="D41" s="6">
        <f>(196.37*C41*C41)+(364.08*C41)+(25.694)</f>
        <v>207.97659699999997</v>
      </c>
    </row>
    <row r="42" spans="1:5" x14ac:dyDescent="0.25">
      <c r="A42" s="5" t="s">
        <v>24</v>
      </c>
      <c r="B42" s="6">
        <v>0.38400000000000001</v>
      </c>
      <c r="C42" s="6">
        <f>B42-B22</f>
        <v>0.315</v>
      </c>
      <c r="D42" s="6">
        <f>(196.37*C42*C42)+(364.08*C42)+(25.694)</f>
        <v>159.86401324999997</v>
      </c>
    </row>
    <row r="43" spans="1:5" x14ac:dyDescent="0.25">
      <c r="A43" s="5" t="s">
        <v>25</v>
      </c>
      <c r="B43" s="6">
        <v>0.30399999999999999</v>
      </c>
      <c r="C43" s="6">
        <f>B43-B22</f>
        <v>0.23499999999999999</v>
      </c>
      <c r="D43" s="6">
        <f>(196.37*C43*C43)+(364.08*C43)+(25.694)</f>
        <v>122.09733324999999</v>
      </c>
    </row>
    <row r="44" spans="1:5" x14ac:dyDescent="0.25">
      <c r="A44" s="5" t="s">
        <v>26</v>
      </c>
      <c r="B44" s="6">
        <v>0.43099999999999999</v>
      </c>
      <c r="C44" s="6">
        <f>B44-B22</f>
        <v>0.36199999999999999</v>
      </c>
      <c r="D44" s="6">
        <f>(196.37*C44*C44)+(364.08*C44)+(25.694)</f>
        <v>183.22407027999998</v>
      </c>
    </row>
    <row r="45" spans="1:5" x14ac:dyDescent="0.25">
      <c r="A45" s="5" t="s">
        <v>27</v>
      </c>
      <c r="B45" s="6">
        <v>0.39400000000000002</v>
      </c>
      <c r="C45" s="6">
        <f>B45-B22</f>
        <v>0.32500000000000001</v>
      </c>
      <c r="D45" s="6">
        <f>(196.37*C45*C45)+(364.08*C45)+(25.694)</f>
        <v>164.76158124999998</v>
      </c>
    </row>
    <row r="46" spans="1:5" x14ac:dyDescent="0.25">
      <c r="A46" s="5" t="s">
        <v>28</v>
      </c>
      <c r="B46" s="6">
        <v>0.26400000000000001</v>
      </c>
      <c r="C46" s="6">
        <f>B46-B22</f>
        <v>0.19500000000000001</v>
      </c>
      <c r="D46" s="6">
        <f>(196.37*C46*C46)+(364.08*C46)+(25.694)</f>
        <v>104.15656925</v>
      </c>
    </row>
    <row r="47" spans="1:5" x14ac:dyDescent="0.25">
      <c r="A47" s="5" t="s">
        <v>29</v>
      </c>
      <c r="B47" s="6">
        <v>0.29499999999999998</v>
      </c>
      <c r="C47" s="6">
        <f>B47-B22</f>
        <v>0.22599999999999998</v>
      </c>
      <c r="D47" s="6">
        <f>(196.37*C47*C47)+(364.08*C47)+(25.694)</f>
        <v>118.00587412</v>
      </c>
    </row>
    <row r="48" spans="1:5" x14ac:dyDescent="0.25">
      <c r="A48" s="5" t="s">
        <v>30</v>
      </c>
      <c r="B48" s="6">
        <v>0.22800000000000001</v>
      </c>
      <c r="C48" s="6">
        <f>B48-B22</f>
        <v>0.159</v>
      </c>
      <c r="D48" s="6">
        <f>(196.37*C48*C48)+(364.08*C48)+(25.694)</f>
        <v>88.547149969999992</v>
      </c>
    </row>
    <row r="49" spans="1:4" x14ac:dyDescent="0.25">
      <c r="A49" s="5" t="s">
        <v>31</v>
      </c>
      <c r="B49" s="6">
        <v>0.16600000000000001</v>
      </c>
      <c r="C49" s="6">
        <f>B49-B22</f>
        <v>9.7000000000000003E-2</v>
      </c>
      <c r="D49" s="6">
        <f>(196.37*C49*C49)+(364.08*C49)+(25.694)</f>
        <v>62.857405329999992</v>
      </c>
    </row>
    <row r="50" spans="1:4" x14ac:dyDescent="0.25">
      <c r="A50" s="5" t="s">
        <v>32</v>
      </c>
      <c r="B50" s="6">
        <v>0.17100000000000001</v>
      </c>
      <c r="C50" s="6">
        <f>B50-B22</f>
        <v>0.10200000000000001</v>
      </c>
      <c r="D50" s="6">
        <f>(196.37*C50*C50)+(364.08*C50)+(25.694)</f>
        <v>64.873193479999998</v>
      </c>
    </row>
    <row r="51" spans="1:4" x14ac:dyDescent="0.25">
      <c r="A51" s="5" t="s">
        <v>33</v>
      </c>
      <c r="B51" s="6">
        <v>0.186</v>
      </c>
      <c r="C51" s="6">
        <f>B51-B22</f>
        <v>0.11699999999999999</v>
      </c>
      <c r="D51" s="6">
        <f>(196.37*C51*C51)+(364.08*C51)+(25.694)</f>
        <v>70.979468929999996</v>
      </c>
    </row>
    <row r="52" spans="1:4" x14ac:dyDescent="0.25">
      <c r="A52" s="5" t="s">
        <v>34</v>
      </c>
      <c r="B52" s="6">
        <v>0.191</v>
      </c>
      <c r="C52" s="6">
        <f>B52-B22</f>
        <v>0.122</v>
      </c>
      <c r="D52" s="6">
        <f>(196.37*C52*C52)+(364.08*C52)+(25.694)</f>
        <v>73.034531079999994</v>
      </c>
    </row>
    <row r="53" spans="1:4" x14ac:dyDescent="0.25">
      <c r="A53" s="5" t="s">
        <v>35</v>
      </c>
      <c r="B53" s="6">
        <v>0.107</v>
      </c>
      <c r="C53" s="6">
        <f>B53-B22</f>
        <v>3.7999999999999992E-2</v>
      </c>
      <c r="D53" s="6">
        <f>(196.37*C53*C53)+(364.08*C53)+(25.694)</f>
        <v>39.812598279999996</v>
      </c>
    </row>
    <row r="54" spans="1:4" x14ac:dyDescent="0.25">
      <c r="A54" s="5" t="s">
        <v>36</v>
      </c>
      <c r="B54" s="6">
        <v>0.109</v>
      </c>
      <c r="C54" s="6">
        <f>B54-B22</f>
        <v>3.9999999999999994E-2</v>
      </c>
      <c r="D54" s="6">
        <f>(196.37*C54*C54)+(364.08*C54)+(25.694)</f>
        <v>40.571391999999996</v>
      </c>
    </row>
    <row r="55" spans="1:4" x14ac:dyDescent="0.25">
      <c r="A55" s="5" t="s">
        <v>37</v>
      </c>
      <c r="B55" s="6">
        <v>0.106</v>
      </c>
      <c r="C55" s="6">
        <f>B55-B22</f>
        <v>3.6999999999999991E-2</v>
      </c>
      <c r="D55" s="6">
        <f>(196.37*C55*C55)+(364.08*C55)+(25.694)</f>
        <v>39.433790529999996</v>
      </c>
    </row>
    <row r="56" spans="1:4" x14ac:dyDescent="0.25">
      <c r="A56" s="5" t="s">
        <v>38</v>
      </c>
      <c r="B56" s="6">
        <v>0.17499999999999999</v>
      </c>
      <c r="C56" s="6">
        <f>B56-B22</f>
        <v>0.10599999999999998</v>
      </c>
      <c r="D56" s="6">
        <f>(196.37*C56*C56)+(364.08*C56)+(25.694)</f>
        <v>66.492893319999993</v>
      </c>
    </row>
    <row r="57" spans="1:4" x14ac:dyDescent="0.25">
      <c r="A57" s="5" t="s">
        <v>39</v>
      </c>
      <c r="B57" s="6">
        <v>0.16500000000000001</v>
      </c>
      <c r="C57" s="6">
        <f>B57-B22</f>
        <v>9.6000000000000002E-2</v>
      </c>
      <c r="D57" s="6">
        <f>(196.37*C57*C57)+(364.08*C57)+(25.694)</f>
        <v>62.455425919999996</v>
      </c>
    </row>
    <row r="58" spans="1:4" x14ac:dyDescent="0.25">
      <c r="A58" s="5" t="s">
        <v>40</v>
      </c>
      <c r="B58" s="6">
        <v>0.16500000000000001</v>
      </c>
      <c r="C58" s="6">
        <f>B58-B22</f>
        <v>9.6000000000000002E-2</v>
      </c>
      <c r="D58" s="6">
        <f>(196.37*C58*C58)+(364.08*C58)+(25.694)</f>
        <v>62.455425919999996</v>
      </c>
    </row>
    <row r="59" spans="1:4" x14ac:dyDescent="0.25">
      <c r="A59" s="5" t="s">
        <v>41</v>
      </c>
      <c r="B59" s="6">
        <v>0.16400000000000001</v>
      </c>
      <c r="C59" s="6">
        <f>B59-B22</f>
        <v>9.5000000000000001E-2</v>
      </c>
      <c r="D59" s="6">
        <f>(196.37*C59*C59)+(364.08*C59)+(25.694)</f>
        <v>62.053839249999996</v>
      </c>
    </row>
    <row r="60" spans="1:4" x14ac:dyDescent="0.25">
      <c r="A60" s="5" t="s">
        <v>42</v>
      </c>
      <c r="B60" s="6">
        <v>0.186</v>
      </c>
      <c r="C60" s="6">
        <f>B60-B22</f>
        <v>0.11699999999999999</v>
      </c>
      <c r="D60" s="6">
        <f>(196.37*C60*C60)+(364.08*C60)+(25.694)</f>
        <v>70.979468929999996</v>
      </c>
    </row>
    <row r="61" spans="1:4" x14ac:dyDescent="0.25">
      <c r="A61" s="5" t="s">
        <v>43</v>
      </c>
      <c r="B61" s="6">
        <v>0.158</v>
      </c>
      <c r="C61" s="6">
        <f>B61-B22</f>
        <v>8.8999999999999996E-2</v>
      </c>
      <c r="D61" s="6">
        <f>(196.37*C61*C61)+(364.08*C61)+(25.694)</f>
        <v>59.652566769999993</v>
      </c>
    </row>
    <row r="62" spans="1:4" x14ac:dyDescent="0.25">
      <c r="A62" s="5" t="s">
        <v>44</v>
      </c>
      <c r="B62" s="6">
        <v>0.17100000000000001</v>
      </c>
      <c r="C62" s="6">
        <f>B62-B22</f>
        <v>0.10200000000000001</v>
      </c>
      <c r="D62" s="6">
        <f>(196.37*C62*C62)+(364.08*C62)+(25.694)</f>
        <v>64.873193479999998</v>
      </c>
    </row>
    <row r="63" spans="1:4" x14ac:dyDescent="0.25">
      <c r="A63" s="5" t="s">
        <v>45</v>
      </c>
      <c r="B63" s="6">
        <v>0.159</v>
      </c>
      <c r="C63" s="6">
        <f>B63-B22</f>
        <v>0.09</v>
      </c>
      <c r="D63" s="6">
        <f>(196.37*C63*C63)+(364.08*C63)+(25.694)</f>
        <v>60.051796999999993</v>
      </c>
    </row>
    <row r="64" spans="1:4" x14ac:dyDescent="0.25">
      <c r="A64" s="5" t="s">
        <v>46</v>
      </c>
      <c r="B64" s="6">
        <v>0.16200000000000001</v>
      </c>
      <c r="C64" s="6">
        <f>B64-B22</f>
        <v>9.2999999999999999E-2</v>
      </c>
      <c r="D64" s="6">
        <f>(196.37*C64*C64)+(364.08*C64)+(25.694)</f>
        <v>61.251844129999995</v>
      </c>
    </row>
    <row r="65" spans="1:4" x14ac:dyDescent="0.25">
      <c r="A65" s="5" t="s">
        <v>47</v>
      </c>
      <c r="B65" s="6">
        <v>0.161</v>
      </c>
      <c r="C65" s="6">
        <f>B65-B22</f>
        <v>9.1999999999999998E-2</v>
      </c>
      <c r="D65" s="6">
        <f>(196.37*C65*C65)+(364.08*C65)+(25.694)</f>
        <v>60.851435679999994</v>
      </c>
    </row>
    <row r="66" spans="1:4" x14ac:dyDescent="0.25">
      <c r="A66" s="5" t="s">
        <v>48</v>
      </c>
      <c r="B66" s="6">
        <v>0.16400000000000001</v>
      </c>
      <c r="C66" s="6">
        <f>B66-B22</f>
        <v>9.5000000000000001E-2</v>
      </c>
      <c r="D66" s="6">
        <f>(196.37*C66*C66)+(364.08*C66)+(25.694)</f>
        <v>62.053839249999996</v>
      </c>
    </row>
    <row r="67" spans="1:4" x14ac:dyDescent="0.25">
      <c r="A67" s="5" t="s">
        <v>49</v>
      </c>
      <c r="B67" s="6">
        <v>0.16500000000000001</v>
      </c>
      <c r="C67" s="6">
        <f>B67-B22</f>
        <v>9.6000000000000002E-2</v>
      </c>
      <c r="D67" s="6">
        <f>(196.37*C67*C67)+(364.08*C67)+(25.694)</f>
        <v>62.455425919999996</v>
      </c>
    </row>
    <row r="68" spans="1:4" x14ac:dyDescent="0.25">
      <c r="A68" s="5" t="s">
        <v>50</v>
      </c>
      <c r="B68" s="6">
        <v>0.16400000000000001</v>
      </c>
      <c r="C68" s="6">
        <f>B68-B22</f>
        <v>9.5000000000000001E-2</v>
      </c>
      <c r="D68" s="6">
        <f>(196.37*C68*C68)+(364.08*C68)+(25.694)</f>
        <v>62.053839249999996</v>
      </c>
    </row>
    <row r="69" spans="1:4" x14ac:dyDescent="0.25">
      <c r="A69" s="5" t="s">
        <v>51</v>
      </c>
      <c r="B69" s="6">
        <v>0.17100000000000001</v>
      </c>
      <c r="C69" s="6">
        <f>B69-B22</f>
        <v>0.10200000000000001</v>
      </c>
      <c r="D69" s="6">
        <f>(196.37*C69*C69)+(364.08*C69)+(25.694)</f>
        <v>64.873193479999998</v>
      </c>
    </row>
    <row r="70" spans="1:4" x14ac:dyDescent="0.25">
      <c r="A70" s="5" t="s">
        <v>52</v>
      </c>
      <c r="B70" s="6">
        <v>0.16400000000000001</v>
      </c>
      <c r="C70" s="6">
        <f>B70-B22</f>
        <v>9.5000000000000001E-2</v>
      </c>
      <c r="D70" s="6">
        <f>(196.37*C70*C70)+(364.08*C70)+(25.694)</f>
        <v>62.053839249999996</v>
      </c>
    </row>
    <row r="71" spans="1:4" x14ac:dyDescent="0.25">
      <c r="A71" s="5" t="s">
        <v>53</v>
      </c>
      <c r="B71" s="6">
        <v>0.16400000000000001</v>
      </c>
      <c r="C71" s="6">
        <f>B71-B22</f>
        <v>9.5000000000000001E-2</v>
      </c>
      <c r="D71" s="6">
        <f>(196.37*C71*C71)+(364.08*C71)+(25.694)</f>
        <v>62.053839249999996</v>
      </c>
    </row>
    <row r="72" spans="1:4" x14ac:dyDescent="0.25">
      <c r="A72" s="5" t="s">
        <v>54</v>
      </c>
      <c r="B72" s="6">
        <v>0.191</v>
      </c>
      <c r="C72" s="6">
        <f>B72-B22</f>
        <v>0.122</v>
      </c>
      <c r="D72" s="6">
        <f>(196.37*C72*C72)+(364.08*C72)+(25.694)</f>
        <v>73.034531079999994</v>
      </c>
    </row>
    <row r="73" spans="1:4" x14ac:dyDescent="0.25">
      <c r="A73" s="5" t="s">
        <v>55</v>
      </c>
      <c r="B73" s="6">
        <v>0.18099999999999999</v>
      </c>
      <c r="C73" s="6">
        <f>B73-B22</f>
        <v>0.11199999999999999</v>
      </c>
      <c r="D73" s="6">
        <f>(196.37*C73*C73)+(364.08*C73)+(25.694)</f>
        <v>68.934225279999993</v>
      </c>
    </row>
    <row r="74" spans="1:4" x14ac:dyDescent="0.25">
      <c r="A74" s="5" t="s">
        <v>56</v>
      </c>
      <c r="B74" s="6">
        <v>0.23699999999999999</v>
      </c>
      <c r="C74" s="6">
        <f>B74-B22</f>
        <v>0.16799999999999998</v>
      </c>
      <c r="D74" s="6">
        <f>(196.37*C74*C74)+(364.08*C74)+(25.694)</f>
        <v>92.401786879999989</v>
      </c>
    </row>
    <row r="75" spans="1:4" x14ac:dyDescent="0.25">
      <c r="A75" s="5" t="s">
        <v>57</v>
      </c>
      <c r="B75" s="6">
        <v>0.214</v>
      </c>
      <c r="C75" s="6">
        <f>B75-B22</f>
        <v>0.14499999999999999</v>
      </c>
      <c r="D75" s="6">
        <f>(196.37*C75*C75)+(364.08*C75)+(25.694)</f>
        <v>82.614279249999996</v>
      </c>
    </row>
    <row r="76" spans="1:4" x14ac:dyDescent="0.25">
      <c r="A76" s="5" t="s">
        <v>58</v>
      </c>
      <c r="B76" s="6">
        <v>0.16300000000000001</v>
      </c>
      <c r="C76" s="6">
        <f>B76-B22</f>
        <v>9.4E-2</v>
      </c>
      <c r="D76" s="6">
        <f>(196.37*C76*C76)+(364.08*C76)+(25.694)</f>
        <v>61.652645320000005</v>
      </c>
    </row>
    <row r="77" spans="1:4" x14ac:dyDescent="0.25">
      <c r="A77" s="5" t="s">
        <v>59</v>
      </c>
      <c r="B77" s="6">
        <v>0.23599999999999999</v>
      </c>
      <c r="C77" s="6">
        <f>B77-B22</f>
        <v>0.16699999999999998</v>
      </c>
      <c r="D77" s="6">
        <f>(196.37*C77*C77)+(364.08*C77)+(25.694)</f>
        <v>91.971922929999991</v>
      </c>
    </row>
    <row r="78" spans="1:4" x14ac:dyDescent="0.25">
      <c r="A78" s="5" t="s">
        <v>60</v>
      </c>
      <c r="B78" s="6">
        <v>0.26900000000000002</v>
      </c>
      <c r="C78" s="6">
        <f>B78-B22</f>
        <v>0.2</v>
      </c>
      <c r="D78" s="6">
        <f>(196.37*C78*C78)+(364.08*C78)+(25.694)</f>
        <v>106.3648</v>
      </c>
    </row>
    <row r="79" spans="1:4" x14ac:dyDescent="0.25">
      <c r="A79" s="5" t="s">
        <v>61</v>
      </c>
      <c r="B79" s="6">
        <v>0.24099999999999999</v>
      </c>
      <c r="C79" s="6">
        <f>B79-B22</f>
        <v>0.17199999999999999</v>
      </c>
      <c r="D79" s="6">
        <f>(196.37*C79*C79)+(364.08*C79)+(25.694)</f>
        <v>94.12517007999999</v>
      </c>
    </row>
    <row r="80" spans="1:4" x14ac:dyDescent="0.25">
      <c r="A80" s="5" t="s">
        <v>62</v>
      </c>
      <c r="B80" s="6">
        <v>0.22500000000000001</v>
      </c>
      <c r="C80" s="6">
        <f>B80-B22</f>
        <v>0.156</v>
      </c>
      <c r="D80" s="6">
        <f>(196.37*C80*C80)+(364.08*C80)+(25.694)</f>
        <v>87.269340319999998</v>
      </c>
    </row>
    <row r="81" spans="1:4" x14ac:dyDescent="0.25">
      <c r="A81" s="5" t="s">
        <v>63</v>
      </c>
      <c r="B81" s="6">
        <v>0.157</v>
      </c>
      <c r="C81" s="6">
        <f>B81-B22</f>
        <v>8.7999999999999995E-2</v>
      </c>
      <c r="D81" s="6">
        <f>(196.37*C81*C81)+(364.08*C81)+(25.694)</f>
        <v>59.253729280000002</v>
      </c>
    </row>
    <row r="82" spans="1:4" x14ac:dyDescent="0.25">
      <c r="A82" s="5" t="s">
        <v>64</v>
      </c>
      <c r="B82" s="6">
        <v>0.16400000000000001</v>
      </c>
      <c r="C82" s="6">
        <f>B82-B22</f>
        <v>9.5000000000000001E-2</v>
      </c>
      <c r="D82" s="6">
        <f>(196.37*C82*C82)+(364.08*C82)+(25.694)</f>
        <v>62.053839249999996</v>
      </c>
    </row>
    <row r="83" spans="1:4" x14ac:dyDescent="0.25">
      <c r="A83" s="5" t="s">
        <v>65</v>
      </c>
      <c r="B83" s="6">
        <v>0.16800000000000001</v>
      </c>
      <c r="C83" s="6">
        <f>B83-B22</f>
        <v>9.9000000000000005E-2</v>
      </c>
      <c r="D83" s="6">
        <f>(196.37*C83*C83)+(364.08*C83)+(25.694)</f>
        <v>63.662542369999997</v>
      </c>
    </row>
    <row r="84" spans="1:4" x14ac:dyDescent="0.25">
      <c r="A84" s="5" t="s">
        <v>66</v>
      </c>
      <c r="B84" s="6">
        <v>0.16300000000000001</v>
      </c>
      <c r="C84" s="6">
        <f>B84-B22</f>
        <v>9.4E-2</v>
      </c>
      <c r="D84" s="6">
        <f>(196.37*C84*C84)+(364.08*C84)+(25.694)</f>
        <v>61.652645320000005</v>
      </c>
    </row>
    <row r="85" spans="1:4" x14ac:dyDescent="0.25">
      <c r="A85" s="5" t="s">
        <v>67</v>
      </c>
      <c r="B85" s="6">
        <v>0.152</v>
      </c>
      <c r="C85" s="6">
        <f>B85-B22</f>
        <v>8.299999999999999E-2</v>
      </c>
      <c r="D85" s="6">
        <f>(196.37*C85*C85)+(364.08*C85)+(25.694)</f>
        <v>57.265432929999989</v>
      </c>
    </row>
    <row r="86" spans="1:4" x14ac:dyDescent="0.25">
      <c r="A86" s="5" t="s">
        <v>68</v>
      </c>
      <c r="B86" s="6">
        <v>0.20699999999999999</v>
      </c>
      <c r="C86" s="6">
        <f>B86-B22</f>
        <v>0.13799999999999998</v>
      </c>
      <c r="D86" s="6">
        <f>(196.37*C86*C86)+(364.08*C86)+(25.694)</f>
        <v>79.676710279999995</v>
      </c>
    </row>
    <row r="87" spans="1:4" x14ac:dyDescent="0.25">
      <c r="A87" s="5" t="s">
        <v>69</v>
      </c>
      <c r="B87" s="6">
        <v>0.16800000000000001</v>
      </c>
      <c r="C87" s="6">
        <f>B87-B22</f>
        <v>9.9000000000000005E-2</v>
      </c>
      <c r="D87" s="6">
        <f>(196.37*C87*C87)+(364.08*C87)+(25.694)</f>
        <v>63.662542369999997</v>
      </c>
    </row>
    <row r="88" spans="1:4" x14ac:dyDescent="0.25">
      <c r="A88" s="5" t="s">
        <v>70</v>
      </c>
      <c r="B88" s="6">
        <v>0.16400000000000001</v>
      </c>
      <c r="C88" s="6">
        <f>B88-B22</f>
        <v>9.5000000000000001E-2</v>
      </c>
      <c r="D88" s="6">
        <f>(196.37*C88*C88)+(364.08*C88)+(25.694)</f>
        <v>62.053839249999996</v>
      </c>
    </row>
    <row r="89" spans="1:4" x14ac:dyDescent="0.25">
      <c r="A89" s="5" t="s">
        <v>71</v>
      </c>
      <c r="B89" s="6">
        <v>0.218</v>
      </c>
      <c r="C89" s="6">
        <f>B89-B22</f>
        <v>0.14899999999999999</v>
      </c>
      <c r="D89" s="6">
        <f>(196.37*C89*C89)+(364.08*C89)+(25.694)</f>
        <v>84.301530369999995</v>
      </c>
    </row>
    <row r="90" spans="1:4" x14ac:dyDescent="0.25">
      <c r="A90" s="5" t="s">
        <v>72</v>
      </c>
      <c r="B90" s="6">
        <v>0.16400000000000001</v>
      </c>
      <c r="C90" s="6">
        <f>B90-B22</f>
        <v>9.5000000000000001E-2</v>
      </c>
      <c r="D90" s="6">
        <f>(196.37*C90*C90)+(364.08*C90)+(25.694)</f>
        <v>62.053839249999996</v>
      </c>
    </row>
    <row r="91" spans="1:4" x14ac:dyDescent="0.25">
      <c r="A91" s="5" t="s">
        <v>73</v>
      </c>
      <c r="B91" s="6">
        <v>0.25700000000000001</v>
      </c>
      <c r="C91" s="6">
        <f>B91-B22</f>
        <v>0.188</v>
      </c>
      <c r="D91" s="6">
        <f>(196.37*C91*C91)+(364.08*C91)+(25.694)</f>
        <v>101.08154128000001</v>
      </c>
    </row>
    <row r="92" spans="1:4" x14ac:dyDescent="0.25">
      <c r="A92" s="5" t="s">
        <v>74</v>
      </c>
      <c r="B92" s="6">
        <v>0.22500000000000001</v>
      </c>
      <c r="C92" s="6">
        <f>B92-B22</f>
        <v>0.156</v>
      </c>
      <c r="D92" s="6">
        <f>(196.37*C92*C92)+(364.08*C92)+(25.694)</f>
        <v>87.269340319999998</v>
      </c>
    </row>
    <row r="93" spans="1:4" x14ac:dyDescent="0.25">
      <c r="A93" s="5" t="s">
        <v>75</v>
      </c>
      <c r="B93" s="6">
        <v>0.23200000000000001</v>
      </c>
      <c r="C93" s="6">
        <f>B93-B22</f>
        <v>0.16300000000000001</v>
      </c>
      <c r="D93" s="6">
        <f>(196.37*C93*C93)+(364.08*C93)+(25.694)</f>
        <v>90.256394529999994</v>
      </c>
    </row>
    <row r="94" spans="1:4" x14ac:dyDescent="0.25">
      <c r="A94" s="5" t="s">
        <v>76</v>
      </c>
      <c r="B94" s="6">
        <v>0.249</v>
      </c>
      <c r="C94" s="6">
        <f>B94-B22</f>
        <v>0.18</v>
      </c>
      <c r="D94" s="6">
        <f>(196.37*C94*C94)+(364.08*C94)+(25.694)</f>
        <v>97.590787999999989</v>
      </c>
    </row>
    <row r="95" spans="1:4" x14ac:dyDescent="0.25">
      <c r="A95" s="5" t="s">
        <v>77</v>
      </c>
      <c r="B95" s="6">
        <v>0.26300000000000001</v>
      </c>
      <c r="C95" s="6">
        <f>B95-B22</f>
        <v>0.19400000000000001</v>
      </c>
      <c r="D95" s="6">
        <f>(196.37*C95*C95)+(364.08*C95)+(25.694)</f>
        <v>103.71610131999999</v>
      </c>
    </row>
    <row r="96" spans="1:4" x14ac:dyDescent="0.25">
      <c r="A96" s="5" t="s">
        <v>78</v>
      </c>
      <c r="B96" s="6">
        <v>0.22500000000000001</v>
      </c>
      <c r="C96" s="6">
        <f>B96-B22</f>
        <v>0.156</v>
      </c>
      <c r="D96" s="6">
        <f>(196.37*C96*C96)+(364.08*C96)+(25.694)</f>
        <v>87.269340319999998</v>
      </c>
    </row>
    <row r="97" spans="1:9" x14ac:dyDescent="0.25">
      <c r="A97" s="5" t="s">
        <v>79</v>
      </c>
      <c r="B97" s="6">
        <v>0.16200000000000001</v>
      </c>
      <c r="C97" s="6">
        <f>B97-B22</f>
        <v>9.2999999999999999E-2</v>
      </c>
      <c r="D97" s="6">
        <f>(196.37*C97*C97)+(364.08*C97)+(25.694)</f>
        <v>61.251844129999995</v>
      </c>
    </row>
    <row r="98" spans="1:9" x14ac:dyDescent="0.25">
      <c r="A98" s="5" t="s">
        <v>80</v>
      </c>
      <c r="B98" s="6">
        <v>0.16400000000000001</v>
      </c>
      <c r="C98" s="6">
        <f>B98-B22</f>
        <v>9.5000000000000001E-2</v>
      </c>
      <c r="D98" s="6">
        <f>(196.37*C98*C98)+(364.08*C98)+(25.694)</f>
        <v>62.053839249999996</v>
      </c>
    </row>
    <row r="99" spans="1:9" x14ac:dyDescent="0.25">
      <c r="A99" s="5" t="s">
        <v>81</v>
      </c>
      <c r="B99" s="6">
        <v>0.16400000000000001</v>
      </c>
      <c r="C99" s="6">
        <f>B99-B22</f>
        <v>9.5000000000000001E-2</v>
      </c>
      <c r="D99" s="6">
        <f>(196.37*C99*C99)+(364.08*C99)+(25.694)</f>
        <v>62.053839249999996</v>
      </c>
    </row>
    <row r="100" spans="1:9" x14ac:dyDescent="0.25">
      <c r="A100" s="5" t="s">
        <v>82</v>
      </c>
      <c r="B100" s="6">
        <v>0.16700000000000001</v>
      </c>
      <c r="C100" s="6">
        <f>B100-B22</f>
        <v>9.8000000000000004E-2</v>
      </c>
      <c r="D100" s="6">
        <f>(196.37*C100*C100)+(364.08*C100)+(25.694)</f>
        <v>63.259777479999997</v>
      </c>
    </row>
    <row r="101" spans="1:9" x14ac:dyDescent="0.25">
      <c r="A101" s="5" t="s">
        <v>83</v>
      </c>
      <c r="B101" s="6">
        <v>0.16200000000000001</v>
      </c>
      <c r="C101" s="6">
        <f>B101-B22</f>
        <v>9.2999999999999999E-2</v>
      </c>
      <c r="D101" s="6">
        <f>(196.37*C101*C101)+(364.08*C101)+(25.694)</f>
        <v>61.251844129999995</v>
      </c>
    </row>
    <row r="102" spans="1:9" x14ac:dyDescent="0.25">
      <c r="A102" s="5" t="s">
        <v>84</v>
      </c>
      <c r="B102" s="6">
        <v>0.16900000000000001</v>
      </c>
      <c r="C102" s="6">
        <f>B102-B22</f>
        <v>0.1</v>
      </c>
      <c r="D102" s="6">
        <f>(196.37*C102*C102)+(364.08*C102)+(25.694)</f>
        <v>64.065700000000007</v>
      </c>
    </row>
    <row r="103" spans="1:9" x14ac:dyDescent="0.25">
      <c r="A103" s="5" t="s">
        <v>85</v>
      </c>
      <c r="B103" s="6">
        <v>0.159</v>
      </c>
      <c r="C103" s="6">
        <f>B103-B22</f>
        <v>0.09</v>
      </c>
      <c r="D103" s="6">
        <f>(196.37*C103*C103)+(364.08*C103)+(25.694)</f>
        <v>60.051796999999993</v>
      </c>
    </row>
    <row r="104" spans="1:9" x14ac:dyDescent="0.25">
      <c r="A104" s="5" t="s">
        <v>86</v>
      </c>
      <c r="B104" s="6">
        <v>0.16900000000000001</v>
      </c>
      <c r="C104" s="6">
        <f>B104-B22</f>
        <v>0.1</v>
      </c>
      <c r="D104" s="6">
        <f>(196.37*C104*C104)+(364.08*C104)+(25.694)</f>
        <v>64.065700000000007</v>
      </c>
    </row>
    <row r="105" spans="1:9" x14ac:dyDescent="0.25">
      <c r="A105" s="5" t="s">
        <v>87</v>
      </c>
      <c r="B105" s="6">
        <v>0.17199999999999999</v>
      </c>
      <c r="C105" s="6">
        <f>B105-B22</f>
        <v>0.10299999999999998</v>
      </c>
      <c r="D105" s="6">
        <f>(196.37*C105*C105)+(364.08*C105)+(25.694)</f>
        <v>65.277529329999993</v>
      </c>
    </row>
    <row r="106" spans="1:9" x14ac:dyDescent="0.25">
      <c r="A106" s="5" t="s">
        <v>88</v>
      </c>
      <c r="B106" s="6">
        <v>0.187</v>
      </c>
      <c r="C106" s="6">
        <f>B106-B22</f>
        <v>0.11799999999999999</v>
      </c>
      <c r="D106" s="6">
        <f>(196.37*C106*C106)+(364.08*C106)+(25.694)</f>
        <v>71.389695879999991</v>
      </c>
    </row>
    <row r="107" spans="1:9" x14ac:dyDescent="0.25">
      <c r="A107" s="5" t="s">
        <v>89</v>
      </c>
      <c r="B107" s="6">
        <v>0.42099999999999999</v>
      </c>
      <c r="C107" s="6">
        <f>B107-B22</f>
        <v>0.35199999999999998</v>
      </c>
      <c r="D107" s="6">
        <f>(196.37*C107*C107)+(364.08*C107)+(25.694)</f>
        <v>178.18118847999997</v>
      </c>
    </row>
    <row r="108" spans="1:9" x14ac:dyDescent="0.25">
      <c r="A108" s="5" t="s">
        <v>90</v>
      </c>
      <c r="B108" s="6">
        <v>0.188</v>
      </c>
      <c r="C108" s="6">
        <f>B108-B22</f>
        <v>0.11899999999999999</v>
      </c>
      <c r="D108" s="6">
        <f>(196.37*C108*C108)+(364.08*C108)+(25.694)</f>
        <v>71.800315569999995</v>
      </c>
    </row>
    <row r="109" spans="1:9" x14ac:dyDescent="0.25">
      <c r="A109" s="5" t="s">
        <v>91</v>
      </c>
      <c r="B109" s="6">
        <v>0.187</v>
      </c>
      <c r="C109" s="6">
        <f>B109-B22</f>
        <v>0.11799999999999999</v>
      </c>
      <c r="D109" s="6">
        <f>(196.37*C109*C109)+(364.08*C109)+(25.694)</f>
        <v>71.389695879999991</v>
      </c>
    </row>
    <row r="110" spans="1:9" x14ac:dyDescent="0.25">
      <c r="A110" s="5" t="s">
        <v>92</v>
      </c>
      <c r="B110" s="6">
        <v>0.19800000000000001</v>
      </c>
      <c r="C110" s="6">
        <f>B110-B22</f>
        <v>0.129</v>
      </c>
      <c r="D110" s="6">
        <f>(196.37*C110*C110)+(364.08*C110)+(25.694)</f>
        <v>75.928113169999989</v>
      </c>
    </row>
    <row r="111" spans="1:9" x14ac:dyDescent="0.25">
      <c r="A111" s="5" t="s">
        <v>93</v>
      </c>
      <c r="B111" s="6">
        <v>0.16400000000000001</v>
      </c>
      <c r="C111" s="6">
        <f>B111-B22</f>
        <v>9.5000000000000001E-2</v>
      </c>
      <c r="D111" s="6">
        <f>(196.37*C111*C111)+(364.08*C111)+(25.694)</f>
        <v>62.053839249999996</v>
      </c>
      <c r="I111" s="2"/>
    </row>
    <row r="112" spans="1:9" x14ac:dyDescent="0.25">
      <c r="A112" s="5" t="s">
        <v>94</v>
      </c>
      <c r="B112" s="6">
        <v>0.16900000000000001</v>
      </c>
      <c r="C112" s="6">
        <f>B112-B22</f>
        <v>0.1</v>
      </c>
      <c r="D112" s="6">
        <f>(196.37*C112*C112)+(364.08*C112)+(25.694)</f>
        <v>64.065700000000007</v>
      </c>
      <c r="I112" s="2"/>
    </row>
    <row r="113" spans="1:4" x14ac:dyDescent="0.25">
      <c r="A113" s="5" t="s">
        <v>95</v>
      </c>
      <c r="B113" s="6">
        <v>0.17299999999999999</v>
      </c>
      <c r="C113" s="6">
        <f>B113-B22</f>
        <v>0.10399999999999998</v>
      </c>
      <c r="D113" s="6">
        <f>(196.37*C113*C113)+(364.08*C113)+(25.694)</f>
        <v>65.682257919999998</v>
      </c>
    </row>
    <row r="114" spans="1:4" x14ac:dyDescent="0.25">
      <c r="A114" s="5" t="s">
        <v>96</v>
      </c>
      <c r="B114" s="6">
        <v>0.17799999999999999</v>
      </c>
      <c r="C114" s="6">
        <f>B114-B22</f>
        <v>0.10899999999999999</v>
      </c>
      <c r="D114" s="6">
        <f>(196.37*C114*C114)+(364.08*C114)+(25.694)</f>
        <v>67.711791969999993</v>
      </c>
    </row>
    <row r="115" spans="1:4" x14ac:dyDescent="0.25">
      <c r="A115" s="5" t="s">
        <v>97</v>
      </c>
      <c r="B115" s="6">
        <v>0.20899999999999999</v>
      </c>
      <c r="C115" s="6">
        <f>B115-B22</f>
        <v>0.13999999999999999</v>
      </c>
      <c r="D115" s="6">
        <f>(196.37*C115*C115)+(364.08*C115)+(25.694)</f>
        <v>80.514051999999992</v>
      </c>
    </row>
    <row r="116" spans="1:4" x14ac:dyDescent="0.25">
      <c r="A116" s="5" t="s">
        <v>98</v>
      </c>
      <c r="B116" s="6">
        <v>0.192</v>
      </c>
      <c r="C116" s="6">
        <f>B116-B22</f>
        <v>0.123</v>
      </c>
      <c r="D116" s="6">
        <f>(196.37*C116*C116)+(364.08*C116)+(25.694)</f>
        <v>73.446721729999993</v>
      </c>
    </row>
    <row r="117" spans="1:4" x14ac:dyDescent="0.25">
      <c r="A117" s="5" t="s">
        <v>99</v>
      </c>
      <c r="B117" s="6">
        <v>0.17699999999999999</v>
      </c>
      <c r="C117" s="6">
        <f>B117-B22</f>
        <v>0.10799999999999998</v>
      </c>
      <c r="D117" s="6">
        <f>(196.37*C117*C117)+(364.08*C117)+(25.694)</f>
        <v>67.305099679999984</v>
      </c>
    </row>
    <row r="118" spans="1:4" x14ac:dyDescent="0.25">
      <c r="A118" s="5" t="s">
        <v>100</v>
      </c>
      <c r="B118" s="6">
        <v>0.19800000000000001</v>
      </c>
      <c r="C118" s="6">
        <f>B118-B22</f>
        <v>0.129</v>
      </c>
      <c r="D118" s="6">
        <f>(196.37*C118*C118)+(364.08*C118)+(25.694)</f>
        <v>75.928113169999989</v>
      </c>
    </row>
    <row r="119" spans="1:4" x14ac:dyDescent="0.25">
      <c r="A119" s="5" t="s">
        <v>101</v>
      </c>
      <c r="B119" s="6">
        <v>0.17599999999999999</v>
      </c>
      <c r="C119" s="6">
        <f>B119-B22</f>
        <v>0.10699999999999998</v>
      </c>
      <c r="D119" s="6">
        <f>(196.37*C119*C119)+(364.08*C119)+(25.694)</f>
        <v>66.898800129999984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workbookViewId="0">
      <selection activeCell="R9" sqref="R9"/>
    </sheetView>
  </sheetViews>
  <sheetFormatPr defaultRowHeight="15" x14ac:dyDescent="0.25"/>
  <cols>
    <col min="2" max="2" width="11.140625" customWidth="1"/>
    <col min="3" max="3" width="11.7109375" customWidth="1"/>
    <col min="4" max="4" width="11.5703125" customWidth="1"/>
  </cols>
  <sheetData>
    <row r="2" spans="1:12" x14ac:dyDescent="0.25">
      <c r="A2" s="2">
        <v>2.4350000000000001</v>
      </c>
      <c r="B2" s="2">
        <v>0.187</v>
      </c>
      <c r="C2" s="2">
        <v>0.20400000000000001</v>
      </c>
      <c r="D2" s="2">
        <v>0.20400000000000001</v>
      </c>
      <c r="E2" s="2">
        <v>0.188</v>
      </c>
      <c r="F2" s="2">
        <v>0.19</v>
      </c>
      <c r="G2" s="2">
        <v>0.189</v>
      </c>
      <c r="H2" s="2">
        <v>0.189</v>
      </c>
      <c r="I2" s="2">
        <v>0.27600000000000002</v>
      </c>
      <c r="J2" s="2">
        <v>0.18099999999999999</v>
      </c>
      <c r="K2" s="2">
        <v>0.187</v>
      </c>
      <c r="L2" s="2">
        <v>0.2</v>
      </c>
    </row>
    <row r="3" spans="1:12" x14ac:dyDescent="0.25">
      <c r="A3" s="2">
        <v>1.6479999999999999</v>
      </c>
      <c r="B3" s="2">
        <v>0.19800000000000001</v>
      </c>
      <c r="C3" s="2">
        <v>0.19700000000000001</v>
      </c>
      <c r="D3" s="2">
        <v>0.16400000000000001</v>
      </c>
      <c r="E3" s="2">
        <v>0.151</v>
      </c>
      <c r="F3" s="2">
        <v>0.15</v>
      </c>
      <c r="G3" s="2">
        <v>0.224</v>
      </c>
      <c r="H3" s="2">
        <v>0.157</v>
      </c>
      <c r="I3" s="2">
        <v>0.187</v>
      </c>
      <c r="J3" s="2">
        <v>0.14300000000000002</v>
      </c>
      <c r="K3" s="2">
        <v>0.21199999999999999</v>
      </c>
      <c r="L3" s="2">
        <v>0.16200000000000001</v>
      </c>
    </row>
    <row r="4" spans="1:12" x14ac:dyDescent="0.25">
      <c r="A4" s="2">
        <v>0.95500000000000007</v>
      </c>
      <c r="B4" s="2">
        <v>0.192</v>
      </c>
      <c r="C4" s="2">
        <v>0.17699999999999999</v>
      </c>
      <c r="D4" s="2">
        <v>0.18099999999999999</v>
      </c>
      <c r="E4" s="2">
        <v>0.19</v>
      </c>
      <c r="F4" s="2">
        <v>0.187</v>
      </c>
      <c r="G4" s="2">
        <v>0.19600000000000001</v>
      </c>
      <c r="H4" s="2">
        <v>0.16600000000000001</v>
      </c>
      <c r="I4" s="2">
        <v>0.23700000000000002</v>
      </c>
      <c r="J4" s="2">
        <v>0.161</v>
      </c>
      <c r="K4" s="2">
        <v>0.221</v>
      </c>
      <c r="L4" s="2">
        <v>0.218</v>
      </c>
    </row>
    <row r="5" spans="1:12" x14ac:dyDescent="0.25">
      <c r="A5" s="2">
        <v>0.54700000000000004</v>
      </c>
      <c r="B5" s="2">
        <v>0.224</v>
      </c>
      <c r="C5" s="2">
        <v>0.17799999999999999</v>
      </c>
      <c r="D5" s="2">
        <v>0.17100000000000001</v>
      </c>
      <c r="E5" s="2">
        <v>0.16400000000000001</v>
      </c>
      <c r="F5" s="2">
        <v>0.14000000000000001</v>
      </c>
      <c r="G5" s="2">
        <v>0.26400000000000001</v>
      </c>
      <c r="H5" s="2">
        <v>0.157</v>
      </c>
      <c r="I5" s="2">
        <v>0.157</v>
      </c>
      <c r="J5" s="2">
        <v>0.187</v>
      </c>
      <c r="K5" s="2">
        <v>0.161</v>
      </c>
      <c r="L5" s="2">
        <v>0.19800000000000001</v>
      </c>
    </row>
    <row r="6" spans="1:12" x14ac:dyDescent="0.25">
      <c r="A6" s="2">
        <v>0.33200000000000002</v>
      </c>
      <c r="B6" s="2">
        <v>0.153</v>
      </c>
      <c r="C6" s="2">
        <v>0.20100000000000001</v>
      </c>
      <c r="D6" s="2">
        <v>0.21199999999999999</v>
      </c>
      <c r="E6" s="2">
        <v>0.159</v>
      </c>
      <c r="F6" s="2">
        <v>0.13400000000000001</v>
      </c>
      <c r="G6" s="2">
        <v>0.21199999999999999</v>
      </c>
      <c r="H6" s="2">
        <v>0.154</v>
      </c>
      <c r="I6" s="2">
        <v>0.153</v>
      </c>
      <c r="J6" s="2">
        <v>0.19500000000000001</v>
      </c>
      <c r="K6" s="2">
        <v>0.22600000000000001</v>
      </c>
      <c r="L6" s="2">
        <v>0.17100000000000001</v>
      </c>
    </row>
    <row r="7" spans="1:12" x14ac:dyDescent="0.25">
      <c r="A7" s="2">
        <v>0.192</v>
      </c>
      <c r="B7" s="2">
        <v>0.18099999999999999</v>
      </c>
      <c r="C7" s="2">
        <v>0.20400000000000001</v>
      </c>
      <c r="D7" s="2">
        <v>0.18099999999999999</v>
      </c>
      <c r="E7" s="2">
        <v>0.161</v>
      </c>
      <c r="F7" s="2">
        <v>0.16900000000000001</v>
      </c>
      <c r="G7" s="2">
        <v>0.24199999999999999</v>
      </c>
      <c r="H7" s="2">
        <v>0.161</v>
      </c>
      <c r="I7" s="2">
        <v>0.223</v>
      </c>
      <c r="J7" s="2">
        <v>0.185</v>
      </c>
      <c r="K7" s="2">
        <v>0.186</v>
      </c>
      <c r="L7" s="2">
        <v>0.185</v>
      </c>
    </row>
    <row r="8" spans="1:12" x14ac:dyDescent="0.25">
      <c r="A8" s="2">
        <v>0.13500000000000001</v>
      </c>
      <c r="B8" s="2">
        <v>0.20400000000000001</v>
      </c>
      <c r="C8" s="2">
        <v>0.17899999999999999</v>
      </c>
      <c r="D8" s="2">
        <v>0.20899999999999999</v>
      </c>
      <c r="E8" s="2">
        <v>0.17500000000000002</v>
      </c>
      <c r="F8" s="2">
        <v>0.187</v>
      </c>
      <c r="G8" s="2">
        <v>0.245</v>
      </c>
      <c r="H8" s="2">
        <v>0.16500000000000001</v>
      </c>
      <c r="I8" s="2">
        <v>0.26900000000000002</v>
      </c>
      <c r="J8" s="2">
        <v>0.32800000000000001</v>
      </c>
      <c r="K8" s="2">
        <v>0.16300000000000001</v>
      </c>
      <c r="L8" s="2"/>
    </row>
    <row r="9" spans="1:12" x14ac:dyDescent="0.25">
      <c r="A9" s="2">
        <v>7.1999999999999995E-2</v>
      </c>
      <c r="B9" s="2">
        <v>0.17699999999999999</v>
      </c>
      <c r="C9" s="2">
        <v>0.18099999999999999</v>
      </c>
      <c r="D9" s="2">
        <v>0.17200000000000001</v>
      </c>
      <c r="E9" s="2">
        <v>0.20400000000000001</v>
      </c>
      <c r="F9" s="2">
        <v>0.20100000000000001</v>
      </c>
      <c r="G9" s="2">
        <v>0.16200000000000001</v>
      </c>
      <c r="H9" s="2">
        <v>0.159</v>
      </c>
      <c r="I9" s="2">
        <v>0.29399999999999998</v>
      </c>
      <c r="J9" s="2">
        <v>0.28300000000000003</v>
      </c>
      <c r="K9" s="2">
        <v>0.182</v>
      </c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2" spans="1:12" x14ac:dyDescent="0.25">
      <c r="A12" t="s">
        <v>0</v>
      </c>
    </row>
    <row r="14" spans="1:12" x14ac:dyDescent="0.25">
      <c r="B14" s="2" t="s">
        <v>9</v>
      </c>
      <c r="C14" s="2" t="s">
        <v>10</v>
      </c>
      <c r="D14" s="2" t="s">
        <v>11</v>
      </c>
      <c r="E14" s="2" t="s">
        <v>12</v>
      </c>
    </row>
    <row r="15" spans="1:12" x14ac:dyDescent="0.25">
      <c r="A15" t="s">
        <v>1</v>
      </c>
      <c r="B15" s="2">
        <v>2.4350000000000001</v>
      </c>
      <c r="C15" s="2">
        <f>B15-B22</f>
        <v>2.363</v>
      </c>
      <c r="D15" s="2">
        <v>5000</v>
      </c>
      <c r="E15" s="2">
        <f>(545.15*C15*C15)+(784.21*C15)+(53.447)</f>
        <v>4950.5269003499998</v>
      </c>
    </row>
    <row r="16" spans="1:12" x14ac:dyDescent="0.25">
      <c r="A16" t="s">
        <v>2</v>
      </c>
      <c r="B16" s="2">
        <v>1.6479999999999999</v>
      </c>
      <c r="C16" s="2">
        <f>B16-B22</f>
        <v>1.5759999999999998</v>
      </c>
      <c r="D16" s="2">
        <v>2500</v>
      </c>
      <c r="E16" s="2">
        <f t="shared" ref="E16:E79" si="0">(545.15*C16*C16)+(784.21*C16)+(53.447)</f>
        <v>2643.3924463999992</v>
      </c>
    </row>
    <row r="17" spans="1:12" x14ac:dyDescent="0.25">
      <c r="A17" t="s">
        <v>3</v>
      </c>
      <c r="B17" s="2">
        <v>0.95500000000000007</v>
      </c>
      <c r="C17" s="2">
        <f>B17-B22</f>
        <v>0.88300000000000012</v>
      </c>
      <c r="D17" s="2">
        <v>1250</v>
      </c>
      <c r="E17" s="2">
        <f t="shared" si="0"/>
        <v>1170.9518883500004</v>
      </c>
    </row>
    <row r="18" spans="1:12" x14ac:dyDescent="0.25">
      <c r="A18" t="s">
        <v>4</v>
      </c>
      <c r="B18" s="2">
        <v>0.54700000000000004</v>
      </c>
      <c r="C18" s="2">
        <f>B18-B22</f>
        <v>0.47500000000000003</v>
      </c>
      <c r="D18" s="2">
        <v>625</v>
      </c>
      <c r="E18" s="2">
        <f t="shared" si="0"/>
        <v>548.94621875000007</v>
      </c>
    </row>
    <row r="19" spans="1:12" x14ac:dyDescent="0.25">
      <c r="A19" t="s">
        <v>5</v>
      </c>
      <c r="B19" s="2">
        <v>0.33200000000000002</v>
      </c>
      <c r="C19" s="2">
        <f>B19-B22</f>
        <v>0.26</v>
      </c>
      <c r="D19" s="2">
        <v>312.5</v>
      </c>
      <c r="E19" s="2">
        <f t="shared" si="0"/>
        <v>294.19374000000005</v>
      </c>
    </row>
    <row r="20" spans="1:12" x14ac:dyDescent="0.25">
      <c r="A20" t="s">
        <v>6</v>
      </c>
      <c r="B20" s="2">
        <v>0.192</v>
      </c>
      <c r="C20" s="2">
        <f>B20-B22</f>
        <v>0.12000000000000001</v>
      </c>
      <c r="D20" s="2">
        <v>156.25</v>
      </c>
      <c r="E20" s="2">
        <f t="shared" si="0"/>
        <v>155.40236000000002</v>
      </c>
    </row>
    <row r="21" spans="1:12" x14ac:dyDescent="0.25">
      <c r="A21" t="s">
        <v>7</v>
      </c>
      <c r="B21" s="2">
        <v>0.13500000000000001</v>
      </c>
      <c r="C21" s="2">
        <f>B21-B22</f>
        <v>6.3000000000000014E-2</v>
      </c>
      <c r="D21" s="2">
        <v>78.13</v>
      </c>
      <c r="E21" s="2">
        <f t="shared" si="0"/>
        <v>105.01593035000002</v>
      </c>
    </row>
    <row r="22" spans="1:12" x14ac:dyDescent="0.25">
      <c r="A22" t="s">
        <v>8</v>
      </c>
      <c r="B22" s="2">
        <v>7.1999999999999995E-2</v>
      </c>
      <c r="C22" s="2">
        <f>B22-B22</f>
        <v>0</v>
      </c>
      <c r="D22" s="2">
        <v>0</v>
      </c>
      <c r="E22" s="2"/>
    </row>
    <row r="23" spans="1:12" x14ac:dyDescent="0.25">
      <c r="E23" s="2"/>
    </row>
    <row r="24" spans="1:12" x14ac:dyDescent="0.25">
      <c r="E24" s="2"/>
    </row>
    <row r="25" spans="1:12" x14ac:dyDescent="0.25">
      <c r="E25" s="2"/>
    </row>
    <row r="26" spans="1:12" x14ac:dyDescent="0.25">
      <c r="E26" s="2"/>
    </row>
    <row r="27" spans="1:12" x14ac:dyDescent="0.25">
      <c r="E27" s="2"/>
    </row>
    <row r="28" spans="1:12" x14ac:dyDescent="0.25">
      <c r="E28" s="2"/>
      <c r="I28" s="1"/>
      <c r="J28" s="1" t="s">
        <v>102</v>
      </c>
      <c r="K28" s="1"/>
      <c r="L28" s="1"/>
    </row>
    <row r="29" spans="1:12" x14ac:dyDescent="0.25">
      <c r="E29" s="2"/>
    </row>
    <row r="30" spans="1:12" x14ac:dyDescent="0.25">
      <c r="E30" s="2"/>
    </row>
    <row r="31" spans="1:12" x14ac:dyDescent="0.25">
      <c r="E31" s="2"/>
    </row>
    <row r="32" spans="1:12" x14ac:dyDescent="0.25">
      <c r="A32" s="4" t="s">
        <v>14</v>
      </c>
      <c r="B32" s="4" t="s">
        <v>15</v>
      </c>
      <c r="C32" s="4" t="s">
        <v>10</v>
      </c>
      <c r="D32" s="4" t="s">
        <v>12</v>
      </c>
      <c r="E32" s="2"/>
    </row>
    <row r="33" spans="1:4" x14ac:dyDescent="0.25">
      <c r="A33" s="5" t="s">
        <v>16</v>
      </c>
      <c r="B33" s="6">
        <v>0.187</v>
      </c>
      <c r="C33" s="6">
        <f>B33-B22</f>
        <v>0.115</v>
      </c>
      <c r="D33" s="6">
        <f>(545.15*C33*C33)+(784.21*C33)+(53.447)</f>
        <v>150.84075875000002</v>
      </c>
    </row>
    <row r="34" spans="1:4" x14ac:dyDescent="0.25">
      <c r="A34" s="5" t="s">
        <v>17</v>
      </c>
      <c r="B34" s="6">
        <v>0.19800000000000001</v>
      </c>
      <c r="C34" s="6">
        <f>B34-B22</f>
        <v>0.126</v>
      </c>
      <c r="D34" s="6">
        <f>(545.15*C34*C34)+(784.21*C34)+(53.447)</f>
        <v>160.91226140000001</v>
      </c>
    </row>
    <row r="35" spans="1:4" x14ac:dyDescent="0.25">
      <c r="A35" s="5" t="s">
        <v>18</v>
      </c>
      <c r="B35" s="6">
        <v>0.192</v>
      </c>
      <c r="C35" s="6">
        <f>B35-B22</f>
        <v>0.12000000000000001</v>
      </c>
      <c r="D35" s="6">
        <f>(545.15*C35*C35)+(784.21*C35)+(53.447)</f>
        <v>155.40236000000002</v>
      </c>
    </row>
    <row r="36" spans="1:4" x14ac:dyDescent="0.25">
      <c r="A36" s="5" t="s">
        <v>19</v>
      </c>
      <c r="B36" s="6">
        <v>0.224</v>
      </c>
      <c r="C36" s="6">
        <f>B36-B22</f>
        <v>0.15200000000000002</v>
      </c>
      <c r="D36" s="6">
        <f>(545.15*C36*C36)+(784.21*C36)+(53.447)</f>
        <v>185.24206560000002</v>
      </c>
    </row>
    <row r="37" spans="1:4" x14ac:dyDescent="0.25">
      <c r="A37" s="5" t="s">
        <v>20</v>
      </c>
      <c r="B37" s="6">
        <v>0.153</v>
      </c>
      <c r="C37" s="6">
        <f>B37-B22</f>
        <v>8.1000000000000003E-2</v>
      </c>
      <c r="D37" s="6">
        <f>(545.15*C37*C37)+(784.21*C37)+(53.447)</f>
        <v>120.54473915000001</v>
      </c>
    </row>
    <row r="38" spans="1:4" x14ac:dyDescent="0.25">
      <c r="A38" s="5" t="s">
        <v>21</v>
      </c>
      <c r="B38" s="6">
        <v>0.18099999999999999</v>
      </c>
      <c r="C38" s="6">
        <f>B38-B22</f>
        <v>0.109</v>
      </c>
      <c r="D38" s="6">
        <f>(545.15*C38*C38)+(784.21*C38)+(53.447)</f>
        <v>145.40281715</v>
      </c>
    </row>
    <row r="39" spans="1:4" x14ac:dyDescent="0.25">
      <c r="A39" s="5" t="s">
        <v>22</v>
      </c>
      <c r="B39" s="6">
        <v>0.20400000000000001</v>
      </c>
      <c r="C39" s="6">
        <f>B39-B22</f>
        <v>0.13200000000000001</v>
      </c>
      <c r="D39" s="6">
        <f>(545.15*C39*C39)+(784.21*C39)+(53.447)</f>
        <v>166.46141360000001</v>
      </c>
    </row>
    <row r="40" spans="1:4" x14ac:dyDescent="0.25">
      <c r="A40" s="5" t="s">
        <v>23</v>
      </c>
      <c r="B40" s="6">
        <v>0.17699999999999999</v>
      </c>
      <c r="C40" s="6">
        <f>B40-B22</f>
        <v>0.105</v>
      </c>
      <c r="D40" s="6">
        <f>(545.15*C40*C40)+(784.21*C40)+(53.447)</f>
        <v>141.79932875</v>
      </c>
    </row>
    <row r="41" spans="1:4" x14ac:dyDescent="0.25">
      <c r="A41" s="5" t="s">
        <v>24</v>
      </c>
      <c r="B41" s="6">
        <v>0.20400000000000001</v>
      </c>
      <c r="C41" s="6">
        <f>B41-B22</f>
        <v>0.13200000000000001</v>
      </c>
      <c r="D41" s="6">
        <f>(545.15*C41*C41)+(784.21*C41)+(53.447)</f>
        <v>166.46141360000001</v>
      </c>
    </row>
    <row r="42" spans="1:4" x14ac:dyDescent="0.25">
      <c r="A42" s="5" t="s">
        <v>25</v>
      </c>
      <c r="B42" s="6">
        <v>0.19700000000000001</v>
      </c>
      <c r="C42" s="6">
        <f>B42-B22</f>
        <v>0.125</v>
      </c>
      <c r="D42" s="6">
        <f>(545.15*C42*C42)+(784.21*C42)+(53.447)</f>
        <v>159.99121875</v>
      </c>
    </row>
    <row r="43" spans="1:4" x14ac:dyDescent="0.25">
      <c r="A43" s="5" t="s">
        <v>26</v>
      </c>
      <c r="B43" s="6">
        <v>0.17699999999999999</v>
      </c>
      <c r="C43" s="6">
        <f>B43-B22</f>
        <v>0.105</v>
      </c>
      <c r="D43" s="6">
        <f>(545.15*C43*C43)+(784.21*C43)+(53.447)</f>
        <v>141.79932875</v>
      </c>
    </row>
    <row r="44" spans="1:4" x14ac:dyDescent="0.25">
      <c r="A44" s="5" t="s">
        <v>27</v>
      </c>
      <c r="B44" s="6">
        <v>0.17799999999999999</v>
      </c>
      <c r="C44" s="6">
        <f>B44-B22</f>
        <v>0.106</v>
      </c>
      <c r="D44" s="6">
        <f>(545.15*C44*C44)+(784.21*C44)+(53.447)</f>
        <v>142.69856540000001</v>
      </c>
    </row>
    <row r="45" spans="1:4" x14ac:dyDescent="0.25">
      <c r="A45" s="5" t="s">
        <v>28</v>
      </c>
      <c r="B45" s="6">
        <v>0.20100000000000001</v>
      </c>
      <c r="C45" s="6">
        <f>B45-B22</f>
        <v>0.129</v>
      </c>
      <c r="D45" s="6">
        <f>(545.15*C45*C45)+(784.21*C45)+(53.447)</f>
        <v>163.68193115000003</v>
      </c>
    </row>
    <row r="46" spans="1:4" x14ac:dyDescent="0.25">
      <c r="A46" s="5" t="s">
        <v>29</v>
      </c>
      <c r="B46" s="6">
        <v>0.20400000000000001</v>
      </c>
      <c r="C46" s="6">
        <f>B46-B22</f>
        <v>0.13200000000000001</v>
      </c>
      <c r="D46" s="6">
        <f>(545.15*C46*C46)+(784.21*C46)+(53.447)</f>
        <v>166.46141360000001</v>
      </c>
    </row>
    <row r="47" spans="1:4" x14ac:dyDescent="0.25">
      <c r="A47" s="5" t="s">
        <v>30</v>
      </c>
      <c r="B47" s="6">
        <v>0.17899999999999999</v>
      </c>
      <c r="C47" s="6">
        <f>B47-B22</f>
        <v>0.107</v>
      </c>
      <c r="D47" s="6">
        <f>(545.15*C47*C47)+(784.21*C47)+(53.447)</f>
        <v>143.59889235</v>
      </c>
    </row>
    <row r="48" spans="1:4" x14ac:dyDescent="0.25">
      <c r="A48" s="5" t="s">
        <v>31</v>
      </c>
      <c r="B48" s="6">
        <v>0.18099999999999999</v>
      </c>
      <c r="C48" s="6">
        <f>B48-B22</f>
        <v>0.109</v>
      </c>
      <c r="D48" s="6">
        <f>(545.15*C48*C48)+(784.21*C48)+(53.447)</f>
        <v>145.40281715</v>
      </c>
    </row>
    <row r="49" spans="1:4" x14ac:dyDescent="0.25">
      <c r="A49" s="5" t="s">
        <v>32</v>
      </c>
      <c r="B49" s="6">
        <v>0.20400000000000001</v>
      </c>
      <c r="C49" s="6">
        <f>B49-B22</f>
        <v>0.13200000000000001</v>
      </c>
      <c r="D49" s="6">
        <f>(545.15*C49*C49)+(784.21*C49)+(53.447)</f>
        <v>166.46141360000001</v>
      </c>
    </row>
    <row r="50" spans="1:4" x14ac:dyDescent="0.25">
      <c r="A50" s="5" t="s">
        <v>33</v>
      </c>
      <c r="B50" s="6">
        <v>0.16400000000000001</v>
      </c>
      <c r="C50" s="6">
        <f>B50-B22</f>
        <v>9.2000000000000012E-2</v>
      </c>
      <c r="D50" s="6">
        <f>(545.15*C50*C50)+(784.21*C50)+(53.447)</f>
        <v>130.2084696</v>
      </c>
    </row>
    <row r="51" spans="1:4" x14ac:dyDescent="0.25">
      <c r="A51" s="5" t="s">
        <v>34</v>
      </c>
      <c r="B51" s="6">
        <v>0.18099999999999999</v>
      </c>
      <c r="C51" s="6">
        <f>B51-B22</f>
        <v>0.109</v>
      </c>
      <c r="D51" s="6">
        <f>(545.15*C51*C51)+(784.21*C51)+(53.447)</f>
        <v>145.40281715</v>
      </c>
    </row>
    <row r="52" spans="1:4" x14ac:dyDescent="0.25">
      <c r="A52" s="5" t="s">
        <v>35</v>
      </c>
      <c r="B52" s="6">
        <v>0.17100000000000001</v>
      </c>
      <c r="C52" s="6">
        <f>B52-B22</f>
        <v>9.9000000000000019E-2</v>
      </c>
      <c r="D52" s="6">
        <f>(545.15*C52*C52)+(784.21*C52)+(53.447)</f>
        <v>136.42680515000001</v>
      </c>
    </row>
    <row r="53" spans="1:4" x14ac:dyDescent="0.25">
      <c r="A53" s="5" t="s">
        <v>36</v>
      </c>
      <c r="B53" s="6">
        <v>0.21199999999999999</v>
      </c>
      <c r="C53" s="6">
        <f>B53-B22</f>
        <v>0.14000000000000001</v>
      </c>
      <c r="D53" s="6">
        <f>(545.15*C53*C53)+(784.21*C53)+(53.447)</f>
        <v>173.92134000000001</v>
      </c>
    </row>
    <row r="54" spans="1:4" x14ac:dyDescent="0.25">
      <c r="A54" s="5" t="s">
        <v>37</v>
      </c>
      <c r="B54" s="6">
        <v>0.18099999999999999</v>
      </c>
      <c r="C54" s="6">
        <f>B54-B22</f>
        <v>0.109</v>
      </c>
      <c r="D54" s="6">
        <f>(545.15*C54*C54)+(784.21*C54)+(53.447)</f>
        <v>145.40281715</v>
      </c>
    </row>
    <row r="55" spans="1:4" x14ac:dyDescent="0.25">
      <c r="A55" s="5" t="s">
        <v>38</v>
      </c>
      <c r="B55" s="6">
        <v>0.20899999999999999</v>
      </c>
      <c r="C55" s="6">
        <f>B55-B22</f>
        <v>0.13700000000000001</v>
      </c>
      <c r="D55" s="6">
        <f>(545.15*C55*C55)+(784.21*C55)+(53.447)</f>
        <v>171.11569035000002</v>
      </c>
    </row>
    <row r="56" spans="1:4" x14ac:dyDescent="0.25">
      <c r="A56" s="5" t="s">
        <v>39</v>
      </c>
      <c r="B56" s="6">
        <v>0.17200000000000001</v>
      </c>
      <c r="C56" s="6">
        <f>B56-B22</f>
        <v>0.10000000000000002</v>
      </c>
      <c r="D56" s="6">
        <f>(545.15*C56*C56)+(784.21*C56)+(53.447)</f>
        <v>137.31950000000001</v>
      </c>
    </row>
    <row r="57" spans="1:4" x14ac:dyDescent="0.25">
      <c r="A57" s="5" t="s">
        <v>40</v>
      </c>
      <c r="B57" s="6">
        <v>0.188</v>
      </c>
      <c r="C57" s="6">
        <f>B57-B22</f>
        <v>0.11600000000000001</v>
      </c>
      <c r="D57" s="6">
        <f>(545.15*C57*C57)+(784.21*C57)+(53.447)</f>
        <v>151.75089840000001</v>
      </c>
    </row>
    <row r="58" spans="1:4" x14ac:dyDescent="0.25">
      <c r="A58" s="5" t="s">
        <v>41</v>
      </c>
      <c r="B58" s="6">
        <v>0.151</v>
      </c>
      <c r="C58" s="6">
        <f>B58-B22</f>
        <v>7.9000000000000001E-2</v>
      </c>
      <c r="D58" s="6">
        <f>(545.15*C58*C58)+(784.21*C58)+(53.447)</f>
        <v>118.80187115</v>
      </c>
    </row>
    <row r="59" spans="1:4" x14ac:dyDescent="0.25">
      <c r="A59" s="5" t="s">
        <v>42</v>
      </c>
      <c r="B59" s="6">
        <v>0.19</v>
      </c>
      <c r="C59" s="6">
        <f>B59-B22</f>
        <v>0.11800000000000001</v>
      </c>
      <c r="D59" s="6">
        <f>(545.15*C59*C59)+(784.21*C59)+(53.447)</f>
        <v>153.57444860000001</v>
      </c>
    </row>
    <row r="60" spans="1:4" x14ac:dyDescent="0.25">
      <c r="A60" s="5" t="s">
        <v>43</v>
      </c>
      <c r="B60" s="6">
        <v>0.16400000000000001</v>
      </c>
      <c r="C60" s="6">
        <f>B60-B22</f>
        <v>9.2000000000000012E-2</v>
      </c>
      <c r="D60" s="6">
        <f>(545.15*C60*C60)+(784.21*C60)+(53.447)</f>
        <v>130.2084696</v>
      </c>
    </row>
    <row r="61" spans="1:4" x14ac:dyDescent="0.25">
      <c r="A61" s="5" t="s">
        <v>44</v>
      </c>
      <c r="B61" s="6">
        <v>0.159</v>
      </c>
      <c r="C61" s="6">
        <f>B61-B22</f>
        <v>8.7000000000000008E-2</v>
      </c>
      <c r="D61" s="6">
        <f>(545.15*C61*C61)+(784.21*C61)+(53.447)</f>
        <v>125.79951035000002</v>
      </c>
    </row>
    <row r="62" spans="1:4" x14ac:dyDescent="0.25">
      <c r="A62" s="5" t="s">
        <v>45</v>
      </c>
      <c r="B62" s="6">
        <v>0.161</v>
      </c>
      <c r="C62" s="6">
        <f>B62-B22</f>
        <v>8.900000000000001E-2</v>
      </c>
      <c r="D62" s="6">
        <f>(545.15*C62*C62)+(784.21*C62)+(53.447)</f>
        <v>127.55982315000003</v>
      </c>
    </row>
    <row r="63" spans="1:4" x14ac:dyDescent="0.25">
      <c r="A63" s="5" t="s">
        <v>46</v>
      </c>
      <c r="B63" s="6">
        <v>0.17500000000000002</v>
      </c>
      <c r="C63" s="6">
        <f>B63-B22</f>
        <v>0.10300000000000002</v>
      </c>
      <c r="D63" s="6">
        <f>(545.15*C63*C63)+(784.21*C63)+(53.447)</f>
        <v>140.00412635000004</v>
      </c>
    </row>
    <row r="64" spans="1:4" x14ac:dyDescent="0.25">
      <c r="A64" s="5" t="s">
        <v>47</v>
      </c>
      <c r="B64" s="6">
        <v>0.20400000000000001</v>
      </c>
      <c r="C64" s="6">
        <f>B64-B22</f>
        <v>0.13200000000000001</v>
      </c>
      <c r="D64" s="6">
        <f>(545.15*C64*C64)+(784.21*C64)+(53.447)</f>
        <v>166.46141360000001</v>
      </c>
    </row>
    <row r="65" spans="1:4" x14ac:dyDescent="0.25">
      <c r="A65" s="5" t="s">
        <v>48</v>
      </c>
      <c r="B65" s="6">
        <v>0.19</v>
      </c>
      <c r="C65" s="6">
        <f>B65-B22</f>
        <v>0.11800000000000001</v>
      </c>
      <c r="D65" s="6">
        <f>(545.15*C65*C65)+(784.21*C65)+(53.447)</f>
        <v>153.57444860000001</v>
      </c>
    </row>
    <row r="66" spans="1:4" x14ac:dyDescent="0.25">
      <c r="A66" s="5" t="s">
        <v>49</v>
      </c>
      <c r="B66" s="6">
        <v>0.15</v>
      </c>
      <c r="C66" s="6">
        <f>B66-B22</f>
        <v>7.8E-2</v>
      </c>
      <c r="D66" s="6">
        <f>(545.15*C66*C66)+(784.21*C66)+(53.447)</f>
        <v>117.93207260000001</v>
      </c>
    </row>
    <row r="67" spans="1:4" x14ac:dyDescent="0.25">
      <c r="A67" s="5" t="s">
        <v>50</v>
      </c>
      <c r="B67" s="6">
        <v>0.187</v>
      </c>
      <c r="C67" s="6">
        <f>B67-B22</f>
        <v>0.115</v>
      </c>
      <c r="D67" s="6">
        <f>(545.15*C67*C67)+(784.21*C67)+(53.447)</f>
        <v>150.84075875000002</v>
      </c>
    </row>
    <row r="68" spans="1:4" x14ac:dyDescent="0.25">
      <c r="A68" s="5" t="s">
        <v>51</v>
      </c>
      <c r="B68" s="6">
        <v>0.14000000000000001</v>
      </c>
      <c r="C68" s="6">
        <f>B68-B22</f>
        <v>6.8000000000000019E-2</v>
      </c>
      <c r="D68" s="6">
        <f>(545.15*C68*C68)+(784.21*C68)+(53.447)</f>
        <v>109.29405360000001</v>
      </c>
    </row>
    <row r="69" spans="1:4" x14ac:dyDescent="0.25">
      <c r="A69" s="5" t="s">
        <v>52</v>
      </c>
      <c r="B69" s="6">
        <v>0.13400000000000001</v>
      </c>
      <c r="C69" s="6">
        <f>B69-B22</f>
        <v>6.2000000000000013E-2</v>
      </c>
      <c r="D69" s="6">
        <f>(545.15*C69*C69)+(784.21*C69)+(53.447)</f>
        <v>104.16357660000003</v>
      </c>
    </row>
    <row r="70" spans="1:4" x14ac:dyDescent="0.25">
      <c r="A70" s="5" t="s">
        <v>53</v>
      </c>
      <c r="B70" s="6">
        <v>0.16900000000000001</v>
      </c>
      <c r="C70" s="6">
        <f>B70-B22</f>
        <v>9.7000000000000017E-2</v>
      </c>
      <c r="D70" s="6">
        <f>(545.15*C70*C70)+(784.21*C70)+(53.447)</f>
        <v>134.64468635000003</v>
      </c>
    </row>
    <row r="71" spans="1:4" x14ac:dyDescent="0.25">
      <c r="A71" s="5" t="s">
        <v>54</v>
      </c>
      <c r="B71" s="6">
        <v>0.187</v>
      </c>
      <c r="C71" s="6">
        <f>B71-B22</f>
        <v>0.115</v>
      </c>
      <c r="D71" s="6">
        <f>(545.15*C71*C71)+(784.21*C71)+(53.447)</f>
        <v>150.84075875000002</v>
      </c>
    </row>
    <row r="72" spans="1:4" x14ac:dyDescent="0.25">
      <c r="A72" s="5" t="s">
        <v>55</v>
      </c>
      <c r="B72" s="6">
        <v>0.20100000000000001</v>
      </c>
      <c r="C72" s="6">
        <f>B72-B22</f>
        <v>0.129</v>
      </c>
      <c r="D72" s="6">
        <f>(545.15*C72*C72)+(784.21*C72)+(53.447)</f>
        <v>163.68193115000003</v>
      </c>
    </row>
    <row r="73" spans="1:4" x14ac:dyDescent="0.25">
      <c r="A73" s="5" t="s">
        <v>56</v>
      </c>
      <c r="B73" s="6">
        <v>0.189</v>
      </c>
      <c r="C73" s="6">
        <f>B73-B22</f>
        <v>0.11700000000000001</v>
      </c>
      <c r="D73" s="6">
        <f>(545.15*C73*C73)+(784.21*C73)+(53.447)</f>
        <v>152.66212834999999</v>
      </c>
    </row>
    <row r="74" spans="1:4" x14ac:dyDescent="0.25">
      <c r="A74" s="5" t="s">
        <v>57</v>
      </c>
      <c r="B74" s="6">
        <v>0.224</v>
      </c>
      <c r="C74" s="6">
        <f>B74-B22</f>
        <v>0.15200000000000002</v>
      </c>
      <c r="D74" s="6">
        <f>(545.15*C74*C74)+(784.21*C74)+(53.447)</f>
        <v>185.24206560000002</v>
      </c>
    </row>
    <row r="75" spans="1:4" x14ac:dyDescent="0.25">
      <c r="A75" s="5" t="s">
        <v>58</v>
      </c>
      <c r="B75" s="6">
        <v>0.19600000000000001</v>
      </c>
      <c r="C75" s="6">
        <f>B75-B22</f>
        <v>0.12400000000000001</v>
      </c>
      <c r="D75" s="6">
        <f>(545.15*C75*C75)+(784.21*C75)+(53.447)</f>
        <v>159.07126640000001</v>
      </c>
    </row>
    <row r="76" spans="1:4" x14ac:dyDescent="0.25">
      <c r="A76" s="5" t="s">
        <v>59</v>
      </c>
      <c r="B76" s="6">
        <v>0.26400000000000001</v>
      </c>
      <c r="C76" s="6">
        <f>B76-B22</f>
        <v>0.192</v>
      </c>
      <c r="D76" s="6">
        <f>(545.15*C76*C76)+(784.21*C76)+(53.447)</f>
        <v>224.11172959999999</v>
      </c>
    </row>
    <row r="77" spans="1:4" x14ac:dyDescent="0.25">
      <c r="A77" s="5" t="s">
        <v>60</v>
      </c>
      <c r="B77" s="6">
        <v>0.21199999999999999</v>
      </c>
      <c r="C77" s="6">
        <f>B77-B22</f>
        <v>0.14000000000000001</v>
      </c>
      <c r="D77" s="6">
        <f>(545.15*C77*C77)+(784.21*C77)+(53.447)</f>
        <v>173.92134000000001</v>
      </c>
    </row>
    <row r="78" spans="1:4" x14ac:dyDescent="0.25">
      <c r="A78" s="5" t="s">
        <v>61</v>
      </c>
      <c r="B78" s="6">
        <v>0.24199999999999999</v>
      </c>
      <c r="C78" s="6">
        <f>B78-B22</f>
        <v>0.16999999999999998</v>
      </c>
      <c r="D78" s="6">
        <f>(545.15*C78*C78)+(784.21*C78)+(53.447)</f>
        <v>202.51753499999998</v>
      </c>
    </row>
    <row r="79" spans="1:4" x14ac:dyDescent="0.25">
      <c r="A79" s="5" t="s">
        <v>62</v>
      </c>
      <c r="B79" s="6">
        <v>0.245</v>
      </c>
      <c r="C79" s="6">
        <f>B79-B22</f>
        <v>0.17299999999999999</v>
      </c>
      <c r="D79" s="6">
        <f>(545.15*C79*C79)+(784.21*C79)+(53.447)</f>
        <v>205.43112435</v>
      </c>
    </row>
    <row r="80" spans="1:4" x14ac:dyDescent="0.25">
      <c r="A80" s="5" t="s">
        <v>63</v>
      </c>
      <c r="B80" s="6">
        <v>0.16200000000000001</v>
      </c>
      <c r="C80" s="6">
        <f>B80-B22</f>
        <v>9.0000000000000011E-2</v>
      </c>
      <c r="D80" s="6">
        <f>(545.15*C80*C80)+(784.21*C80)+(53.447)</f>
        <v>128.44161500000001</v>
      </c>
    </row>
    <row r="81" spans="1:4" x14ac:dyDescent="0.25">
      <c r="A81" s="5" t="s">
        <v>64</v>
      </c>
      <c r="B81" s="6">
        <v>0.189</v>
      </c>
      <c r="C81" s="6">
        <f>B81-B22</f>
        <v>0.11700000000000001</v>
      </c>
      <c r="D81" s="6">
        <f>(545.15*C81*C81)+(784.21*C81)+(53.447)</f>
        <v>152.66212834999999</v>
      </c>
    </row>
    <row r="82" spans="1:4" x14ac:dyDescent="0.25">
      <c r="A82" s="5" t="s">
        <v>65</v>
      </c>
      <c r="B82" s="6">
        <v>0.157</v>
      </c>
      <c r="C82" s="6">
        <f>B82-B22</f>
        <v>8.5000000000000006E-2</v>
      </c>
      <c r="D82" s="6">
        <f>(545.15*C82*C82)+(784.21*C82)+(53.447)</f>
        <v>124.04355875000002</v>
      </c>
    </row>
    <row r="83" spans="1:4" x14ac:dyDescent="0.25">
      <c r="A83" s="5" t="s">
        <v>66</v>
      </c>
      <c r="B83" s="6">
        <v>0.16600000000000001</v>
      </c>
      <c r="C83" s="6">
        <f>B83-B22</f>
        <v>9.4000000000000014E-2</v>
      </c>
      <c r="D83" s="6">
        <f>(545.15*C83*C83)+(784.21*C83)+(53.447)</f>
        <v>131.97968539999999</v>
      </c>
    </row>
    <row r="84" spans="1:4" x14ac:dyDescent="0.25">
      <c r="A84" s="5" t="s">
        <v>67</v>
      </c>
      <c r="B84" s="6">
        <v>0.157</v>
      </c>
      <c r="C84" s="6">
        <f>B84-B22</f>
        <v>8.5000000000000006E-2</v>
      </c>
      <c r="D84" s="6">
        <f>(545.15*C84*C84)+(784.21*C84)+(53.447)</f>
        <v>124.04355875000002</v>
      </c>
    </row>
    <row r="85" spans="1:4" x14ac:dyDescent="0.25">
      <c r="A85" s="5" t="s">
        <v>68</v>
      </c>
      <c r="B85" s="6">
        <v>0.154</v>
      </c>
      <c r="C85" s="6">
        <f>B85-B22</f>
        <v>8.2000000000000003E-2</v>
      </c>
      <c r="D85" s="6">
        <f>(545.15*C85*C85)+(784.21*C85)+(53.447)</f>
        <v>121.41780860000001</v>
      </c>
    </row>
    <row r="86" spans="1:4" x14ac:dyDescent="0.25">
      <c r="A86" s="5" t="s">
        <v>69</v>
      </c>
      <c r="B86" s="6">
        <v>0.161</v>
      </c>
      <c r="C86" s="6">
        <f>B86-B22</f>
        <v>8.900000000000001E-2</v>
      </c>
      <c r="D86" s="6">
        <f>(545.15*C86*C86)+(784.21*C86)+(53.447)</f>
        <v>127.55982315000003</v>
      </c>
    </row>
    <row r="87" spans="1:4" x14ac:dyDescent="0.25">
      <c r="A87" s="5" t="s">
        <v>70</v>
      </c>
      <c r="B87" s="6">
        <v>0.16500000000000001</v>
      </c>
      <c r="C87" s="6">
        <f>B87-B22</f>
        <v>9.3000000000000013E-2</v>
      </c>
      <c r="D87" s="6">
        <f>(545.15*C87*C87)+(784.21*C87)+(53.447)</f>
        <v>131.09353235000003</v>
      </c>
    </row>
    <row r="88" spans="1:4" x14ac:dyDescent="0.25">
      <c r="A88" s="5" t="s">
        <v>71</v>
      </c>
      <c r="B88" s="6">
        <v>0.159</v>
      </c>
      <c r="C88" s="6">
        <f>B88-B22</f>
        <v>8.7000000000000008E-2</v>
      </c>
      <c r="D88" s="6">
        <f>(545.15*C88*C88)+(784.21*C88)+(53.447)</f>
        <v>125.79951035000002</v>
      </c>
    </row>
    <row r="89" spans="1:4" x14ac:dyDescent="0.25">
      <c r="A89" s="5" t="s">
        <v>72</v>
      </c>
      <c r="B89" s="6">
        <v>0.27600000000000002</v>
      </c>
      <c r="C89" s="6">
        <f>B89-B22</f>
        <v>0.20400000000000001</v>
      </c>
      <c r="D89" s="6">
        <f>(545.15*C89*C89)+(784.21*C89)+(53.447)</f>
        <v>236.11280240000002</v>
      </c>
    </row>
    <row r="90" spans="1:4" x14ac:dyDescent="0.25">
      <c r="A90" s="5" t="s">
        <v>73</v>
      </c>
      <c r="B90" s="6">
        <v>0.187</v>
      </c>
      <c r="C90" s="6">
        <f>B90-B22</f>
        <v>0.115</v>
      </c>
      <c r="D90" s="6">
        <f>(545.15*C90*C90)+(784.21*C90)+(53.447)</f>
        <v>150.84075875000002</v>
      </c>
    </row>
    <row r="91" spans="1:4" x14ac:dyDescent="0.25">
      <c r="A91" s="5" t="s">
        <v>74</v>
      </c>
      <c r="B91" s="6">
        <v>0.23700000000000002</v>
      </c>
      <c r="C91" s="6">
        <f>B91-B22</f>
        <v>0.16500000000000004</v>
      </c>
      <c r="D91" s="6">
        <f>(545.15*C91*C91)+(784.21*C91)+(53.447)</f>
        <v>197.68335875000005</v>
      </c>
    </row>
    <row r="92" spans="1:4" x14ac:dyDescent="0.25">
      <c r="A92" s="5" t="s">
        <v>75</v>
      </c>
      <c r="B92" s="6">
        <v>0.157</v>
      </c>
      <c r="C92" s="6">
        <f>B92-B22</f>
        <v>8.5000000000000006E-2</v>
      </c>
      <c r="D92" s="6">
        <f>(545.15*C92*C92)+(784.21*C92)+(53.447)</f>
        <v>124.04355875000002</v>
      </c>
    </row>
    <row r="93" spans="1:4" x14ac:dyDescent="0.25">
      <c r="A93" s="5" t="s">
        <v>76</v>
      </c>
      <c r="B93" s="6">
        <v>0.153</v>
      </c>
      <c r="C93" s="6">
        <f>B93-B22</f>
        <v>8.1000000000000003E-2</v>
      </c>
      <c r="D93" s="6">
        <f>(545.15*C93*C93)+(784.21*C93)+(53.447)</f>
        <v>120.54473915000001</v>
      </c>
    </row>
    <row r="94" spans="1:4" x14ac:dyDescent="0.25">
      <c r="A94" s="5" t="s">
        <v>77</v>
      </c>
      <c r="B94" s="6">
        <v>0.223</v>
      </c>
      <c r="C94" s="6">
        <f>B94-B22</f>
        <v>0.15100000000000002</v>
      </c>
      <c r="D94" s="6">
        <f>(545.15*C94*C94)+(784.21*C94)+(53.447)</f>
        <v>184.29267515000004</v>
      </c>
    </row>
    <row r="95" spans="1:4" x14ac:dyDescent="0.25">
      <c r="A95" s="5" t="s">
        <v>78</v>
      </c>
      <c r="B95" s="6">
        <v>0.26900000000000002</v>
      </c>
      <c r="C95" s="6">
        <f>B95-B22</f>
        <v>0.19700000000000001</v>
      </c>
      <c r="D95" s="6">
        <f>(545.15*C95*C95)+(784.21*C95)+(53.447)</f>
        <v>229.09309635</v>
      </c>
    </row>
    <row r="96" spans="1:4" x14ac:dyDescent="0.25">
      <c r="A96" s="5" t="s">
        <v>79</v>
      </c>
      <c r="B96" s="6">
        <v>0.29399999999999998</v>
      </c>
      <c r="C96" s="6">
        <f>B96-B22</f>
        <v>0.22199999999999998</v>
      </c>
      <c r="D96" s="6">
        <f>(545.15*C96*C96)+(784.21*C96)+(53.447)</f>
        <v>254.4087926</v>
      </c>
    </row>
    <row r="97" spans="1:7" x14ac:dyDescent="0.25">
      <c r="A97" s="5" t="s">
        <v>80</v>
      </c>
      <c r="B97" s="6">
        <v>0.18099999999999999</v>
      </c>
      <c r="C97" s="6">
        <f>B97-B22</f>
        <v>0.109</v>
      </c>
      <c r="D97" s="6">
        <f>(545.15*C97*C97)+(784.21*C97)+(53.447)</f>
        <v>145.40281715</v>
      </c>
    </row>
    <row r="98" spans="1:7" x14ac:dyDescent="0.25">
      <c r="A98" s="5" t="s">
        <v>81</v>
      </c>
      <c r="B98" s="6">
        <v>0.14300000000000002</v>
      </c>
      <c r="C98" s="6">
        <f>B98-B22</f>
        <v>7.1000000000000021E-2</v>
      </c>
      <c r="D98" s="6">
        <f>(545.15*C98*C98)+(784.21*C98)+(53.447)</f>
        <v>111.87401115000003</v>
      </c>
    </row>
    <row r="99" spans="1:7" x14ac:dyDescent="0.25">
      <c r="A99" s="5" t="s">
        <v>82</v>
      </c>
      <c r="B99" s="6">
        <v>0.161</v>
      </c>
      <c r="C99" s="6">
        <f>B99-B22</f>
        <v>8.900000000000001E-2</v>
      </c>
      <c r="D99" s="6">
        <f>(545.15*C99*C99)+(784.21*C99)+(53.447)</f>
        <v>127.55982315000003</v>
      </c>
    </row>
    <row r="100" spans="1:7" x14ac:dyDescent="0.25">
      <c r="A100" s="5" t="s">
        <v>83</v>
      </c>
      <c r="B100" s="6">
        <v>0.187</v>
      </c>
      <c r="C100" s="6">
        <f>B100-B22</f>
        <v>0.115</v>
      </c>
      <c r="D100" s="6">
        <f>(545.15*C100*C100)+(784.21*C100)+(53.447)</f>
        <v>150.84075875000002</v>
      </c>
    </row>
    <row r="101" spans="1:7" x14ac:dyDescent="0.25">
      <c r="A101" s="5" t="s">
        <v>84</v>
      </c>
      <c r="B101" s="6">
        <v>0.19500000000000001</v>
      </c>
      <c r="C101" s="6">
        <f>B101-B22</f>
        <v>0.12300000000000001</v>
      </c>
      <c r="D101" s="6">
        <f>(545.15*C101*C101)+(784.21*C101)+(53.447)</f>
        <v>158.15240435000001</v>
      </c>
    </row>
    <row r="102" spans="1:7" x14ac:dyDescent="0.25">
      <c r="A102" s="5" t="s">
        <v>85</v>
      </c>
      <c r="B102" s="6">
        <v>0.185</v>
      </c>
      <c r="C102" s="6">
        <f>B102-B22</f>
        <v>0.113</v>
      </c>
      <c r="D102" s="6">
        <f>(545.15*C102*C102)+(784.21*C102)+(53.447)</f>
        <v>149.02375035</v>
      </c>
    </row>
    <row r="103" spans="1:7" x14ac:dyDescent="0.25">
      <c r="A103" s="5" t="s">
        <v>86</v>
      </c>
      <c r="B103" s="6">
        <v>0.32800000000000001</v>
      </c>
      <c r="C103" s="6">
        <f>B103-B22</f>
        <v>0.25600000000000001</v>
      </c>
      <c r="D103" s="6">
        <f>(545.15*C103*C103)+(784.21*C103)+(53.447)</f>
        <v>289.93171040000004</v>
      </c>
    </row>
    <row r="104" spans="1:7" x14ac:dyDescent="0.25">
      <c r="A104" s="5" t="s">
        <v>87</v>
      </c>
      <c r="B104" s="6">
        <v>0.28300000000000003</v>
      </c>
      <c r="C104" s="6">
        <f>B104-B22</f>
        <v>0.21100000000000002</v>
      </c>
      <c r="D104" s="6">
        <f>(545.15*C104*C104)+(784.21*C104)+(53.447)</f>
        <v>243.18593315000004</v>
      </c>
      <c r="G104" s="2"/>
    </row>
    <row r="105" spans="1:7" x14ac:dyDescent="0.25">
      <c r="A105" s="5" t="s">
        <v>88</v>
      </c>
      <c r="B105" s="6">
        <v>0.187</v>
      </c>
      <c r="C105" s="6">
        <f>B105-B22</f>
        <v>0.115</v>
      </c>
      <c r="D105" s="6">
        <f>(545.15*C105*C105)+(784.21*C105)+(53.447)</f>
        <v>150.84075875000002</v>
      </c>
      <c r="G105" s="2"/>
    </row>
    <row r="106" spans="1:7" x14ac:dyDescent="0.25">
      <c r="A106" s="5" t="s">
        <v>89</v>
      </c>
      <c r="B106" s="6">
        <v>0.21199999999999999</v>
      </c>
      <c r="C106" s="6">
        <f>B106-B22</f>
        <v>0.14000000000000001</v>
      </c>
      <c r="D106" s="6">
        <f>(545.15*C106*C106)+(784.21*C106)+(53.447)</f>
        <v>173.92134000000001</v>
      </c>
    </row>
    <row r="107" spans="1:7" x14ac:dyDescent="0.25">
      <c r="A107" s="5" t="s">
        <v>90</v>
      </c>
      <c r="B107" s="6">
        <v>0.221</v>
      </c>
      <c r="C107" s="6">
        <f>B107-B22</f>
        <v>0.14900000000000002</v>
      </c>
      <c r="D107" s="6">
        <f>(545.15*C107*C107)+(784.21*C107)+(53.447)</f>
        <v>182.39716515000003</v>
      </c>
    </row>
    <row r="108" spans="1:7" x14ac:dyDescent="0.25">
      <c r="A108" s="5" t="s">
        <v>91</v>
      </c>
      <c r="B108" s="6">
        <v>0.161</v>
      </c>
      <c r="C108" s="6">
        <f>B108-B22</f>
        <v>8.900000000000001E-2</v>
      </c>
      <c r="D108" s="6">
        <f>(545.15*C108*C108)+(784.21*C108)+(53.447)</f>
        <v>127.55982315000003</v>
      </c>
    </row>
    <row r="109" spans="1:7" x14ac:dyDescent="0.25">
      <c r="A109" s="5" t="s">
        <v>92</v>
      </c>
      <c r="B109" s="6">
        <v>0.22600000000000001</v>
      </c>
      <c r="C109" s="6">
        <f>B109-B22</f>
        <v>0.15400000000000003</v>
      </c>
      <c r="D109" s="6">
        <f>(545.15*C109*C109)+(784.21*C109)+(53.447)</f>
        <v>187.14411740000003</v>
      </c>
    </row>
    <row r="110" spans="1:7" x14ac:dyDescent="0.25">
      <c r="A110" s="5" t="s">
        <v>93</v>
      </c>
      <c r="B110" s="6">
        <v>0.186</v>
      </c>
      <c r="C110" s="6">
        <f>B110-B22</f>
        <v>0.114</v>
      </c>
      <c r="D110" s="6">
        <f>(545.15*C110*C110)+(784.21*C110)+(53.447)</f>
        <v>149.93170939999999</v>
      </c>
    </row>
    <row r="111" spans="1:7" x14ac:dyDescent="0.25">
      <c r="A111" s="5" t="s">
        <v>94</v>
      </c>
      <c r="B111" s="6">
        <v>0.16300000000000001</v>
      </c>
      <c r="C111" s="6">
        <f>B111-B22</f>
        <v>9.1000000000000011E-2</v>
      </c>
      <c r="D111" s="6">
        <f>(545.15*C111*C111)+(784.21*C111)+(53.447)</f>
        <v>129.32449715000001</v>
      </c>
    </row>
    <row r="112" spans="1:7" x14ac:dyDescent="0.25">
      <c r="A112" s="5" t="s">
        <v>95</v>
      </c>
      <c r="B112" s="6">
        <v>0.182</v>
      </c>
      <c r="C112" s="6">
        <f>B112-B22</f>
        <v>0.11</v>
      </c>
      <c r="D112" s="6">
        <f>(545.15*C112*C112)+(784.21*C112)+(53.447)</f>
        <v>146.30641500000002</v>
      </c>
    </row>
    <row r="113" spans="1:4" x14ac:dyDescent="0.25">
      <c r="A113" s="5" t="s">
        <v>96</v>
      </c>
      <c r="B113" s="6">
        <v>0.2</v>
      </c>
      <c r="C113" s="6">
        <f>B113-B22</f>
        <v>0.128</v>
      </c>
      <c r="D113" s="6">
        <f>(545.15*C113*C113)+(784.21*C113)+(53.447)</f>
        <v>162.7576176</v>
      </c>
    </row>
    <row r="114" spans="1:4" x14ac:dyDescent="0.25">
      <c r="A114" s="5" t="s">
        <v>97</v>
      </c>
      <c r="B114" s="6">
        <v>0.16200000000000001</v>
      </c>
      <c r="C114" s="6">
        <f>B114-B22</f>
        <v>9.0000000000000011E-2</v>
      </c>
      <c r="D114" s="6">
        <f>(545.15*C114*C114)+(784.21*C114)+(53.447)</f>
        <v>128.44161500000001</v>
      </c>
    </row>
    <row r="115" spans="1:4" x14ac:dyDescent="0.25">
      <c r="A115" s="5" t="s">
        <v>98</v>
      </c>
      <c r="B115" s="6">
        <v>0.218</v>
      </c>
      <c r="C115" s="6">
        <f>B115-B22</f>
        <v>0.14600000000000002</v>
      </c>
      <c r="D115" s="6">
        <f>(545.15*C115*C115)+(784.21*C115)+(53.447)</f>
        <v>179.56207740000002</v>
      </c>
    </row>
    <row r="116" spans="1:4" x14ac:dyDescent="0.25">
      <c r="A116" s="5" t="s">
        <v>99</v>
      </c>
      <c r="B116" s="6">
        <v>0.19800000000000001</v>
      </c>
      <c r="C116" s="6">
        <f>B116-B22</f>
        <v>0.126</v>
      </c>
      <c r="D116" s="6">
        <f>(545.15*C116*C116)+(784.21*C116)+(53.447)</f>
        <v>160.91226140000001</v>
      </c>
    </row>
    <row r="117" spans="1:4" x14ac:dyDescent="0.25">
      <c r="A117" s="5" t="s">
        <v>100</v>
      </c>
      <c r="B117" s="6">
        <v>0.17100000000000001</v>
      </c>
      <c r="C117" s="6">
        <f>B117-B22</f>
        <v>9.9000000000000019E-2</v>
      </c>
      <c r="D117" s="6">
        <f>(545.15*C117*C117)+(784.21*C117)+(53.447)</f>
        <v>136.42680515000001</v>
      </c>
    </row>
    <row r="118" spans="1:4" x14ac:dyDescent="0.25">
      <c r="A118" s="5" t="s">
        <v>101</v>
      </c>
      <c r="B118" s="6">
        <v>0.185</v>
      </c>
      <c r="C118" s="6">
        <f>B118-B22</f>
        <v>0.113</v>
      </c>
      <c r="D118" s="6">
        <f>(545.15*C118*C118)+(784.21*C118)+(53.447)</f>
        <v>149.02375035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E11" sqref="E11"/>
    </sheetView>
  </sheetViews>
  <sheetFormatPr defaultRowHeight="15" x14ac:dyDescent="0.25"/>
  <cols>
    <col min="1" max="1" width="13.42578125" customWidth="1"/>
    <col min="2" max="2" width="16" customWidth="1"/>
    <col min="3" max="3" width="15.28515625" customWidth="1"/>
    <col min="4" max="4" width="12.7109375" customWidth="1"/>
  </cols>
  <sheetData>
    <row r="1" spans="1:11" x14ac:dyDescent="0.25">
      <c r="A1" s="7" t="s">
        <v>103</v>
      </c>
      <c r="B1" s="4" t="s">
        <v>104</v>
      </c>
      <c r="C1" s="4" t="s">
        <v>105</v>
      </c>
      <c r="D1" s="11" t="s">
        <v>109</v>
      </c>
      <c r="E1" s="2"/>
      <c r="F1" s="2"/>
      <c r="G1" s="2"/>
      <c r="H1" s="2"/>
      <c r="I1" s="2"/>
      <c r="J1" s="2"/>
      <c r="K1" s="2"/>
    </row>
    <row r="2" spans="1:11" x14ac:dyDescent="0.25">
      <c r="A2" s="5" t="s">
        <v>16</v>
      </c>
      <c r="B2" s="6">
        <v>164</v>
      </c>
      <c r="C2" s="6">
        <v>79</v>
      </c>
      <c r="D2" s="10"/>
      <c r="E2" s="2"/>
      <c r="F2" s="2"/>
      <c r="G2" s="2"/>
      <c r="H2" s="2"/>
      <c r="I2" s="2"/>
      <c r="J2" s="2"/>
      <c r="K2" s="2"/>
    </row>
    <row r="3" spans="1:11" x14ac:dyDescent="0.25">
      <c r="A3" s="5" t="s">
        <v>17</v>
      </c>
      <c r="B3" s="6">
        <v>139</v>
      </c>
      <c r="C3" s="6">
        <v>75</v>
      </c>
      <c r="D3" s="10"/>
      <c r="E3" s="2"/>
      <c r="F3" s="8" t="s">
        <v>106</v>
      </c>
      <c r="G3" s="2"/>
      <c r="H3" s="2"/>
      <c r="I3" s="2"/>
      <c r="J3" s="2"/>
      <c r="K3" s="2"/>
    </row>
    <row r="4" spans="1:11" x14ac:dyDescent="0.25">
      <c r="A4" s="5" t="s">
        <v>18</v>
      </c>
      <c r="B4" s="6">
        <v>173</v>
      </c>
      <c r="C4" s="6">
        <v>76</v>
      </c>
      <c r="D4" s="10"/>
      <c r="E4" s="2"/>
      <c r="F4" s="3" t="s">
        <v>107</v>
      </c>
      <c r="J4" s="2"/>
      <c r="K4" s="2"/>
    </row>
    <row r="5" spans="1:11" x14ac:dyDescent="0.25">
      <c r="A5" s="5" t="s">
        <v>19</v>
      </c>
      <c r="B5" s="6">
        <v>112</v>
      </c>
      <c r="C5" s="6">
        <v>63</v>
      </c>
      <c r="D5" s="10"/>
      <c r="E5" s="2"/>
      <c r="F5" s="3" t="s">
        <v>108</v>
      </c>
      <c r="J5" s="2"/>
      <c r="K5" s="2"/>
    </row>
    <row r="6" spans="1:11" x14ac:dyDescent="0.25">
      <c r="A6" s="5" t="s">
        <v>20</v>
      </c>
      <c r="B6" s="6">
        <v>150</v>
      </c>
      <c r="C6" s="6">
        <v>65</v>
      </c>
      <c r="D6" s="10"/>
      <c r="E6" s="2"/>
      <c r="F6" s="2"/>
      <c r="G6" s="2"/>
      <c r="H6" s="2"/>
      <c r="I6" s="2"/>
      <c r="J6" s="2"/>
      <c r="K6" s="2"/>
    </row>
    <row r="7" spans="1:11" x14ac:dyDescent="0.25">
      <c r="A7" s="5" t="s">
        <v>21</v>
      </c>
      <c r="B7" s="6">
        <v>148</v>
      </c>
      <c r="C7" s="6">
        <v>72</v>
      </c>
      <c r="D7" s="10"/>
      <c r="E7" s="2"/>
      <c r="F7" s="2"/>
      <c r="G7" s="2"/>
      <c r="H7" s="2"/>
      <c r="I7" s="2"/>
      <c r="J7" s="2"/>
      <c r="K7" s="2"/>
    </row>
    <row r="8" spans="1:11" x14ac:dyDescent="0.25">
      <c r="A8" s="5" t="s">
        <v>22</v>
      </c>
      <c r="B8" s="6">
        <v>200</v>
      </c>
      <c r="C8" s="6">
        <v>79</v>
      </c>
      <c r="D8" s="10"/>
      <c r="E8" s="2"/>
      <c r="F8" s="2"/>
      <c r="G8" s="2"/>
      <c r="H8" s="2"/>
      <c r="I8" s="2"/>
      <c r="J8" s="2"/>
      <c r="K8" s="2"/>
    </row>
    <row r="9" spans="1:11" x14ac:dyDescent="0.25">
      <c r="A9" s="5" t="s">
        <v>23</v>
      </c>
      <c r="B9" s="6">
        <v>360</v>
      </c>
      <c r="C9" s="6">
        <v>178</v>
      </c>
      <c r="D9" s="10"/>
      <c r="E9" s="2"/>
      <c r="F9" s="2"/>
      <c r="G9" s="2"/>
      <c r="H9" s="2"/>
      <c r="I9" s="2"/>
      <c r="J9" s="2"/>
      <c r="K9" s="2"/>
    </row>
    <row r="10" spans="1:11" x14ac:dyDescent="0.25">
      <c r="A10" s="5" t="s">
        <v>24</v>
      </c>
      <c r="B10" s="6">
        <v>262</v>
      </c>
      <c r="C10" s="6">
        <v>82</v>
      </c>
      <c r="D10" s="10"/>
      <c r="E10" s="2"/>
      <c r="F10" s="2"/>
      <c r="G10" s="2"/>
      <c r="H10" s="2"/>
      <c r="I10" s="2"/>
      <c r="J10" s="2"/>
      <c r="K10" s="2"/>
    </row>
    <row r="11" spans="1:11" x14ac:dyDescent="0.25">
      <c r="A11" s="5" t="s">
        <v>25</v>
      </c>
      <c r="B11" s="6">
        <v>195</v>
      </c>
      <c r="C11" s="6">
        <v>90</v>
      </c>
      <c r="D11" s="10"/>
      <c r="E11" s="2"/>
      <c r="F11" s="2"/>
      <c r="G11" s="2"/>
      <c r="H11" s="2"/>
      <c r="I11" s="2"/>
      <c r="J11" s="2"/>
      <c r="K11" s="2"/>
    </row>
    <row r="12" spans="1:11" x14ac:dyDescent="0.25">
      <c r="A12" s="5" t="s">
        <v>26</v>
      </c>
      <c r="B12" s="6">
        <v>188</v>
      </c>
      <c r="C12" s="6">
        <v>74</v>
      </c>
      <c r="D12" s="10"/>
      <c r="E12" s="2"/>
      <c r="F12" s="2"/>
      <c r="G12" s="2"/>
      <c r="H12" s="2"/>
      <c r="I12" s="2"/>
      <c r="J12" s="2"/>
      <c r="K12" s="2"/>
    </row>
    <row r="13" spans="1:11" x14ac:dyDescent="0.25">
      <c r="A13" s="5" t="s">
        <v>27</v>
      </c>
      <c r="B13" s="6">
        <v>204</v>
      </c>
      <c r="C13" s="6">
        <v>94</v>
      </c>
      <c r="D13" s="10" t="s">
        <v>110</v>
      </c>
      <c r="E13" s="2"/>
      <c r="F13" s="2"/>
      <c r="G13" s="2"/>
      <c r="H13" s="2"/>
      <c r="I13" s="2"/>
      <c r="J13" s="2"/>
      <c r="K13" s="2"/>
    </row>
    <row r="14" spans="1:11" x14ac:dyDescent="0.25">
      <c r="A14" s="5" t="s">
        <v>28</v>
      </c>
      <c r="B14" s="6">
        <v>256</v>
      </c>
      <c r="C14" s="6">
        <v>153</v>
      </c>
      <c r="D14" s="10" t="s">
        <v>110</v>
      </c>
      <c r="E14" s="2"/>
      <c r="F14" s="2"/>
      <c r="G14" s="2"/>
      <c r="H14" s="2"/>
      <c r="I14" s="2"/>
      <c r="J14" s="2"/>
      <c r="K14" s="2"/>
    </row>
    <row r="15" spans="1:11" x14ac:dyDescent="0.25">
      <c r="A15" s="5" t="s">
        <v>29</v>
      </c>
      <c r="B15" s="6">
        <v>208</v>
      </c>
      <c r="C15" s="6">
        <v>78</v>
      </c>
      <c r="D15" s="10"/>
      <c r="E15" s="2"/>
      <c r="F15" s="2"/>
      <c r="G15" s="2"/>
      <c r="H15" s="2"/>
      <c r="I15" s="2"/>
      <c r="J15" s="2"/>
      <c r="K15" s="2"/>
    </row>
    <row r="16" spans="1:11" x14ac:dyDescent="0.25">
      <c r="A16" s="5" t="s">
        <v>30</v>
      </c>
      <c r="B16" s="6">
        <v>173</v>
      </c>
      <c r="C16" s="6">
        <v>72</v>
      </c>
      <c r="D16" s="10"/>
      <c r="E16" s="2"/>
      <c r="F16" s="2"/>
      <c r="G16" s="2"/>
      <c r="H16" s="2"/>
      <c r="I16" s="2"/>
      <c r="J16" s="2"/>
      <c r="K16" s="2"/>
    </row>
    <row r="17" spans="1:11" x14ac:dyDescent="0.25">
      <c r="A17" s="5" t="s">
        <v>31</v>
      </c>
      <c r="B17" s="6">
        <v>113</v>
      </c>
      <c r="C17" s="6">
        <v>57</v>
      </c>
      <c r="D17" s="10"/>
      <c r="E17" s="2"/>
      <c r="F17" s="2"/>
      <c r="G17" s="2"/>
      <c r="H17" s="2"/>
      <c r="I17" s="2"/>
      <c r="J17" s="2"/>
      <c r="K17" s="2"/>
    </row>
    <row r="18" spans="1:11" x14ac:dyDescent="0.25">
      <c r="A18" s="5" t="s">
        <v>32</v>
      </c>
      <c r="B18" s="6">
        <v>108</v>
      </c>
      <c r="C18" s="6">
        <v>72</v>
      </c>
      <c r="D18" s="10"/>
      <c r="E18" s="2"/>
      <c r="F18" s="2"/>
      <c r="G18" s="2"/>
      <c r="H18" s="2"/>
      <c r="I18" s="2"/>
      <c r="J18" s="2"/>
      <c r="K18" s="2"/>
    </row>
    <row r="19" spans="1:11" x14ac:dyDescent="0.25">
      <c r="A19" s="5" t="s">
        <v>33</v>
      </c>
      <c r="B19" s="6">
        <v>126</v>
      </c>
      <c r="C19" s="6">
        <v>50</v>
      </c>
      <c r="D19" s="10"/>
      <c r="E19" s="2"/>
      <c r="F19" s="2"/>
      <c r="G19" s="2"/>
      <c r="H19" s="2"/>
      <c r="I19" s="2"/>
      <c r="J19" s="2"/>
      <c r="K19" s="2"/>
    </row>
    <row r="20" spans="1:11" x14ac:dyDescent="0.25">
      <c r="A20" s="5" t="s">
        <v>34</v>
      </c>
      <c r="B20" s="6">
        <v>231</v>
      </c>
      <c r="C20" s="6">
        <v>133</v>
      </c>
      <c r="D20" s="10" t="s">
        <v>110</v>
      </c>
      <c r="E20" s="2"/>
      <c r="F20" s="2"/>
      <c r="G20" s="2"/>
      <c r="H20" s="2"/>
      <c r="I20" s="2"/>
      <c r="J20" s="2"/>
      <c r="K20" s="2"/>
    </row>
    <row r="21" spans="1:11" x14ac:dyDescent="0.25">
      <c r="A21" s="5" t="s">
        <v>35</v>
      </c>
      <c r="B21" s="6">
        <v>112</v>
      </c>
      <c r="C21" s="6">
        <v>49</v>
      </c>
      <c r="D21" s="10" t="s">
        <v>110</v>
      </c>
      <c r="E21" s="2"/>
      <c r="F21" s="2"/>
      <c r="G21" s="2"/>
      <c r="H21" s="2"/>
      <c r="I21" s="2"/>
      <c r="J21" s="2"/>
      <c r="K21" s="2"/>
    </row>
    <row r="22" spans="1:11" x14ac:dyDescent="0.25">
      <c r="A22" s="5" t="s">
        <v>36</v>
      </c>
      <c r="B22" s="6">
        <v>212</v>
      </c>
      <c r="C22" s="6">
        <v>77</v>
      </c>
      <c r="D22" s="10"/>
      <c r="E22" s="2"/>
      <c r="F22" s="2"/>
      <c r="G22" s="2"/>
      <c r="H22" s="2"/>
      <c r="I22" s="2"/>
      <c r="J22" s="2"/>
      <c r="K22" s="2"/>
    </row>
    <row r="23" spans="1:11" x14ac:dyDescent="0.25">
      <c r="A23" s="5" t="s">
        <v>37</v>
      </c>
      <c r="B23" s="6">
        <v>191</v>
      </c>
      <c r="C23" s="6">
        <v>85</v>
      </c>
      <c r="D23" s="10"/>
      <c r="E23" s="2"/>
      <c r="F23" s="2"/>
      <c r="G23" s="2"/>
      <c r="H23" s="2"/>
      <c r="I23" s="2"/>
      <c r="J23" s="2"/>
      <c r="K23" s="2"/>
    </row>
    <row r="24" spans="1:11" x14ac:dyDescent="0.25">
      <c r="A24" s="5" t="s">
        <v>38</v>
      </c>
      <c r="B24" s="6">
        <v>124</v>
      </c>
      <c r="C24" s="6">
        <v>95</v>
      </c>
      <c r="D24" s="10"/>
      <c r="E24" s="2"/>
      <c r="F24" s="2"/>
      <c r="G24" s="2"/>
      <c r="H24" s="2"/>
      <c r="I24" s="2"/>
      <c r="J24" s="2"/>
      <c r="K24" s="2"/>
    </row>
    <row r="25" spans="1:11" x14ac:dyDescent="0.25">
      <c r="A25" s="5" t="s">
        <v>39</v>
      </c>
      <c r="B25" s="6">
        <v>146</v>
      </c>
      <c r="C25" s="6">
        <v>54</v>
      </c>
      <c r="D25" s="10"/>
      <c r="E25" s="2"/>
      <c r="F25" s="2"/>
      <c r="G25" s="2"/>
      <c r="H25" s="2"/>
      <c r="I25" s="2"/>
      <c r="J25" s="2"/>
      <c r="K25" s="2"/>
    </row>
    <row r="26" spans="1:11" x14ac:dyDescent="0.25">
      <c r="A26" s="5" t="s">
        <v>40</v>
      </c>
      <c r="B26" s="6">
        <v>167</v>
      </c>
      <c r="C26" s="6">
        <v>56</v>
      </c>
      <c r="D26" s="10"/>
      <c r="E26" s="2"/>
      <c r="F26" s="2"/>
      <c r="G26" s="2"/>
      <c r="H26" s="2"/>
      <c r="I26" s="2"/>
      <c r="J26" s="2"/>
      <c r="K26" s="2"/>
    </row>
    <row r="27" spans="1:11" x14ac:dyDescent="0.25">
      <c r="A27" s="5" t="s">
        <v>41</v>
      </c>
      <c r="B27" s="6">
        <v>155</v>
      </c>
      <c r="C27" s="6">
        <v>58</v>
      </c>
      <c r="D27" s="10"/>
      <c r="E27" s="2"/>
      <c r="F27" s="2"/>
      <c r="G27" s="2"/>
      <c r="H27" s="2"/>
      <c r="I27" s="2"/>
      <c r="J27" s="2"/>
      <c r="K27" s="2"/>
    </row>
    <row r="28" spans="1:11" x14ac:dyDescent="0.25">
      <c r="A28" s="5" t="s">
        <v>42</v>
      </c>
      <c r="B28" s="6">
        <v>157</v>
      </c>
      <c r="C28" s="6">
        <v>50</v>
      </c>
      <c r="D28" s="10" t="s">
        <v>110</v>
      </c>
      <c r="E28" s="2"/>
      <c r="F28" s="2"/>
      <c r="G28" s="2"/>
      <c r="H28" s="2"/>
      <c r="I28" s="2"/>
      <c r="J28" s="2"/>
      <c r="K28" s="2"/>
    </row>
    <row r="29" spans="1:11" x14ac:dyDescent="0.25">
      <c r="A29" s="5" t="s">
        <v>43</v>
      </c>
      <c r="B29" s="6">
        <v>128</v>
      </c>
      <c r="C29" s="6">
        <v>44</v>
      </c>
      <c r="D29" s="10"/>
      <c r="E29" s="2"/>
      <c r="F29" s="2"/>
      <c r="G29" s="2"/>
      <c r="H29" s="2"/>
      <c r="I29" s="2"/>
      <c r="J29" s="2"/>
      <c r="K29" s="2"/>
    </row>
    <row r="30" spans="1:11" x14ac:dyDescent="0.25">
      <c r="A30" s="5" t="s">
        <v>44</v>
      </c>
      <c r="B30" s="6">
        <v>106</v>
      </c>
      <c r="C30" s="6">
        <v>49</v>
      </c>
      <c r="D30" s="10"/>
      <c r="E30" s="2"/>
      <c r="F30" s="2"/>
      <c r="G30" s="2"/>
      <c r="H30" s="2"/>
      <c r="I30" s="2"/>
      <c r="J30" s="2"/>
      <c r="K30" s="2"/>
    </row>
    <row r="31" spans="1:11" x14ac:dyDescent="0.25">
      <c r="A31" s="5" t="s">
        <v>45</v>
      </c>
      <c r="B31" s="6">
        <v>109</v>
      </c>
      <c r="C31" s="6">
        <v>51</v>
      </c>
      <c r="D31" s="10"/>
      <c r="E31" s="2"/>
      <c r="F31" s="2"/>
      <c r="G31" s="2"/>
      <c r="H31" s="2"/>
      <c r="I31" s="2"/>
      <c r="J31" s="2"/>
      <c r="K31" s="2"/>
    </row>
    <row r="32" spans="1:11" x14ac:dyDescent="0.25">
      <c r="A32" s="5" t="s">
        <v>46</v>
      </c>
      <c r="B32" s="6">
        <v>142</v>
      </c>
      <c r="C32" s="6">
        <v>64</v>
      </c>
      <c r="D32" s="10"/>
      <c r="E32" s="2"/>
      <c r="F32" s="2"/>
      <c r="G32" s="2"/>
      <c r="H32" s="2"/>
      <c r="I32" s="2"/>
      <c r="J32" s="2"/>
      <c r="K32" s="2"/>
    </row>
    <row r="33" spans="1:11" x14ac:dyDescent="0.25">
      <c r="A33" s="5" t="s">
        <v>47</v>
      </c>
      <c r="B33" s="6">
        <v>107</v>
      </c>
      <c r="C33" s="6">
        <v>42</v>
      </c>
      <c r="D33" s="10"/>
      <c r="E33" s="2"/>
      <c r="F33" s="2"/>
      <c r="G33" s="2"/>
      <c r="H33" s="2"/>
      <c r="I33" s="2"/>
      <c r="J33" s="2"/>
      <c r="K33" s="2"/>
    </row>
    <row r="34" spans="1:11" x14ac:dyDescent="0.25">
      <c r="A34" s="5" t="s">
        <v>48</v>
      </c>
      <c r="B34" s="6">
        <v>137</v>
      </c>
      <c r="C34" s="6">
        <v>58</v>
      </c>
      <c r="D34" s="10"/>
      <c r="E34" s="2"/>
      <c r="F34" s="2"/>
      <c r="G34" s="2"/>
      <c r="H34" s="2"/>
      <c r="I34" s="2"/>
      <c r="J34" s="2"/>
      <c r="K34" s="2"/>
    </row>
    <row r="35" spans="1:11" x14ac:dyDescent="0.25">
      <c r="A35" s="5" t="s">
        <v>49</v>
      </c>
      <c r="B35" s="6">
        <v>141</v>
      </c>
      <c r="C35" s="6">
        <v>60</v>
      </c>
      <c r="D35" s="10"/>
      <c r="E35" s="2"/>
      <c r="F35" s="2"/>
      <c r="G35" s="2"/>
      <c r="H35" s="2"/>
      <c r="I35" s="2"/>
      <c r="J35" s="2"/>
      <c r="K35" s="2"/>
    </row>
    <row r="36" spans="1:11" x14ac:dyDescent="0.25">
      <c r="A36" s="5" t="s">
        <v>50</v>
      </c>
      <c r="B36" s="6">
        <v>116</v>
      </c>
      <c r="C36" s="6">
        <v>81</v>
      </c>
      <c r="D36" s="10"/>
      <c r="E36" s="2"/>
      <c r="F36" s="2"/>
      <c r="G36" s="2"/>
      <c r="H36" s="2"/>
      <c r="I36" s="2"/>
      <c r="J36" s="2"/>
      <c r="K36" s="2"/>
    </row>
    <row r="37" spans="1:11" x14ac:dyDescent="0.25">
      <c r="A37" s="5" t="s">
        <v>51</v>
      </c>
      <c r="B37" s="6">
        <v>106</v>
      </c>
      <c r="C37" s="6">
        <v>55</v>
      </c>
      <c r="D37" s="10"/>
      <c r="E37" s="2"/>
      <c r="F37" s="2"/>
      <c r="G37" s="2"/>
      <c r="H37" s="2"/>
      <c r="I37" s="2"/>
      <c r="J37" s="2"/>
      <c r="K37" s="2"/>
    </row>
    <row r="38" spans="1:11" x14ac:dyDescent="0.25">
      <c r="A38" s="5" t="s">
        <v>52</v>
      </c>
      <c r="B38" s="6">
        <v>175</v>
      </c>
      <c r="C38" s="6">
        <v>117</v>
      </c>
      <c r="D38" s="10"/>
      <c r="E38" s="2"/>
      <c r="F38" s="2"/>
      <c r="G38" s="2"/>
      <c r="H38" s="2"/>
      <c r="I38" s="2"/>
      <c r="J38" s="2"/>
      <c r="K38" s="2"/>
    </row>
    <row r="39" spans="1:11" x14ac:dyDescent="0.25">
      <c r="A39" s="5" t="s">
        <v>53</v>
      </c>
      <c r="B39" s="6">
        <v>142</v>
      </c>
      <c r="C39" s="6">
        <v>52</v>
      </c>
      <c r="D39" s="10"/>
      <c r="E39" s="2"/>
      <c r="F39" s="2"/>
      <c r="G39" s="2"/>
      <c r="H39" s="2"/>
      <c r="I39" s="2"/>
      <c r="J39" s="2"/>
      <c r="K39" s="2"/>
    </row>
    <row r="40" spans="1:11" x14ac:dyDescent="0.25">
      <c r="A40" s="5" t="s">
        <v>54</v>
      </c>
      <c r="B40" s="6">
        <v>263</v>
      </c>
      <c r="C40" s="6">
        <v>135</v>
      </c>
      <c r="D40" s="10"/>
      <c r="E40" s="2"/>
      <c r="F40" s="9"/>
      <c r="G40" s="2"/>
      <c r="H40" s="2"/>
      <c r="I40" s="2"/>
      <c r="J40" s="2"/>
      <c r="K40" s="2"/>
    </row>
    <row r="41" spans="1:11" x14ac:dyDescent="0.25">
      <c r="A41" s="5" t="s">
        <v>55</v>
      </c>
      <c r="B41" s="6">
        <v>146</v>
      </c>
      <c r="C41" s="6">
        <v>82</v>
      </c>
      <c r="D41" s="10"/>
      <c r="E41" s="2"/>
      <c r="F41" s="2"/>
      <c r="G41" s="2"/>
      <c r="H41" s="2"/>
      <c r="I41" s="2"/>
      <c r="J41" s="2"/>
      <c r="K41" s="2"/>
    </row>
    <row r="42" spans="1:11" x14ac:dyDescent="0.25">
      <c r="A42" s="5" t="s">
        <v>56</v>
      </c>
      <c r="B42" s="6">
        <v>128</v>
      </c>
      <c r="C42" s="6">
        <v>79</v>
      </c>
      <c r="D42" s="10"/>
      <c r="E42" s="2"/>
      <c r="F42" s="2"/>
      <c r="G42" s="2"/>
      <c r="H42" s="2"/>
      <c r="I42" s="2"/>
      <c r="J42" s="2"/>
      <c r="K42" s="2"/>
    </row>
    <row r="43" spans="1:11" x14ac:dyDescent="0.25">
      <c r="A43" s="5" t="s">
        <v>57</v>
      </c>
      <c r="B43" s="6">
        <v>112</v>
      </c>
      <c r="C43" s="6">
        <v>69</v>
      </c>
      <c r="D43" s="10"/>
      <c r="E43" s="2"/>
      <c r="F43" s="2"/>
      <c r="G43" s="2"/>
      <c r="H43" s="2"/>
      <c r="I43" s="2"/>
      <c r="J43" s="2"/>
      <c r="K43" s="2"/>
    </row>
    <row r="44" spans="1:11" x14ac:dyDescent="0.25">
      <c r="A44" s="5" t="s">
        <v>58</v>
      </c>
      <c r="B44" s="6">
        <v>199</v>
      </c>
      <c r="C44" s="6">
        <v>156</v>
      </c>
      <c r="D44" s="10"/>
      <c r="E44" s="2"/>
      <c r="F44" s="2"/>
      <c r="G44" s="2"/>
      <c r="H44" s="2"/>
      <c r="I44" s="2"/>
      <c r="J44" s="2"/>
      <c r="K44" s="2"/>
    </row>
    <row r="45" spans="1:11" x14ac:dyDescent="0.25">
      <c r="A45" s="5" t="s">
        <v>59</v>
      </c>
      <c r="B45" s="6">
        <v>162</v>
      </c>
      <c r="C45" s="6">
        <v>95</v>
      </c>
      <c r="D45" s="10"/>
      <c r="E45" s="2"/>
      <c r="F45" s="2"/>
      <c r="G45" s="2"/>
      <c r="H45" s="2"/>
      <c r="I45" s="2"/>
      <c r="J45" s="2"/>
      <c r="K45" s="2"/>
    </row>
    <row r="46" spans="1:11" x14ac:dyDescent="0.25">
      <c r="A46" s="5" t="s">
        <v>60</v>
      </c>
      <c r="B46" s="6">
        <v>191</v>
      </c>
      <c r="C46" s="6">
        <v>92</v>
      </c>
      <c r="D46" s="10"/>
      <c r="E46" s="2"/>
      <c r="F46" s="2"/>
      <c r="G46" s="2"/>
      <c r="H46" s="2"/>
      <c r="I46" s="2"/>
      <c r="J46" s="2"/>
      <c r="K46" s="2"/>
    </row>
    <row r="47" spans="1:11" x14ac:dyDescent="0.25">
      <c r="A47" s="5" t="s">
        <v>61</v>
      </c>
      <c r="B47" s="6">
        <v>118</v>
      </c>
      <c r="C47" s="6">
        <v>56</v>
      </c>
      <c r="D47" s="10"/>
      <c r="E47" s="2"/>
      <c r="F47" s="2"/>
      <c r="G47" s="2"/>
      <c r="H47" s="2"/>
      <c r="I47" s="2"/>
      <c r="J47" s="2"/>
      <c r="K47" s="2"/>
    </row>
    <row r="48" spans="1:11" x14ac:dyDescent="0.25">
      <c r="A48" s="5" t="s">
        <v>62</v>
      </c>
      <c r="B48" s="6">
        <v>161</v>
      </c>
      <c r="C48" s="6">
        <v>67</v>
      </c>
      <c r="D48" s="10"/>
      <c r="E48" s="2"/>
      <c r="F48" s="2"/>
      <c r="G48" s="2"/>
      <c r="H48" s="2"/>
      <c r="I48" s="2"/>
      <c r="J48" s="2"/>
      <c r="K48" s="2"/>
    </row>
    <row r="49" spans="1:11" x14ac:dyDescent="0.25">
      <c r="A49" s="5" t="s">
        <v>63</v>
      </c>
      <c r="B49" s="6">
        <v>132</v>
      </c>
      <c r="C49" s="6">
        <v>65</v>
      </c>
      <c r="D49" s="10"/>
      <c r="E49" s="2"/>
      <c r="F49" s="2"/>
      <c r="G49" s="2"/>
      <c r="H49" s="2"/>
      <c r="I49" s="2"/>
      <c r="J49" s="2"/>
      <c r="K49" s="2"/>
    </row>
    <row r="50" spans="1:11" x14ac:dyDescent="0.25">
      <c r="A50" s="5" t="s">
        <v>64</v>
      </c>
      <c r="B50" s="6">
        <v>118</v>
      </c>
      <c r="C50" s="6">
        <v>68</v>
      </c>
      <c r="D50" s="10"/>
      <c r="E50" s="2"/>
      <c r="F50" s="2"/>
      <c r="G50" s="2"/>
      <c r="H50" s="2"/>
      <c r="I50" s="2"/>
      <c r="J50" s="2"/>
      <c r="K50" s="2"/>
    </row>
    <row r="51" spans="1:11" x14ac:dyDescent="0.25">
      <c r="A51" s="5" t="s">
        <v>65</v>
      </c>
      <c r="B51" s="6">
        <v>139</v>
      </c>
      <c r="C51" s="6">
        <v>43</v>
      </c>
      <c r="D51" s="10"/>
      <c r="E51" s="2"/>
      <c r="F51" s="9"/>
      <c r="G51" s="2"/>
      <c r="H51" s="2"/>
      <c r="I51" s="2"/>
      <c r="J51" s="2"/>
      <c r="K51" s="2"/>
    </row>
    <row r="52" spans="1:11" x14ac:dyDescent="0.25">
      <c r="A52" s="5" t="s">
        <v>66</v>
      </c>
      <c r="B52" s="6">
        <v>91</v>
      </c>
      <c r="C52" s="6">
        <v>45</v>
      </c>
      <c r="D52" s="10"/>
      <c r="E52" s="2"/>
      <c r="F52" s="2"/>
      <c r="G52" s="2"/>
      <c r="H52" s="2"/>
      <c r="I52" s="2"/>
      <c r="J52" s="2"/>
      <c r="K52" s="2"/>
    </row>
    <row r="53" spans="1:11" x14ac:dyDescent="0.25">
      <c r="A53" s="5" t="s">
        <v>67</v>
      </c>
      <c r="B53" s="6">
        <v>189</v>
      </c>
      <c r="C53" s="6">
        <v>69</v>
      </c>
      <c r="D53" s="10"/>
      <c r="E53" s="2"/>
      <c r="F53" s="2"/>
      <c r="G53" s="2"/>
      <c r="H53" s="2"/>
      <c r="I53" s="2"/>
      <c r="J53" s="2"/>
      <c r="K53" s="2"/>
    </row>
    <row r="54" spans="1:11" x14ac:dyDescent="0.25">
      <c r="A54" s="5" t="s">
        <v>68</v>
      </c>
      <c r="B54" s="6">
        <v>107</v>
      </c>
      <c r="C54" s="6">
        <v>56</v>
      </c>
      <c r="D54" s="10"/>
      <c r="E54" s="2"/>
      <c r="F54" s="2"/>
      <c r="G54" s="2"/>
      <c r="H54" s="2"/>
      <c r="I54" s="2"/>
      <c r="J54" s="2"/>
      <c r="K54" s="2"/>
    </row>
    <row r="55" spans="1:11" x14ac:dyDescent="0.25">
      <c r="A55" s="5" t="s">
        <v>69</v>
      </c>
      <c r="B55" s="6">
        <v>188</v>
      </c>
      <c r="C55" s="6">
        <v>55</v>
      </c>
      <c r="D55" s="10"/>
      <c r="E55" s="2"/>
      <c r="F55" s="2"/>
      <c r="G55" s="2"/>
      <c r="H55" s="2"/>
      <c r="I55" s="2"/>
      <c r="J55" s="2"/>
      <c r="K55" s="2"/>
    </row>
    <row r="56" spans="1:11" x14ac:dyDescent="0.25">
      <c r="A56" s="5" t="s">
        <v>70</v>
      </c>
      <c r="B56" s="6">
        <v>135</v>
      </c>
      <c r="C56" s="6">
        <v>62</v>
      </c>
      <c r="D56" s="10" t="s">
        <v>110</v>
      </c>
      <c r="E56" s="2"/>
      <c r="F56" s="2"/>
      <c r="G56" s="2"/>
      <c r="H56" s="2"/>
      <c r="I56" s="2"/>
      <c r="J56" s="2"/>
      <c r="K56" s="2"/>
    </row>
    <row r="57" spans="1:11" x14ac:dyDescent="0.25">
      <c r="A57" s="5" t="s">
        <v>71</v>
      </c>
      <c r="B57" s="6">
        <v>112</v>
      </c>
      <c r="C57" s="6">
        <v>72</v>
      </c>
      <c r="D57" s="10"/>
      <c r="E57" s="2"/>
      <c r="F57" s="2"/>
      <c r="G57" s="2"/>
      <c r="H57" s="2"/>
      <c r="I57" s="2"/>
      <c r="J57" s="2"/>
      <c r="K57" s="2"/>
    </row>
    <row r="58" spans="1:11" x14ac:dyDescent="0.25">
      <c r="A58" s="5" t="s">
        <v>72</v>
      </c>
      <c r="B58" s="6">
        <v>164</v>
      </c>
      <c r="C58" s="6">
        <v>94</v>
      </c>
      <c r="D58" s="10"/>
      <c r="E58" s="2"/>
      <c r="F58" s="2"/>
      <c r="G58" s="2"/>
      <c r="H58" s="2"/>
      <c r="I58" s="2"/>
      <c r="J58" s="2"/>
      <c r="K58" s="2"/>
    </row>
    <row r="59" spans="1:11" x14ac:dyDescent="0.25">
      <c r="A59" s="5" t="s">
        <v>73</v>
      </c>
      <c r="B59" s="6">
        <v>171</v>
      </c>
      <c r="C59" s="6">
        <v>80</v>
      </c>
      <c r="D59" s="10"/>
      <c r="E59" s="2"/>
      <c r="F59" s="2"/>
      <c r="G59" s="2"/>
      <c r="H59" s="2"/>
      <c r="I59" s="2"/>
      <c r="J59" s="2"/>
      <c r="K59" s="2"/>
    </row>
    <row r="60" spans="1:11" x14ac:dyDescent="0.25">
      <c r="A60" s="5" t="s">
        <v>74</v>
      </c>
      <c r="B60" s="6">
        <v>121</v>
      </c>
      <c r="C60" s="6">
        <v>62</v>
      </c>
      <c r="D60" s="10"/>
      <c r="E60" s="2"/>
      <c r="F60" s="2"/>
      <c r="G60" s="2"/>
      <c r="H60" s="2"/>
      <c r="I60" s="2"/>
      <c r="J60" s="2"/>
      <c r="K60" s="2"/>
    </row>
    <row r="61" spans="1:11" x14ac:dyDescent="0.25">
      <c r="A61" s="5" t="s">
        <v>75</v>
      </c>
      <c r="B61" s="6">
        <v>253</v>
      </c>
      <c r="C61" s="6">
        <v>187</v>
      </c>
      <c r="D61" s="10"/>
      <c r="E61" s="2"/>
      <c r="F61" s="2"/>
      <c r="G61" s="2"/>
      <c r="H61" s="2"/>
      <c r="I61" s="2"/>
      <c r="J61" s="2"/>
      <c r="K61" s="2"/>
    </row>
    <row r="62" spans="1:11" x14ac:dyDescent="0.25">
      <c r="A62" s="5" t="s">
        <v>76</v>
      </c>
      <c r="B62" s="6">
        <v>156</v>
      </c>
      <c r="C62" s="6">
        <v>77</v>
      </c>
      <c r="D62" s="10"/>
      <c r="E62" s="2"/>
      <c r="F62" s="2"/>
      <c r="G62" s="2"/>
      <c r="H62" s="2"/>
      <c r="I62" s="2"/>
      <c r="J62" s="2"/>
      <c r="K62" s="2"/>
    </row>
    <row r="63" spans="1:11" x14ac:dyDescent="0.25">
      <c r="A63" s="5" t="s">
        <v>77</v>
      </c>
      <c r="B63" s="6">
        <v>145</v>
      </c>
      <c r="C63" s="6">
        <v>58</v>
      </c>
      <c r="D63" s="10"/>
      <c r="E63" s="2"/>
      <c r="F63" s="2"/>
      <c r="G63" s="2"/>
      <c r="H63" s="2"/>
      <c r="I63" s="2"/>
      <c r="J63" s="2"/>
      <c r="K63" s="2"/>
    </row>
    <row r="64" spans="1:11" x14ac:dyDescent="0.25">
      <c r="A64" s="5" t="s">
        <v>78</v>
      </c>
      <c r="B64" s="6">
        <v>183</v>
      </c>
      <c r="C64" s="6">
        <v>85</v>
      </c>
      <c r="D64" s="10"/>
      <c r="E64" s="2"/>
      <c r="F64" s="2"/>
      <c r="G64" s="2"/>
      <c r="H64" s="2"/>
      <c r="I64" s="2"/>
      <c r="J64" s="2"/>
      <c r="K64" s="2"/>
    </row>
    <row r="65" spans="1:11" x14ac:dyDescent="0.25">
      <c r="A65" s="5" t="s">
        <v>79</v>
      </c>
      <c r="B65" s="6">
        <v>136</v>
      </c>
      <c r="C65" s="6">
        <v>62</v>
      </c>
      <c r="D65" s="10"/>
      <c r="E65" s="2"/>
      <c r="F65" s="2"/>
      <c r="G65" s="2"/>
      <c r="H65" s="2"/>
      <c r="I65" s="2"/>
      <c r="J65" s="2"/>
      <c r="K65" s="2"/>
    </row>
    <row r="66" spans="1:11" x14ac:dyDescent="0.25">
      <c r="A66" s="5" t="s">
        <v>80</v>
      </c>
      <c r="B66" s="6">
        <v>163</v>
      </c>
      <c r="C66" s="6">
        <v>81</v>
      </c>
      <c r="D66" s="10"/>
      <c r="E66" s="2"/>
      <c r="F66" s="2"/>
      <c r="G66" s="2"/>
      <c r="H66" s="2"/>
      <c r="I66" s="2"/>
      <c r="J66" s="2"/>
      <c r="K66" s="2"/>
    </row>
    <row r="67" spans="1:11" x14ac:dyDescent="0.25">
      <c r="A67" s="5" t="s">
        <v>81</v>
      </c>
      <c r="B67" s="6">
        <v>123</v>
      </c>
      <c r="C67" s="6">
        <v>62</v>
      </c>
      <c r="D67" s="10"/>
      <c r="E67" s="2"/>
      <c r="F67" s="2"/>
      <c r="G67" s="2"/>
      <c r="H67" s="2"/>
      <c r="I67" s="2"/>
      <c r="J67" s="2"/>
      <c r="K67" s="2"/>
    </row>
    <row r="68" spans="1:11" x14ac:dyDescent="0.25">
      <c r="A68" s="5" t="s">
        <v>82</v>
      </c>
      <c r="B68" s="6">
        <v>142</v>
      </c>
      <c r="C68" s="6">
        <v>55</v>
      </c>
      <c r="D68" s="10"/>
      <c r="E68" s="2"/>
      <c r="F68" s="2"/>
      <c r="G68" s="2"/>
      <c r="H68" s="2"/>
      <c r="I68" s="2"/>
      <c r="J68" s="2"/>
      <c r="K68" s="2"/>
    </row>
    <row r="69" spans="1:11" x14ac:dyDescent="0.25">
      <c r="A69" s="5" t="s">
        <v>83</v>
      </c>
      <c r="B69" s="6">
        <v>130</v>
      </c>
      <c r="C69" s="6">
        <v>61</v>
      </c>
      <c r="D69" s="10"/>
      <c r="E69" s="2"/>
      <c r="F69" s="2"/>
      <c r="G69" s="2"/>
      <c r="H69" s="2"/>
      <c r="I69" s="2"/>
      <c r="J69" s="2"/>
      <c r="K69" s="2"/>
    </row>
    <row r="70" spans="1:11" x14ac:dyDescent="0.25">
      <c r="A70" s="5" t="s">
        <v>84</v>
      </c>
      <c r="B70" s="6">
        <v>193</v>
      </c>
      <c r="C70" s="6">
        <v>79</v>
      </c>
      <c r="D70" s="10"/>
      <c r="E70" s="2"/>
      <c r="F70" s="2"/>
      <c r="G70" s="2"/>
      <c r="H70" s="2"/>
      <c r="I70" s="2"/>
      <c r="J70" s="2"/>
      <c r="K70" s="2"/>
    </row>
    <row r="71" spans="1:11" x14ac:dyDescent="0.25">
      <c r="A71" s="5" t="s">
        <v>85</v>
      </c>
      <c r="B71" s="6">
        <v>178</v>
      </c>
      <c r="C71" s="6">
        <v>61</v>
      </c>
      <c r="D71" s="6"/>
      <c r="E71" s="2"/>
      <c r="F71" s="2"/>
      <c r="G71" s="2"/>
      <c r="H71" s="2"/>
      <c r="I71" s="2"/>
      <c r="J71" s="2"/>
      <c r="K71" s="2"/>
    </row>
    <row r="72" spans="1:11" x14ac:dyDescent="0.25">
      <c r="A72" s="5" t="s">
        <v>86</v>
      </c>
      <c r="B72" s="6">
        <v>216</v>
      </c>
      <c r="C72" s="6">
        <v>79</v>
      </c>
      <c r="D72" s="10"/>
      <c r="E72" s="2"/>
      <c r="F72" s="2"/>
      <c r="G72" s="2"/>
      <c r="H72" s="2"/>
      <c r="I72" s="2"/>
      <c r="J72" s="2"/>
      <c r="K72" s="2"/>
    </row>
    <row r="73" spans="1:11" x14ac:dyDescent="0.25">
      <c r="A73" s="5" t="s">
        <v>87</v>
      </c>
      <c r="B73" s="6">
        <v>204</v>
      </c>
      <c r="C73" s="6">
        <v>76</v>
      </c>
      <c r="D73" s="10" t="s">
        <v>110</v>
      </c>
      <c r="E73" s="2"/>
      <c r="F73" s="2"/>
      <c r="G73" s="2"/>
      <c r="H73" s="2"/>
      <c r="I73" s="2"/>
      <c r="J73" s="2"/>
      <c r="K73" s="2"/>
    </row>
    <row r="74" spans="1:11" x14ac:dyDescent="0.25">
      <c r="A74" s="5" t="s">
        <v>88</v>
      </c>
      <c r="B74" s="6">
        <v>204</v>
      </c>
      <c r="C74" s="6">
        <v>74</v>
      </c>
      <c r="D74" s="10" t="s">
        <v>110</v>
      </c>
      <c r="E74" s="2"/>
      <c r="F74" s="2"/>
      <c r="G74" s="2"/>
      <c r="H74" s="2"/>
      <c r="I74" s="2"/>
      <c r="J74" s="2"/>
      <c r="K74" s="2"/>
    </row>
    <row r="75" spans="1:11" x14ac:dyDescent="0.25">
      <c r="A75" s="5" t="s">
        <v>89</v>
      </c>
      <c r="B75" s="6">
        <v>159</v>
      </c>
      <c r="C75" s="6">
        <v>86</v>
      </c>
      <c r="D75" s="6"/>
      <c r="E75" s="2"/>
      <c r="F75" s="2"/>
      <c r="G75" s="2"/>
      <c r="H75" s="2"/>
      <c r="I75" s="2"/>
      <c r="J75" s="2"/>
      <c r="K75" s="2"/>
    </row>
    <row r="76" spans="1:11" x14ac:dyDescent="0.25">
      <c r="A76" s="5" t="s">
        <v>90</v>
      </c>
      <c r="B76" s="6">
        <v>165</v>
      </c>
      <c r="C76" s="6">
        <v>94</v>
      </c>
      <c r="D76" s="6"/>
      <c r="E76" s="2"/>
      <c r="F76" s="2"/>
      <c r="G76" s="2"/>
      <c r="H76" s="2"/>
      <c r="I76" s="2"/>
      <c r="J76" s="2"/>
      <c r="K76" s="2"/>
    </row>
    <row r="77" spans="1:11" x14ac:dyDescent="0.25">
      <c r="A77" s="5" t="s">
        <v>91</v>
      </c>
      <c r="B77" s="6">
        <v>193</v>
      </c>
      <c r="C77" s="6">
        <v>84</v>
      </c>
      <c r="D77" s="6" t="s">
        <v>110</v>
      </c>
      <c r="E77" s="2"/>
      <c r="F77" s="2"/>
      <c r="G77" s="2"/>
      <c r="H77" s="2"/>
      <c r="I77" s="2"/>
      <c r="J77" s="2"/>
      <c r="K77" s="2"/>
    </row>
    <row r="78" spans="1:11" x14ac:dyDescent="0.25">
      <c r="A78" s="5" t="s">
        <v>92</v>
      </c>
      <c r="B78" s="6">
        <v>198</v>
      </c>
      <c r="C78" s="6">
        <v>87</v>
      </c>
      <c r="D78" s="6" t="s">
        <v>110</v>
      </c>
      <c r="E78" s="2"/>
      <c r="F78" s="2"/>
      <c r="G78" s="2"/>
      <c r="H78" s="2"/>
      <c r="I78" s="2"/>
      <c r="J78" s="2"/>
      <c r="K78" s="2"/>
    </row>
    <row r="79" spans="1:11" x14ac:dyDescent="0.25">
      <c r="A79" s="5" t="s">
        <v>93</v>
      </c>
      <c r="B79" s="6">
        <v>173</v>
      </c>
      <c r="C79" s="6">
        <v>75</v>
      </c>
      <c r="D79" s="6"/>
      <c r="E79" s="2"/>
      <c r="F79" s="2"/>
      <c r="G79" s="2"/>
      <c r="H79" s="2"/>
      <c r="I79" s="2"/>
      <c r="J79" s="2"/>
      <c r="K79" s="2"/>
    </row>
    <row r="80" spans="1:11" x14ac:dyDescent="0.25">
      <c r="A80" s="5" t="s">
        <v>94</v>
      </c>
      <c r="B80" s="6">
        <v>155</v>
      </c>
      <c r="C80" s="6">
        <v>63</v>
      </c>
      <c r="D80" s="6"/>
      <c r="E80" s="2"/>
      <c r="F80" s="2"/>
      <c r="G80" s="2"/>
      <c r="H80" s="2"/>
      <c r="I80" s="2"/>
      <c r="J80" s="2"/>
      <c r="K80" s="2"/>
    </row>
    <row r="81" spans="1:11" x14ac:dyDescent="0.25">
      <c r="A81" s="5" t="s">
        <v>95</v>
      </c>
      <c r="B81" s="6">
        <v>132</v>
      </c>
      <c r="C81" s="6">
        <v>64</v>
      </c>
      <c r="D81" s="6"/>
      <c r="E81" s="2"/>
      <c r="F81" s="2"/>
      <c r="G81" s="2"/>
      <c r="H81" s="2"/>
      <c r="I81" s="2"/>
      <c r="J81" s="2"/>
      <c r="K81" s="2"/>
    </row>
    <row r="82" spans="1:11" x14ac:dyDescent="0.25">
      <c r="A82" s="5" t="s">
        <v>96</v>
      </c>
      <c r="B82" s="6">
        <v>118</v>
      </c>
      <c r="C82" s="6">
        <v>72</v>
      </c>
      <c r="D82" s="6"/>
      <c r="E82" s="2"/>
      <c r="F82" s="2"/>
      <c r="G82" s="2"/>
      <c r="H82" s="2"/>
      <c r="I82" s="2"/>
      <c r="J82" s="2"/>
      <c r="K82" s="2"/>
    </row>
    <row r="83" spans="1:11" x14ac:dyDescent="0.25">
      <c r="A83" s="5" t="s">
        <v>97</v>
      </c>
      <c r="B83" s="6">
        <v>149</v>
      </c>
      <c r="C83" s="6">
        <v>58</v>
      </c>
      <c r="D83" s="6"/>
      <c r="E83" s="2"/>
      <c r="F83" s="2"/>
      <c r="G83" s="2"/>
      <c r="H83" s="2"/>
      <c r="I83" s="2"/>
      <c r="J83" s="2"/>
      <c r="K83" s="2"/>
    </row>
    <row r="84" spans="1:11" x14ac:dyDescent="0.25">
      <c r="A84" s="5" t="s">
        <v>98</v>
      </c>
      <c r="B84" s="6">
        <v>241</v>
      </c>
      <c r="C84" s="6">
        <v>127</v>
      </c>
      <c r="D84" s="6" t="s">
        <v>110</v>
      </c>
      <c r="E84" s="2"/>
      <c r="F84" s="2"/>
      <c r="G84" s="2"/>
      <c r="H84" s="2"/>
      <c r="I84" s="2"/>
      <c r="J84" s="2"/>
      <c r="K84" s="2"/>
    </row>
    <row r="85" spans="1:11" x14ac:dyDescent="0.25">
      <c r="A85" s="5" t="s">
        <v>99</v>
      </c>
      <c r="B85" s="6">
        <v>132</v>
      </c>
      <c r="C85" s="6">
        <v>51</v>
      </c>
      <c r="D85" s="6"/>
      <c r="E85" s="2"/>
      <c r="F85" s="2"/>
      <c r="G85" s="2"/>
      <c r="H85" s="2"/>
      <c r="I85" s="2"/>
      <c r="J85" s="2"/>
      <c r="K85" s="2"/>
    </row>
    <row r="86" spans="1:11" x14ac:dyDescent="0.25">
      <c r="A86" s="5" t="s">
        <v>100</v>
      </c>
      <c r="B86" s="6">
        <v>322</v>
      </c>
      <c r="C86" s="6">
        <v>87</v>
      </c>
      <c r="D86" s="6" t="s">
        <v>110</v>
      </c>
      <c r="E86" s="2"/>
      <c r="F86" s="2"/>
      <c r="G86" s="2"/>
      <c r="H86" s="2"/>
      <c r="I86" s="2"/>
      <c r="J86" s="2"/>
      <c r="K86" s="2"/>
    </row>
    <row r="87" spans="1:11" x14ac:dyDescent="0.25">
      <c r="A87" s="5" t="s">
        <v>101</v>
      </c>
      <c r="B87" s="6">
        <v>248</v>
      </c>
      <c r="C87" s="6">
        <v>56</v>
      </c>
      <c r="D87" s="6" t="s">
        <v>110</v>
      </c>
      <c r="E87" s="2"/>
      <c r="F87" s="2"/>
      <c r="G87" s="2"/>
      <c r="H87" s="2"/>
      <c r="I87" s="2"/>
      <c r="J87" s="2"/>
      <c r="K8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IL-10</vt:lpstr>
      <vt:lpstr>TNFA</vt:lpstr>
      <vt:lpstr>AST-ALT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2021-04-14T13:18:50Z</dcterms:created>
  <dcterms:modified xsi:type="dcterms:W3CDTF">2021-04-15T08:31:26Z</dcterms:modified>
</cp:coreProperties>
</file>