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TAS-TOS" sheetId="2" r:id="rId1"/>
    <sheet name="MDA" sheetId="3" r:id="rId2"/>
    <sheet name="Materyal-metod" sheetId="6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3" l="1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3" i="2"/>
  <c r="D4" i="2"/>
  <c r="D5" i="2"/>
  <c r="D6" i="2"/>
  <c r="D7" i="2"/>
  <c r="D8" i="2"/>
  <c r="D9" i="2"/>
  <c r="D2" i="2" l="1"/>
  <c r="D21" i="3" l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E45" i="3" s="1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E60" i="3" s="1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E77" i="3" s="1"/>
  <c r="C9" i="3"/>
  <c r="E9" i="3" s="1"/>
  <c r="C8" i="3"/>
  <c r="E8" i="3"/>
  <c r="C7" i="3"/>
  <c r="E7" i="3" s="1"/>
  <c r="C6" i="3"/>
  <c r="E6" i="3" s="1"/>
  <c r="C5" i="3"/>
  <c r="E5" i="3" s="1"/>
  <c r="C4" i="3"/>
  <c r="E4" i="3" s="1"/>
  <c r="C3" i="3"/>
  <c r="E3" i="3" s="1"/>
  <c r="E28" i="3" l="1"/>
  <c r="E58" i="3"/>
  <c r="E43" i="3"/>
  <c r="E35" i="3"/>
  <c r="E27" i="3"/>
  <c r="E44" i="3"/>
  <c r="E49" i="3"/>
  <c r="E26" i="3"/>
  <c r="E74" i="3"/>
  <c r="E64" i="3"/>
  <c r="E71" i="3"/>
  <c r="E56" i="3"/>
  <c r="E48" i="3"/>
  <c r="E41" i="3"/>
  <c r="E33" i="3"/>
  <c r="E25" i="3"/>
  <c r="E59" i="3"/>
  <c r="E50" i="3"/>
  <c r="E70" i="3"/>
  <c r="E62" i="3"/>
  <c r="E55" i="3"/>
  <c r="E47" i="3"/>
  <c r="E40" i="3"/>
  <c r="E32" i="3"/>
  <c r="E24" i="3"/>
  <c r="E51" i="3"/>
  <c r="E34" i="3"/>
  <c r="E69" i="3"/>
  <c r="E61" i="3"/>
  <c r="E54" i="3"/>
  <c r="E46" i="3"/>
  <c r="E39" i="3"/>
  <c r="E31" i="3"/>
  <c r="E23" i="3"/>
  <c r="E66" i="3"/>
  <c r="E65" i="3"/>
  <c r="E57" i="3"/>
  <c r="E53" i="3"/>
  <c r="E38" i="3"/>
  <c r="E30" i="3"/>
  <c r="E22" i="3"/>
  <c r="E36" i="3"/>
  <c r="E73" i="3"/>
  <c r="E72" i="3"/>
  <c r="E42" i="3"/>
  <c r="E63" i="3"/>
  <c r="E76" i="3"/>
  <c r="E68" i="3"/>
  <c r="E75" i="3"/>
  <c r="E67" i="3"/>
  <c r="E52" i="3"/>
  <c r="E37" i="3"/>
  <c r="E29" i="3"/>
  <c r="E21" i="3"/>
</calcChain>
</file>

<file path=xl/sharedStrings.xml><?xml version="1.0" encoding="utf-8"?>
<sst xmlns="http://schemas.openxmlformats.org/spreadsheetml/2006/main" count="303" uniqueCount="181">
  <si>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</si>
  <si>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</si>
  <si>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</si>
  <si>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</si>
  <si>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</si>
  <si>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</si>
  <si>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</si>
  <si>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</si>
  <si>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</si>
  <si>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</si>
  <si>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Numune</t>
  </si>
  <si>
    <t>absorbans</t>
  </si>
  <si>
    <t>Numune Adı</t>
  </si>
  <si>
    <t>concentratıon (mmol/L)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</si>
  <si>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</si>
  <si>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</si>
  <si>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</si>
  <si>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</si>
  <si>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</si>
  <si>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</si>
  <si>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</si>
  <si>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</si>
  <si>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</si>
  <si>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</si>
  <si>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t>MDA: Malondialdehit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</si>
  <si>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</si>
  <si>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</si>
  <si>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</si>
  <si>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</si>
  <si>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</si>
  <si>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</si>
  <si>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</si>
  <si>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</si>
  <si>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</si>
  <si>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</si>
  <si>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</si>
  <si>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</si>
  <si>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</si>
  <si>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</si>
  <si>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result(mmol/L)</t>
  </si>
  <si>
    <t>Otto Scientific</t>
  </si>
  <si>
    <t>Otto1001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</si>
  <si>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</si>
  <si>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</si>
  <si>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</si>
  <si>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</si>
  <si>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</si>
  <si>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</si>
  <si>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</si>
  <si>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</si>
  <si>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</si>
  <si>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</si>
  <si>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</si>
  <si>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</si>
  <si>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</si>
  <si>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</si>
  <si>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</si>
  <si>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</si>
  <si>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</si>
  <si>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</si>
  <si>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</si>
  <si>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</si>
  <si>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</si>
  <si>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</si>
  <si>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</si>
  <si>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</si>
  <si>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</si>
  <si>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</si>
  <si>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</si>
  <si>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</si>
  <si>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</si>
  <si>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</si>
  <si>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</si>
  <si>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</si>
  <si>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TAS(mmol/L)</t>
  </si>
  <si>
    <t>TOS (µmol/L)</t>
  </si>
  <si>
    <t>OSI</t>
  </si>
  <si>
    <t>1A</t>
  </si>
  <si>
    <t>1B</t>
  </si>
  <si>
    <t>1C</t>
  </si>
  <si>
    <t>2A</t>
  </si>
  <si>
    <t>2C</t>
  </si>
  <si>
    <t>2D</t>
  </si>
  <si>
    <t>7C</t>
  </si>
  <si>
    <t>7D</t>
  </si>
  <si>
    <t>8D</t>
  </si>
  <si>
    <t>8E</t>
  </si>
  <si>
    <t>9C</t>
  </si>
  <si>
    <t>9D</t>
  </si>
  <si>
    <t>10C</t>
  </si>
  <si>
    <t>10D</t>
  </si>
  <si>
    <t>14E</t>
  </si>
  <si>
    <t>15A</t>
  </si>
  <si>
    <t>15C</t>
  </si>
  <si>
    <t>15D</t>
  </si>
  <si>
    <t>16C</t>
  </si>
  <si>
    <t>16D</t>
  </si>
  <si>
    <t>17C</t>
  </si>
  <si>
    <t>17D</t>
  </si>
  <si>
    <t>18C</t>
  </si>
  <si>
    <t>18D</t>
  </si>
  <si>
    <t>19D</t>
  </si>
  <si>
    <t>19C</t>
  </si>
  <si>
    <t>20C</t>
  </si>
  <si>
    <t>20D</t>
  </si>
  <si>
    <t>21C</t>
  </si>
  <si>
    <t>21D</t>
  </si>
  <si>
    <t>23C</t>
  </si>
  <si>
    <t>23D</t>
  </si>
  <si>
    <t>26C</t>
  </si>
  <si>
    <t>26D</t>
  </si>
  <si>
    <t>27C</t>
  </si>
  <si>
    <t>27D</t>
  </si>
  <si>
    <t>28C</t>
  </si>
  <si>
    <t>28D</t>
  </si>
  <si>
    <t>30C</t>
  </si>
  <si>
    <t>30D</t>
  </si>
  <si>
    <t>33C</t>
  </si>
  <si>
    <t>33D</t>
  </si>
  <si>
    <t>34E</t>
  </si>
  <si>
    <t>35C</t>
  </si>
  <si>
    <t>35D</t>
  </si>
  <si>
    <t>35E</t>
  </si>
  <si>
    <t>36E</t>
  </si>
  <si>
    <t>37C</t>
  </si>
  <si>
    <t>37D</t>
  </si>
  <si>
    <t>37E</t>
  </si>
  <si>
    <t>38E</t>
  </si>
  <si>
    <t>39E</t>
  </si>
  <si>
    <t>40A</t>
  </si>
  <si>
    <t>40B</t>
  </si>
  <si>
    <t>40C</t>
  </si>
  <si>
    <t>40D</t>
  </si>
  <si>
    <t>40E</t>
  </si>
  <si>
    <t>41C</t>
  </si>
  <si>
    <t>41D</t>
  </si>
  <si>
    <t>41E</t>
  </si>
  <si>
    <t>42B</t>
  </si>
  <si>
    <t>42C</t>
  </si>
  <si>
    <t>42D</t>
  </si>
  <si>
    <t>43B</t>
  </si>
  <si>
    <t>43C</t>
  </si>
  <si>
    <t>43D</t>
  </si>
  <si>
    <t>44B</t>
  </si>
  <si>
    <t>44C</t>
  </si>
  <si>
    <t>44D</t>
  </si>
  <si>
    <t>45B</t>
  </si>
  <si>
    <t>45C</t>
  </si>
  <si>
    <t>45D</t>
  </si>
  <si>
    <t>48A</t>
  </si>
  <si>
    <t>48B</t>
  </si>
  <si>
    <t>48C</t>
  </si>
  <si>
    <t>48D</t>
  </si>
  <si>
    <t>50A</t>
  </si>
  <si>
    <t>50B</t>
  </si>
  <si>
    <t>50C</t>
  </si>
  <si>
    <t>50D</t>
  </si>
  <si>
    <t>51A</t>
  </si>
  <si>
    <t>51B</t>
  </si>
  <si>
    <t>51C</t>
  </si>
  <si>
    <t>51D</t>
  </si>
  <si>
    <t>53A</t>
  </si>
  <si>
    <t>53B</t>
  </si>
  <si>
    <t>53C</t>
  </si>
  <si>
    <t>53D</t>
  </si>
  <si>
    <t>54A</t>
  </si>
  <si>
    <t>54B</t>
  </si>
  <si>
    <t>54C</t>
  </si>
  <si>
    <t>54D</t>
  </si>
  <si>
    <t>56A</t>
  </si>
  <si>
    <t>56C</t>
  </si>
  <si>
    <t>56D</t>
  </si>
  <si>
    <t>TAS(Total Antioxidant Status)</t>
  </si>
  <si>
    <t>RL0017</t>
  </si>
  <si>
    <t>TOS(Total Oxidant Status)</t>
  </si>
  <si>
    <t>RL0024</t>
  </si>
  <si>
    <t>lipemi</t>
  </si>
  <si>
    <t>hemolizli</t>
  </si>
  <si>
    <t>hafif hemolizli</t>
  </si>
  <si>
    <t>ağır lipemi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</si>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</sst>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1F497D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D-4C41-B122-6022561D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302895</xdr:colOff>
      <xdr:row>0</xdr:row>
      <xdr:rowOff>156210</xdr:rowOff>
    </xdr:from>
    <xdr:to>
      <xdr:col>13</xdr:col>
      <xdr:colOff>607695</xdr:colOff>
      <xdr:row>14</xdr:row>
      <xdr:rowOff>41910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1402080</xdr:colOff>
      <xdr:row>46</xdr:row>
      <xdr:rowOff>45720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10058400" cy="7543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I10" sqref="I10"/>
    </sheetView>
  </sheetViews>
  <sheetFormatPr defaultRowHeight="14.4" x14ac:dyDescent="0.3"/>
  <cols>
    <col min="1" max="1" width="29.5546875" customWidth="1"/>
    <col min="2" max="2" width="14.6640625" customWidth="1"/>
    <col min="3" max="3" width="14" customWidth="1"/>
    <col min="4" max="4" width="13.109375" customWidth="1"/>
    <col min="5" max="5" width="16.21875" customWidth="1"/>
    <col min="6" max="6" width="14.21875" customWidth="1"/>
    <col min="7" max="7" width="13.5546875" customWidth="1"/>
    <col min="8" max="8" width="12.109375" customWidth="1"/>
    <col min="9" max="9" width="11.88671875" customWidth="1"/>
    <col min="10" max="11" width="13.33203125" customWidth="1"/>
    <col min="12" max="12" width="16.33203125" customWidth="1"/>
  </cols>
  <sheetData>
    <row r="1" spans="1:5" x14ac:dyDescent="0.3">
      <c r="A1" s="3" t="s">
        <v>12</v>
      </c>
      <c r="B1" s="3" t="s">
        <v>74</v>
      </c>
      <c r="C1" s="3" t="s">
        <v>75</v>
      </c>
      <c r="D1" s="3" t="s">
        <v>76</v>
      </c>
      <c r="E1" s="3" t="s">
        <v>180</v>
      </c>
    </row>
    <row r="2" spans="1:5" x14ac:dyDescent="0.3">
      <c r="A2" s="6" t="s">
        <v>77</v>
      </c>
      <c r="B2" s="2">
        <v>0.84</v>
      </c>
      <c r="C2" s="2">
        <v>5.6</v>
      </c>
      <c r="D2" s="15">
        <f t="shared" ref="D2:D65" si="0">(C2/(B2*1000))*100</f>
        <v>0.66666666666666663</v>
      </c>
      <c r="E2" s="18"/>
    </row>
    <row r="3" spans="1:5" x14ac:dyDescent="0.3">
      <c r="A3" s="6" t="s">
        <v>78</v>
      </c>
      <c r="B3" s="2">
        <v>0.98</v>
      </c>
      <c r="C3" s="2">
        <v>7.01</v>
      </c>
      <c r="D3" s="15">
        <f t="shared" si="0"/>
        <v>0.71530612244897951</v>
      </c>
      <c r="E3" s="18"/>
    </row>
    <row r="4" spans="1:5" x14ac:dyDescent="0.3">
      <c r="A4" s="6" t="s">
        <v>79</v>
      </c>
      <c r="B4" s="2">
        <v>0.97</v>
      </c>
      <c r="C4" s="2">
        <v>7.61</v>
      </c>
      <c r="D4" s="15">
        <f t="shared" si="0"/>
        <v>0.78453608247422679</v>
      </c>
      <c r="E4" s="18"/>
    </row>
    <row r="5" spans="1:5" x14ac:dyDescent="0.3">
      <c r="A5" s="6" t="s">
        <v>80</v>
      </c>
      <c r="B5" s="2">
        <v>0.62</v>
      </c>
      <c r="C5" s="2">
        <v>8.09</v>
      </c>
      <c r="D5" s="15">
        <f t="shared" si="0"/>
        <v>1.3048387096774192</v>
      </c>
      <c r="E5" s="18" t="s">
        <v>176</v>
      </c>
    </row>
    <row r="6" spans="1:5" x14ac:dyDescent="0.3">
      <c r="A6" s="6" t="s">
        <v>81</v>
      </c>
      <c r="B6" s="2">
        <v>0.94</v>
      </c>
      <c r="C6" s="2">
        <v>4.0599999999999996</v>
      </c>
      <c r="D6" s="15">
        <f t="shared" si="0"/>
        <v>0.43191489361702129</v>
      </c>
      <c r="E6" s="18"/>
    </row>
    <row r="7" spans="1:5" x14ac:dyDescent="0.3">
      <c r="A7" s="6" t="s">
        <v>81</v>
      </c>
      <c r="B7" s="2">
        <v>0.96</v>
      </c>
      <c r="C7" s="2">
        <v>4.7</v>
      </c>
      <c r="D7" s="15">
        <f t="shared" si="0"/>
        <v>0.48958333333333337</v>
      </c>
      <c r="E7" s="18"/>
    </row>
    <row r="8" spans="1:5" x14ac:dyDescent="0.3">
      <c r="A8" s="6" t="s">
        <v>82</v>
      </c>
      <c r="B8" s="2">
        <v>1.07</v>
      </c>
      <c r="C8" s="2">
        <v>10.66</v>
      </c>
      <c r="D8" s="15">
        <f t="shared" si="0"/>
        <v>0.99626168224299061</v>
      </c>
      <c r="E8" s="18" t="s">
        <v>177</v>
      </c>
    </row>
    <row r="9" spans="1:5" x14ac:dyDescent="0.3">
      <c r="A9" s="6" t="s">
        <v>83</v>
      </c>
      <c r="B9" s="2">
        <v>0.86</v>
      </c>
      <c r="C9" s="2">
        <v>2.61</v>
      </c>
      <c r="D9" s="15">
        <f t="shared" si="0"/>
        <v>0.30348837209302326</v>
      </c>
      <c r="E9" s="18"/>
    </row>
    <row r="10" spans="1:5" x14ac:dyDescent="0.3">
      <c r="A10" s="6" t="s">
        <v>84</v>
      </c>
      <c r="B10" s="2">
        <v>1.02</v>
      </c>
      <c r="C10" s="2">
        <v>0.45</v>
      </c>
      <c r="D10" s="15">
        <f t="shared" si="0"/>
        <v>4.4117647058823532E-2</v>
      </c>
      <c r="E10" s="18"/>
    </row>
    <row r="11" spans="1:5" x14ac:dyDescent="0.3">
      <c r="A11" s="6" t="s">
        <v>85</v>
      </c>
      <c r="B11" s="2">
        <v>0.93</v>
      </c>
      <c r="C11" s="2">
        <v>6.3</v>
      </c>
      <c r="D11" s="15">
        <f t="shared" si="0"/>
        <v>0.67741935483870963</v>
      </c>
      <c r="E11" s="18" t="s">
        <v>178</v>
      </c>
    </row>
    <row r="12" spans="1:5" x14ac:dyDescent="0.3">
      <c r="A12" s="6" t="s">
        <v>86</v>
      </c>
      <c r="B12" s="2">
        <v>0.85</v>
      </c>
      <c r="C12" s="2">
        <v>3.16</v>
      </c>
      <c r="D12" s="15">
        <f t="shared" si="0"/>
        <v>0.37176470588235294</v>
      </c>
      <c r="E12" s="18"/>
    </row>
    <row r="13" spans="1:5" x14ac:dyDescent="0.3">
      <c r="A13" s="6" t="s">
        <v>87</v>
      </c>
      <c r="B13" s="2">
        <v>1.08</v>
      </c>
      <c r="C13" s="2">
        <v>3.5</v>
      </c>
      <c r="D13" s="15">
        <f t="shared" si="0"/>
        <v>0.32407407407407407</v>
      </c>
      <c r="E13" s="18"/>
    </row>
    <row r="14" spans="1:5" x14ac:dyDescent="0.3">
      <c r="A14" s="6" t="s">
        <v>88</v>
      </c>
      <c r="B14" s="2">
        <v>0.98</v>
      </c>
      <c r="C14" s="2">
        <v>2.72</v>
      </c>
      <c r="D14" s="15">
        <f t="shared" si="0"/>
        <v>0.27755102040816326</v>
      </c>
      <c r="E14" s="18"/>
    </row>
    <row r="15" spans="1:5" x14ac:dyDescent="0.3">
      <c r="A15" s="6" t="s">
        <v>89</v>
      </c>
      <c r="B15" s="2">
        <v>0.89</v>
      </c>
      <c r="C15" s="2">
        <v>6.3</v>
      </c>
      <c r="D15" s="15">
        <f t="shared" si="0"/>
        <v>0.7078651685393258</v>
      </c>
      <c r="E15" s="18" t="s">
        <v>179</v>
      </c>
    </row>
    <row r="16" spans="1:5" x14ac:dyDescent="0.3">
      <c r="A16" s="6" t="s">
        <v>90</v>
      </c>
      <c r="B16" s="2">
        <v>0.76</v>
      </c>
      <c r="C16" s="2">
        <v>3.14</v>
      </c>
      <c r="D16" s="15">
        <f t="shared" si="0"/>
        <v>0.41315789473684211</v>
      </c>
      <c r="E16" s="18"/>
    </row>
    <row r="17" spans="1:5" x14ac:dyDescent="0.3">
      <c r="A17" s="6" t="s">
        <v>91</v>
      </c>
      <c r="B17" s="2">
        <v>0.83</v>
      </c>
      <c r="C17" s="2">
        <v>2.52</v>
      </c>
      <c r="D17" s="15">
        <f t="shared" si="0"/>
        <v>0.30361445783132529</v>
      </c>
      <c r="E17" s="18"/>
    </row>
    <row r="18" spans="1:5" x14ac:dyDescent="0.3">
      <c r="A18" s="6" t="s">
        <v>91</v>
      </c>
      <c r="B18" s="2">
        <v>0.87</v>
      </c>
      <c r="C18" s="2">
        <v>3.43</v>
      </c>
      <c r="D18" s="15">
        <f t="shared" si="0"/>
        <v>0.39425287356321842</v>
      </c>
      <c r="E18" s="18"/>
    </row>
    <row r="19" spans="1:5" x14ac:dyDescent="0.3">
      <c r="A19" s="6" t="s">
        <v>92</v>
      </c>
      <c r="B19" s="2">
        <v>0.92</v>
      </c>
      <c r="C19" s="2">
        <v>12.6</v>
      </c>
      <c r="D19" s="15">
        <f t="shared" si="0"/>
        <v>1.3695652173913042</v>
      </c>
      <c r="E19" s="18"/>
    </row>
    <row r="20" spans="1:5" x14ac:dyDescent="0.3">
      <c r="A20" s="6" t="s">
        <v>93</v>
      </c>
      <c r="B20" s="2">
        <v>0.84</v>
      </c>
      <c r="C20" s="2">
        <v>7.45</v>
      </c>
      <c r="D20" s="15">
        <f t="shared" si="0"/>
        <v>0.88690476190476186</v>
      </c>
      <c r="E20" s="18" t="s">
        <v>179</v>
      </c>
    </row>
    <row r="21" spans="1:5" x14ac:dyDescent="0.3">
      <c r="A21" s="6" t="s">
        <v>94</v>
      </c>
      <c r="B21" s="2">
        <v>0.88</v>
      </c>
      <c r="C21" s="2">
        <v>13.3</v>
      </c>
      <c r="D21" s="15">
        <f t="shared" si="0"/>
        <v>1.5113636363636365</v>
      </c>
      <c r="E21" s="18" t="s">
        <v>179</v>
      </c>
    </row>
    <row r="22" spans="1:5" x14ac:dyDescent="0.3">
      <c r="A22" s="6" t="s">
        <v>95</v>
      </c>
      <c r="B22" s="2">
        <v>1.02</v>
      </c>
      <c r="C22" s="2">
        <v>6.55</v>
      </c>
      <c r="D22" s="15">
        <f t="shared" si="0"/>
        <v>0.64215686274509798</v>
      </c>
      <c r="E22" s="18" t="s">
        <v>179</v>
      </c>
    </row>
    <row r="23" spans="1:5" x14ac:dyDescent="0.3">
      <c r="A23" s="6" t="s">
        <v>96</v>
      </c>
      <c r="B23" s="2">
        <v>0.87</v>
      </c>
      <c r="C23" s="2">
        <v>5.76</v>
      </c>
      <c r="D23" s="15">
        <f t="shared" si="0"/>
        <v>0.66206896551724137</v>
      </c>
      <c r="E23" s="18" t="s">
        <v>179</v>
      </c>
    </row>
    <row r="24" spans="1:5" x14ac:dyDescent="0.3">
      <c r="A24" s="6" t="s">
        <v>97</v>
      </c>
      <c r="B24" s="2">
        <v>0.94</v>
      </c>
      <c r="C24" s="2">
        <v>6.37</v>
      </c>
      <c r="D24" s="15">
        <f t="shared" si="0"/>
        <v>0.67765957446808511</v>
      </c>
      <c r="E24" s="18"/>
    </row>
    <row r="25" spans="1:5" x14ac:dyDescent="0.3">
      <c r="A25" s="6" t="s">
        <v>98</v>
      </c>
      <c r="B25" s="2">
        <v>1.1399999999999999</v>
      </c>
      <c r="C25" s="2">
        <v>2.9</v>
      </c>
      <c r="D25" s="15">
        <f t="shared" si="0"/>
        <v>0.25438596491228072</v>
      </c>
      <c r="E25" s="18"/>
    </row>
    <row r="26" spans="1:5" x14ac:dyDescent="0.3">
      <c r="A26" s="6" t="s">
        <v>99</v>
      </c>
      <c r="B26" s="2">
        <v>0.81</v>
      </c>
      <c r="C26" s="2">
        <v>4.5</v>
      </c>
      <c r="D26" s="15">
        <f t="shared" si="0"/>
        <v>0.55555555555555558</v>
      </c>
      <c r="E26" s="18"/>
    </row>
    <row r="27" spans="1:5" x14ac:dyDescent="0.3">
      <c r="A27" s="6" t="s">
        <v>100</v>
      </c>
      <c r="B27" s="2">
        <v>0.8</v>
      </c>
      <c r="C27" s="2">
        <v>3.51</v>
      </c>
      <c r="D27" s="15">
        <f t="shared" si="0"/>
        <v>0.43874999999999997</v>
      </c>
      <c r="E27" s="18" t="s">
        <v>176</v>
      </c>
    </row>
    <row r="28" spans="1:5" x14ac:dyDescent="0.3">
      <c r="A28" s="6" t="s">
        <v>102</v>
      </c>
      <c r="B28" s="2">
        <v>0.86</v>
      </c>
      <c r="C28" s="2">
        <v>8.67</v>
      </c>
      <c r="D28" s="15">
        <f t="shared" si="0"/>
        <v>1.008139534883721</v>
      </c>
      <c r="E28" s="18"/>
    </row>
    <row r="29" spans="1:5" x14ac:dyDescent="0.3">
      <c r="A29" s="6" t="s">
        <v>101</v>
      </c>
      <c r="B29" s="2">
        <v>1.1000000000000001</v>
      </c>
      <c r="C29" s="2">
        <v>6.68</v>
      </c>
      <c r="D29" s="15">
        <f t="shared" si="0"/>
        <v>0.60727272727272719</v>
      </c>
      <c r="E29" s="18" t="s">
        <v>177</v>
      </c>
    </row>
    <row r="30" spans="1:5" x14ac:dyDescent="0.3">
      <c r="A30" s="6" t="s">
        <v>103</v>
      </c>
      <c r="B30" s="2">
        <v>0.84</v>
      </c>
      <c r="C30" s="2">
        <v>10.5</v>
      </c>
      <c r="D30" s="15">
        <f t="shared" si="0"/>
        <v>1.25</v>
      </c>
      <c r="E30" s="18" t="s">
        <v>177</v>
      </c>
    </row>
    <row r="31" spans="1:5" x14ac:dyDescent="0.3">
      <c r="A31" s="6" t="s">
        <v>104</v>
      </c>
      <c r="B31" s="2">
        <v>0.85</v>
      </c>
      <c r="C31" s="2">
        <v>2.95</v>
      </c>
      <c r="D31" s="15">
        <f t="shared" si="0"/>
        <v>0.34705882352941175</v>
      </c>
      <c r="E31" s="18"/>
    </row>
    <row r="32" spans="1:5" x14ac:dyDescent="0.3">
      <c r="A32" s="6" t="s">
        <v>105</v>
      </c>
      <c r="B32" s="2">
        <v>0.89</v>
      </c>
      <c r="C32" s="2">
        <v>3.01</v>
      </c>
      <c r="D32" s="15">
        <f t="shared" si="0"/>
        <v>0.33820224719101122</v>
      </c>
      <c r="E32" s="18"/>
    </row>
    <row r="33" spans="1:5" x14ac:dyDescent="0.3">
      <c r="A33" s="6" t="s">
        <v>106</v>
      </c>
      <c r="B33" s="2">
        <v>1.06</v>
      </c>
      <c r="C33" s="2">
        <v>3.19</v>
      </c>
      <c r="D33" s="15">
        <f t="shared" si="0"/>
        <v>0.30094339622641508</v>
      </c>
      <c r="E33" s="18"/>
    </row>
    <row r="34" spans="1:5" x14ac:dyDescent="0.3">
      <c r="A34" s="6" t="s">
        <v>107</v>
      </c>
      <c r="B34" s="2">
        <v>0.95</v>
      </c>
      <c r="C34" s="2">
        <v>3.06</v>
      </c>
      <c r="D34" s="15">
        <f t="shared" si="0"/>
        <v>0.32210526315789473</v>
      </c>
      <c r="E34" s="18"/>
    </row>
    <row r="35" spans="1:5" x14ac:dyDescent="0.3">
      <c r="A35" s="6" t="s">
        <v>108</v>
      </c>
      <c r="B35" s="2">
        <v>0.94</v>
      </c>
      <c r="C35" s="2">
        <v>3.76</v>
      </c>
      <c r="D35" s="15">
        <f t="shared" si="0"/>
        <v>0.4</v>
      </c>
      <c r="E35" s="18" t="s">
        <v>176</v>
      </c>
    </row>
    <row r="36" spans="1:5" x14ac:dyDescent="0.3">
      <c r="A36" s="6" t="s">
        <v>109</v>
      </c>
      <c r="B36" s="2">
        <v>1.1399999999999999</v>
      </c>
      <c r="C36" s="2">
        <v>6.04</v>
      </c>
      <c r="D36" s="15">
        <f t="shared" si="0"/>
        <v>0.52982456140350875</v>
      </c>
      <c r="E36" s="18" t="s">
        <v>176</v>
      </c>
    </row>
    <row r="37" spans="1:5" x14ac:dyDescent="0.3">
      <c r="A37" s="6" t="s">
        <v>110</v>
      </c>
      <c r="B37" s="2">
        <v>0.97</v>
      </c>
      <c r="C37" s="2">
        <v>3.37</v>
      </c>
      <c r="D37" s="15">
        <f t="shared" si="0"/>
        <v>0.34742268041237118</v>
      </c>
      <c r="E37" s="18"/>
    </row>
    <row r="38" spans="1:5" x14ac:dyDescent="0.3">
      <c r="A38" s="6" t="s">
        <v>111</v>
      </c>
      <c r="B38" s="2">
        <v>0.95</v>
      </c>
      <c r="C38" s="2">
        <v>2.29</v>
      </c>
      <c r="D38" s="15">
        <f t="shared" si="0"/>
        <v>0.24105263157894735</v>
      </c>
      <c r="E38" s="18"/>
    </row>
    <row r="39" spans="1:5" x14ac:dyDescent="0.3">
      <c r="A39" s="6" t="s">
        <v>112</v>
      </c>
      <c r="B39" s="2">
        <v>1.39</v>
      </c>
      <c r="C39" s="2">
        <v>3.66</v>
      </c>
      <c r="D39" s="15">
        <f t="shared" si="0"/>
        <v>0.2633093525179856</v>
      </c>
      <c r="E39" s="18"/>
    </row>
    <row r="40" spans="1:5" x14ac:dyDescent="0.3">
      <c r="A40" s="6" t="s">
        <v>113</v>
      </c>
      <c r="B40" s="2">
        <v>1.26</v>
      </c>
      <c r="C40" s="2">
        <v>3.17</v>
      </c>
      <c r="D40" s="15">
        <f t="shared" si="0"/>
        <v>0.25158730158730158</v>
      </c>
      <c r="E40" s="18"/>
    </row>
    <row r="41" spans="1:5" x14ac:dyDescent="0.3">
      <c r="A41" s="6" t="s">
        <v>114</v>
      </c>
      <c r="B41" s="2">
        <v>0.95</v>
      </c>
      <c r="C41" s="2">
        <v>5.19</v>
      </c>
      <c r="D41" s="15">
        <f t="shared" si="0"/>
        <v>0.5463157894736842</v>
      </c>
      <c r="E41" s="18"/>
    </row>
    <row r="42" spans="1:5" x14ac:dyDescent="0.3">
      <c r="A42" s="6" t="s">
        <v>115</v>
      </c>
      <c r="B42" s="2">
        <v>0.94</v>
      </c>
      <c r="C42" s="2">
        <v>6.49</v>
      </c>
      <c r="D42" s="15">
        <f t="shared" si="0"/>
        <v>0.69042553191489364</v>
      </c>
      <c r="E42" s="18"/>
    </row>
    <row r="43" spans="1:5" x14ac:dyDescent="0.3">
      <c r="A43" s="6" t="s">
        <v>116</v>
      </c>
      <c r="B43" s="2">
        <v>0.92</v>
      </c>
      <c r="C43" s="2">
        <v>3.54</v>
      </c>
      <c r="D43" s="15">
        <f t="shared" si="0"/>
        <v>0.38478260869565217</v>
      </c>
      <c r="E43" s="18"/>
    </row>
    <row r="44" spans="1:5" x14ac:dyDescent="0.3">
      <c r="A44" s="6" t="s">
        <v>117</v>
      </c>
      <c r="B44" s="2">
        <v>1.41</v>
      </c>
      <c r="C44" s="2">
        <v>4.0199999999999996</v>
      </c>
      <c r="D44" s="15">
        <f t="shared" si="0"/>
        <v>0.28510638297872337</v>
      </c>
      <c r="E44" s="18"/>
    </row>
    <row r="45" spans="1:5" x14ac:dyDescent="0.3">
      <c r="A45" s="6" t="s">
        <v>118</v>
      </c>
      <c r="B45" s="2">
        <v>0.96</v>
      </c>
      <c r="C45" s="2">
        <v>3.24</v>
      </c>
      <c r="D45" s="15">
        <f t="shared" si="0"/>
        <v>0.33750000000000002</v>
      </c>
      <c r="E45" s="18"/>
    </row>
    <row r="46" spans="1:5" x14ac:dyDescent="0.3">
      <c r="A46" s="6" t="s">
        <v>119</v>
      </c>
      <c r="B46" s="2">
        <v>0.97</v>
      </c>
      <c r="C46" s="2">
        <v>2.94</v>
      </c>
      <c r="D46" s="15">
        <f t="shared" si="0"/>
        <v>0.30309278350515462</v>
      </c>
      <c r="E46" s="18"/>
    </row>
    <row r="47" spans="1:5" x14ac:dyDescent="0.3">
      <c r="A47" s="6" t="s">
        <v>119</v>
      </c>
      <c r="B47" s="2">
        <v>1.2</v>
      </c>
      <c r="C47" s="2">
        <v>3.25</v>
      </c>
      <c r="D47" s="15">
        <f t="shared" si="0"/>
        <v>0.27083333333333337</v>
      </c>
      <c r="E47" s="18"/>
    </row>
    <row r="48" spans="1:5" x14ac:dyDescent="0.3">
      <c r="A48" s="6" t="s">
        <v>120</v>
      </c>
      <c r="B48" s="2">
        <v>0.94</v>
      </c>
      <c r="C48" s="2">
        <v>3.4</v>
      </c>
      <c r="D48" s="15">
        <f t="shared" si="0"/>
        <v>0.36170212765957449</v>
      </c>
      <c r="E48" s="18"/>
    </row>
    <row r="49" spans="1:5" x14ac:dyDescent="0.3">
      <c r="A49" s="6" t="s">
        <v>121</v>
      </c>
      <c r="B49" s="2">
        <v>1.01</v>
      </c>
      <c r="C49" s="2">
        <v>3.87</v>
      </c>
      <c r="D49" s="15">
        <f t="shared" si="0"/>
        <v>0.38316831683168318</v>
      </c>
      <c r="E49" s="18"/>
    </row>
    <row r="50" spans="1:5" x14ac:dyDescent="0.3">
      <c r="A50" s="6" t="s">
        <v>122</v>
      </c>
      <c r="B50" s="2">
        <v>0.8</v>
      </c>
      <c r="C50" s="2">
        <v>2.19</v>
      </c>
      <c r="D50" s="15">
        <f t="shared" si="0"/>
        <v>0.27374999999999999</v>
      </c>
      <c r="E50" s="18"/>
    </row>
    <row r="51" spans="1:5" x14ac:dyDescent="0.3">
      <c r="A51" s="6" t="s">
        <v>123</v>
      </c>
      <c r="B51" s="2">
        <v>0.89</v>
      </c>
      <c r="C51" s="2">
        <v>4.01</v>
      </c>
      <c r="D51" s="15">
        <f t="shared" si="0"/>
        <v>0.45056179775280897</v>
      </c>
      <c r="E51" s="18"/>
    </row>
    <row r="52" spans="1:5" x14ac:dyDescent="0.3">
      <c r="A52" s="6" t="s">
        <v>124</v>
      </c>
      <c r="B52" s="2">
        <v>0.94</v>
      </c>
      <c r="C52" s="2">
        <v>3.69</v>
      </c>
      <c r="D52" s="15">
        <f t="shared" si="0"/>
        <v>0.39255319148936169</v>
      </c>
      <c r="E52" s="18"/>
    </row>
    <row r="53" spans="1:5" x14ac:dyDescent="0.3">
      <c r="A53" s="6" t="s">
        <v>125</v>
      </c>
      <c r="B53" s="2">
        <v>0.99</v>
      </c>
      <c r="C53" s="2">
        <v>2.5499999999999998</v>
      </c>
      <c r="D53" s="15">
        <f t="shared" si="0"/>
        <v>0.25757575757575757</v>
      </c>
      <c r="E53" s="18"/>
    </row>
    <row r="54" spans="1:5" x14ac:dyDescent="0.3">
      <c r="A54" s="6" t="s">
        <v>126</v>
      </c>
      <c r="B54" s="2">
        <v>0.57999999999999996</v>
      </c>
      <c r="C54" s="2">
        <v>2.4500000000000002</v>
      </c>
      <c r="D54" s="15">
        <f t="shared" si="0"/>
        <v>0.42241379310344834</v>
      </c>
      <c r="E54" s="18"/>
    </row>
    <row r="55" spans="1:5" x14ac:dyDescent="0.3">
      <c r="A55" s="6" t="s">
        <v>127</v>
      </c>
      <c r="B55" s="2">
        <v>0.89</v>
      </c>
      <c r="C55" s="2">
        <v>2.3199999999999998</v>
      </c>
      <c r="D55" s="15">
        <f t="shared" si="0"/>
        <v>0.26067415730337079</v>
      </c>
      <c r="E55" s="18"/>
    </row>
    <row r="56" spans="1:5" x14ac:dyDescent="0.3">
      <c r="A56" s="6" t="s">
        <v>128</v>
      </c>
      <c r="B56" s="2">
        <v>0.76</v>
      </c>
      <c r="C56" s="2">
        <v>2.14</v>
      </c>
      <c r="D56" s="15">
        <f t="shared" si="0"/>
        <v>0.2815789473684211</v>
      </c>
      <c r="E56" s="18"/>
    </row>
    <row r="57" spans="1:5" x14ac:dyDescent="0.3">
      <c r="A57" s="6" t="s">
        <v>129</v>
      </c>
      <c r="B57" s="2">
        <v>1.0900000000000001</v>
      </c>
      <c r="C57" s="2">
        <v>4.95</v>
      </c>
      <c r="D57" s="15">
        <f t="shared" si="0"/>
        <v>0.45412844036697247</v>
      </c>
      <c r="E57" s="18"/>
    </row>
    <row r="58" spans="1:5" x14ac:dyDescent="0.3">
      <c r="A58" s="6" t="s">
        <v>130</v>
      </c>
      <c r="B58" s="2">
        <v>1.17</v>
      </c>
      <c r="C58" s="2">
        <v>3.52</v>
      </c>
      <c r="D58" s="15">
        <f t="shared" si="0"/>
        <v>0.30085470085470084</v>
      </c>
      <c r="E58" s="18"/>
    </row>
    <row r="59" spans="1:5" x14ac:dyDescent="0.3">
      <c r="A59" s="6" t="s">
        <v>131</v>
      </c>
      <c r="B59" s="2">
        <v>1.1000000000000001</v>
      </c>
      <c r="C59" s="2">
        <v>5.23</v>
      </c>
      <c r="D59" s="15">
        <f t="shared" si="0"/>
        <v>0.47545454545454546</v>
      </c>
      <c r="E59" s="18"/>
    </row>
    <row r="60" spans="1:5" x14ac:dyDescent="0.3">
      <c r="A60" s="6" t="s">
        <v>132</v>
      </c>
      <c r="B60" s="2">
        <v>1.29</v>
      </c>
      <c r="C60" s="2">
        <v>6.08</v>
      </c>
      <c r="D60" s="15">
        <f t="shared" si="0"/>
        <v>0.47131782945736433</v>
      </c>
      <c r="E60" s="18"/>
    </row>
    <row r="61" spans="1:5" x14ac:dyDescent="0.3">
      <c r="A61" s="6" t="s">
        <v>133</v>
      </c>
      <c r="B61" s="2">
        <v>0.92</v>
      </c>
      <c r="C61" s="2">
        <v>4.93</v>
      </c>
      <c r="D61" s="15">
        <f t="shared" si="0"/>
        <v>0.53586956521739126</v>
      </c>
      <c r="E61" s="18"/>
    </row>
    <row r="62" spans="1:5" x14ac:dyDescent="0.3">
      <c r="A62" s="6" t="s">
        <v>134</v>
      </c>
      <c r="B62" s="2">
        <v>0.84</v>
      </c>
      <c r="C62" s="2">
        <v>3.44</v>
      </c>
      <c r="D62" s="15">
        <f t="shared" si="0"/>
        <v>0.40952380952380951</v>
      </c>
      <c r="E62" s="18"/>
    </row>
    <row r="63" spans="1:5" x14ac:dyDescent="0.3">
      <c r="A63" s="6" t="s">
        <v>135</v>
      </c>
      <c r="B63" s="2">
        <v>0.95</v>
      </c>
      <c r="C63" s="2">
        <v>3.85</v>
      </c>
      <c r="D63" s="15">
        <f t="shared" si="0"/>
        <v>0.40526315789473683</v>
      </c>
      <c r="E63" s="18"/>
    </row>
    <row r="64" spans="1:5" x14ac:dyDescent="0.3">
      <c r="A64" s="6" t="s">
        <v>136</v>
      </c>
      <c r="B64" s="2">
        <v>0.78</v>
      </c>
      <c r="C64" s="2">
        <v>3.37</v>
      </c>
      <c r="D64" s="15">
        <f t="shared" si="0"/>
        <v>0.43205128205128202</v>
      </c>
      <c r="E64" s="18"/>
    </row>
    <row r="65" spans="1:5" x14ac:dyDescent="0.3">
      <c r="A65" s="6" t="s">
        <v>137</v>
      </c>
      <c r="B65" s="2">
        <v>0.83</v>
      </c>
      <c r="C65" s="2">
        <v>5.35</v>
      </c>
      <c r="D65" s="15">
        <f t="shared" si="0"/>
        <v>0.64457831325301196</v>
      </c>
      <c r="E65" s="18"/>
    </row>
    <row r="66" spans="1:5" x14ac:dyDescent="0.3">
      <c r="A66" s="6" t="s">
        <v>138</v>
      </c>
      <c r="B66" s="2">
        <v>0.76</v>
      </c>
      <c r="C66" s="2">
        <v>4.1399999999999997</v>
      </c>
      <c r="D66" s="15">
        <f t="shared" ref="D66:D99" si="1">(C66/(B66*1000))*100</f>
        <v>0.54473684210526319</v>
      </c>
      <c r="E66" s="18"/>
    </row>
    <row r="67" spans="1:5" x14ac:dyDescent="0.3">
      <c r="A67" s="6" t="s">
        <v>139</v>
      </c>
      <c r="B67" s="2">
        <v>0.92</v>
      </c>
      <c r="C67" s="2">
        <v>2.38</v>
      </c>
      <c r="D67" s="15">
        <f t="shared" si="1"/>
        <v>0.25869565217391305</v>
      </c>
      <c r="E67" s="18"/>
    </row>
    <row r="68" spans="1:5" x14ac:dyDescent="0.3">
      <c r="A68" s="6" t="s">
        <v>140</v>
      </c>
      <c r="B68" s="2">
        <v>0.84</v>
      </c>
      <c r="C68" s="2">
        <v>6.45</v>
      </c>
      <c r="D68" s="15">
        <f t="shared" si="1"/>
        <v>0.7678571428571429</v>
      </c>
      <c r="E68" s="18"/>
    </row>
    <row r="69" spans="1:5" x14ac:dyDescent="0.3">
      <c r="A69" s="6" t="s">
        <v>141</v>
      </c>
      <c r="B69" s="2">
        <v>0.95</v>
      </c>
      <c r="C69" s="2">
        <v>4.38</v>
      </c>
      <c r="D69" s="15">
        <f t="shared" si="1"/>
        <v>0.46105263157894738</v>
      </c>
      <c r="E69" s="18"/>
    </row>
    <row r="70" spans="1:5" x14ac:dyDescent="0.3">
      <c r="A70" s="6" t="s">
        <v>142</v>
      </c>
      <c r="B70" s="2">
        <v>1.02</v>
      </c>
      <c r="C70" s="2">
        <v>6.83</v>
      </c>
      <c r="D70" s="15">
        <f t="shared" si="1"/>
        <v>0.66960784313725485</v>
      </c>
      <c r="E70" s="18"/>
    </row>
    <row r="71" spans="1:5" x14ac:dyDescent="0.3">
      <c r="A71" s="6" t="s">
        <v>143</v>
      </c>
      <c r="B71" s="2">
        <v>0.64</v>
      </c>
      <c r="C71" s="2">
        <v>4.4000000000000004</v>
      </c>
      <c r="D71" s="15">
        <f t="shared" si="1"/>
        <v>0.68750000000000011</v>
      </c>
      <c r="E71" s="18"/>
    </row>
    <row r="72" spans="1:5" x14ac:dyDescent="0.3">
      <c r="A72" s="6" t="s">
        <v>144</v>
      </c>
      <c r="B72" s="2">
        <v>0.83</v>
      </c>
      <c r="C72" s="2">
        <v>5.61</v>
      </c>
      <c r="D72" s="15">
        <f t="shared" si="1"/>
        <v>0.67590361445783131</v>
      </c>
      <c r="E72" s="18"/>
    </row>
    <row r="73" spans="1:5" x14ac:dyDescent="0.3">
      <c r="A73" s="6" t="s">
        <v>145</v>
      </c>
      <c r="B73" s="2">
        <v>0.85</v>
      </c>
      <c r="C73" s="2">
        <v>3.34</v>
      </c>
      <c r="D73" s="15">
        <f t="shared" si="1"/>
        <v>0.39294117647058818</v>
      </c>
      <c r="E73" s="18"/>
    </row>
    <row r="74" spans="1:5" x14ac:dyDescent="0.3">
      <c r="A74" s="6" t="s">
        <v>146</v>
      </c>
      <c r="B74" s="2">
        <v>1</v>
      </c>
      <c r="C74" s="2">
        <v>3.19</v>
      </c>
      <c r="D74" s="15">
        <f t="shared" si="1"/>
        <v>0.31900000000000001</v>
      </c>
      <c r="E74" s="18"/>
    </row>
    <row r="75" spans="1:5" x14ac:dyDescent="0.3">
      <c r="A75" s="6" t="s">
        <v>147</v>
      </c>
      <c r="B75" s="2">
        <v>1.1299999999999999</v>
      </c>
      <c r="C75" s="2">
        <v>3.09</v>
      </c>
      <c r="D75" s="15">
        <f t="shared" si="1"/>
        <v>0.27345132743362827</v>
      </c>
      <c r="E75" s="18"/>
    </row>
    <row r="76" spans="1:5" x14ac:dyDescent="0.3">
      <c r="A76" s="6" t="s">
        <v>148</v>
      </c>
      <c r="B76" s="2">
        <v>0.8</v>
      </c>
      <c r="C76" s="2">
        <v>3.07</v>
      </c>
      <c r="D76" s="15">
        <f t="shared" si="1"/>
        <v>0.38374999999999998</v>
      </c>
      <c r="E76" s="18"/>
    </row>
    <row r="77" spans="1:5" x14ac:dyDescent="0.3">
      <c r="A77" s="6" t="s">
        <v>149</v>
      </c>
      <c r="B77" s="2">
        <v>0.8</v>
      </c>
      <c r="C77" s="2">
        <v>2.2599999999999998</v>
      </c>
      <c r="D77" s="15">
        <f t="shared" si="1"/>
        <v>0.28249999999999997</v>
      </c>
      <c r="E77" s="18"/>
    </row>
    <row r="78" spans="1:5" x14ac:dyDescent="0.3">
      <c r="A78" s="6" t="s">
        <v>150</v>
      </c>
      <c r="B78" s="2">
        <v>0.93</v>
      </c>
      <c r="C78" s="2">
        <v>12.3</v>
      </c>
      <c r="D78" s="15">
        <f t="shared" si="1"/>
        <v>1.3225806451612905</v>
      </c>
      <c r="E78" s="18" t="s">
        <v>177</v>
      </c>
    </row>
    <row r="79" spans="1:5" x14ac:dyDescent="0.3">
      <c r="A79" s="6" t="s">
        <v>151</v>
      </c>
      <c r="B79" s="2">
        <v>0.78</v>
      </c>
      <c r="C79" s="2">
        <v>4.72</v>
      </c>
      <c r="D79" s="15">
        <f t="shared" si="1"/>
        <v>0.60512820512820509</v>
      </c>
      <c r="E79" s="18"/>
    </row>
    <row r="80" spans="1:5" x14ac:dyDescent="0.3">
      <c r="A80" s="6" t="s">
        <v>152</v>
      </c>
      <c r="B80" s="2">
        <v>0.7</v>
      </c>
      <c r="C80" s="2">
        <v>14.2</v>
      </c>
      <c r="D80" s="15">
        <f t="shared" si="1"/>
        <v>2.0285714285714285</v>
      </c>
      <c r="E80" s="18" t="s">
        <v>177</v>
      </c>
    </row>
    <row r="81" spans="1:5" x14ac:dyDescent="0.3">
      <c r="A81" s="6" t="s">
        <v>153</v>
      </c>
      <c r="B81" s="2">
        <v>0.87</v>
      </c>
      <c r="C81" s="2">
        <v>5.08</v>
      </c>
      <c r="D81" s="15">
        <f t="shared" si="1"/>
        <v>0.58390804597701151</v>
      </c>
      <c r="E81" s="18"/>
    </row>
    <row r="82" spans="1:5" x14ac:dyDescent="0.3">
      <c r="A82" s="6" t="s">
        <v>154</v>
      </c>
      <c r="B82" s="2">
        <v>0.93</v>
      </c>
      <c r="C82" s="2">
        <v>3.19</v>
      </c>
      <c r="D82" s="15">
        <f t="shared" si="1"/>
        <v>0.34301075268817205</v>
      </c>
      <c r="E82" s="18"/>
    </row>
    <row r="83" spans="1:5" x14ac:dyDescent="0.3">
      <c r="A83" s="6" t="s">
        <v>155</v>
      </c>
      <c r="B83" s="2">
        <v>0.73</v>
      </c>
      <c r="C83" s="2">
        <v>2.81</v>
      </c>
      <c r="D83" s="15">
        <f t="shared" si="1"/>
        <v>0.38493150684931504</v>
      </c>
      <c r="E83" s="18"/>
    </row>
    <row r="84" spans="1:5" x14ac:dyDescent="0.3">
      <c r="A84" s="6" t="s">
        <v>156</v>
      </c>
      <c r="B84" s="2">
        <v>0.9</v>
      </c>
      <c r="C84" s="2">
        <v>1.98</v>
      </c>
      <c r="D84" s="15">
        <f t="shared" si="1"/>
        <v>0.22</v>
      </c>
      <c r="E84" s="18"/>
    </row>
    <row r="85" spans="1:5" x14ac:dyDescent="0.3">
      <c r="A85" s="6" t="s">
        <v>157</v>
      </c>
      <c r="B85" s="2">
        <v>0.9</v>
      </c>
      <c r="C85" s="2">
        <v>3.68</v>
      </c>
      <c r="D85" s="15">
        <f t="shared" si="1"/>
        <v>0.40888888888888891</v>
      </c>
      <c r="E85" s="18"/>
    </row>
    <row r="86" spans="1:5" x14ac:dyDescent="0.3">
      <c r="A86" s="6" t="s">
        <v>158</v>
      </c>
      <c r="B86" s="2">
        <v>0.95</v>
      </c>
      <c r="C86" s="2">
        <v>2.65</v>
      </c>
      <c r="D86" s="15">
        <f t="shared" si="1"/>
        <v>0.27894736842105261</v>
      </c>
      <c r="E86" s="18"/>
    </row>
    <row r="87" spans="1:5" x14ac:dyDescent="0.3">
      <c r="A87" s="6" t="s">
        <v>159</v>
      </c>
      <c r="B87" s="2">
        <v>0.87</v>
      </c>
      <c r="C87" s="2">
        <v>3.68</v>
      </c>
      <c r="D87" s="15">
        <f t="shared" si="1"/>
        <v>0.42298850574712649</v>
      </c>
      <c r="E87" s="18"/>
    </row>
    <row r="88" spans="1:5" x14ac:dyDescent="0.3">
      <c r="A88" s="6" t="s">
        <v>160</v>
      </c>
      <c r="B88" s="2">
        <v>0.98</v>
      </c>
      <c r="C88" s="2">
        <v>3.85</v>
      </c>
      <c r="D88" s="15">
        <f t="shared" si="1"/>
        <v>0.3928571428571429</v>
      </c>
      <c r="E88" s="18"/>
    </row>
    <row r="89" spans="1:5" x14ac:dyDescent="0.3">
      <c r="A89" s="6" t="s">
        <v>161</v>
      </c>
      <c r="B89" s="2">
        <v>0.95</v>
      </c>
      <c r="C89" s="2">
        <v>2.91</v>
      </c>
      <c r="D89" s="15">
        <f t="shared" si="1"/>
        <v>0.30631578947368421</v>
      </c>
      <c r="E89" s="18"/>
    </row>
    <row r="90" spans="1:5" x14ac:dyDescent="0.3">
      <c r="A90" s="6" t="s">
        <v>162</v>
      </c>
      <c r="B90" s="2">
        <v>0.93</v>
      </c>
      <c r="C90" s="2">
        <v>1.47</v>
      </c>
      <c r="D90" s="15">
        <f t="shared" si="1"/>
        <v>0.15806451612903225</v>
      </c>
      <c r="E90" s="18"/>
    </row>
    <row r="91" spans="1:5" x14ac:dyDescent="0.3">
      <c r="A91" s="6" t="s">
        <v>163</v>
      </c>
      <c r="B91" s="2">
        <v>0.91</v>
      </c>
      <c r="C91" s="2">
        <v>2.93</v>
      </c>
      <c r="D91" s="15">
        <f t="shared" si="1"/>
        <v>0.321978021978022</v>
      </c>
      <c r="E91" s="18"/>
    </row>
    <row r="92" spans="1:5" x14ac:dyDescent="0.3">
      <c r="A92" s="6" t="s">
        <v>164</v>
      </c>
      <c r="B92" s="2">
        <v>0.94</v>
      </c>
      <c r="C92" s="2">
        <v>3.04</v>
      </c>
      <c r="D92" s="15">
        <f t="shared" si="1"/>
        <v>0.32340425531914896</v>
      </c>
      <c r="E92" s="18"/>
    </row>
    <row r="93" spans="1:5" x14ac:dyDescent="0.3">
      <c r="A93" s="6" t="s">
        <v>165</v>
      </c>
      <c r="B93" s="2">
        <v>0.7</v>
      </c>
      <c r="C93" s="2">
        <v>4.87</v>
      </c>
      <c r="D93" s="15">
        <f t="shared" si="1"/>
        <v>0.69571428571428573</v>
      </c>
      <c r="E93" s="18"/>
    </row>
    <row r="94" spans="1:5" x14ac:dyDescent="0.3">
      <c r="A94" s="6" t="s">
        <v>166</v>
      </c>
      <c r="B94" s="2">
        <v>0.87</v>
      </c>
      <c r="C94" s="2">
        <v>4.58</v>
      </c>
      <c r="D94" s="15">
        <f t="shared" si="1"/>
        <v>0.52643678160919538</v>
      </c>
      <c r="E94" s="18"/>
    </row>
    <row r="95" spans="1:5" x14ac:dyDescent="0.3">
      <c r="A95" s="6" t="s">
        <v>167</v>
      </c>
      <c r="B95" s="2">
        <v>0.84</v>
      </c>
      <c r="C95" s="2">
        <v>1.86</v>
      </c>
      <c r="D95" s="15">
        <f t="shared" si="1"/>
        <v>0.22142857142857142</v>
      </c>
      <c r="E95" s="18"/>
    </row>
    <row r="96" spans="1:5" x14ac:dyDescent="0.3">
      <c r="A96" s="6" t="s">
        <v>168</v>
      </c>
      <c r="B96" s="2">
        <v>1.19</v>
      </c>
      <c r="C96" s="2">
        <v>3.66</v>
      </c>
      <c r="D96" s="15">
        <f t="shared" si="1"/>
        <v>0.30756302521008405</v>
      </c>
      <c r="E96" s="18"/>
    </row>
    <row r="97" spans="1:5" x14ac:dyDescent="0.3">
      <c r="A97" s="6" t="s">
        <v>169</v>
      </c>
      <c r="B97" s="2">
        <v>1.1299999999999999</v>
      </c>
      <c r="C97" s="2">
        <v>5.66</v>
      </c>
      <c r="D97" s="15">
        <f t="shared" si="1"/>
        <v>0.50088495575221237</v>
      </c>
      <c r="E97" s="18"/>
    </row>
    <row r="98" spans="1:5" x14ac:dyDescent="0.3">
      <c r="A98" s="6" t="s">
        <v>170</v>
      </c>
      <c r="B98" s="2">
        <v>0.9</v>
      </c>
      <c r="C98" s="2">
        <v>3.48</v>
      </c>
      <c r="D98" s="15">
        <f t="shared" si="1"/>
        <v>0.38666666666666666</v>
      </c>
      <c r="E98" s="18"/>
    </row>
    <row r="99" spans="1:5" x14ac:dyDescent="0.3">
      <c r="A99" s="6" t="s">
        <v>171</v>
      </c>
      <c r="B99" s="2">
        <v>0.89</v>
      </c>
      <c r="C99" s="2">
        <v>4.8099999999999996</v>
      </c>
      <c r="D99" s="15">
        <f t="shared" si="1"/>
        <v>0.54044943820224711</v>
      </c>
      <c r="E9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8"/>
  <sheetViews>
    <sheetView workbookViewId="0">
      <selection activeCell="L18" sqref="L18"/>
    </sheetView>
  </sheetViews>
  <sheetFormatPr defaultRowHeight="14.4" x14ac:dyDescent="0.3"/>
  <cols>
    <col min="1" max="1" width="17.88671875" customWidth="1"/>
    <col min="2" max="2" width="11.6640625" customWidth="1"/>
    <col min="3" max="3" width="10.109375" customWidth="1"/>
    <col min="4" max="4" width="10.21875" customWidth="1"/>
    <col min="5" max="5" width="15.88671875" customWidth="1"/>
  </cols>
  <sheetData>
    <row r="2" spans="1:12" x14ac:dyDescent="0.3">
      <c r="B2" s="3" t="s">
        <v>11</v>
      </c>
      <c r="C2" s="3" t="s">
        <v>0</v>
      </c>
      <c r="D2" s="3" t="s">
        <v>1</v>
      </c>
      <c r="E2" s="3" t="s">
        <v>2</v>
      </c>
    </row>
    <row r="3" spans="1:12" x14ac:dyDescent="0.3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3">
      <c r="A4" t="s">
        <v>4</v>
      </c>
      <c r="B4" s="1">
        <v>1.7030000000000001</v>
      </c>
      <c r="C4" s="1">
        <f>B4-B9</f>
        <v>1.673</v>
      </c>
      <c r="D4" s="1">
        <v>50</v>
      </c>
      <c r="E4" s="7">
        <f t="shared" ref="E4:E9" si="0">(11.04*C4*C4)+(11.948*C4)+(1.5134)</f>
        <v>52.402580159999992</v>
      </c>
    </row>
    <row r="5" spans="1:12" x14ac:dyDescent="0.3">
      <c r="A5" t="s">
        <v>5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3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3">
      <c r="A7" t="s">
        <v>7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3">
      <c r="A8" t="s">
        <v>8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3">
      <c r="A9" t="s">
        <v>9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3">
      <c r="J15" s="5" t="s">
        <v>13</v>
      </c>
      <c r="K15" s="5"/>
      <c r="L15" s="5"/>
    </row>
    <row r="20" spans="1:5" x14ac:dyDescent="0.3">
      <c r="A20" s="3" t="s">
        <v>10</v>
      </c>
      <c r="B20" s="3" t="s">
        <v>11</v>
      </c>
      <c r="C20" s="3" t="s">
        <v>9</v>
      </c>
      <c r="D20" s="3" t="s">
        <v>0</v>
      </c>
      <c r="E20" s="3" t="s">
        <v>39</v>
      </c>
    </row>
    <row r="21" spans="1:5" x14ac:dyDescent="0.3">
      <c r="A21" s="6" t="s">
        <v>77</v>
      </c>
      <c r="B21" s="1">
        <v>0.41499999999999998</v>
      </c>
      <c r="C21" s="1">
        <v>0.03</v>
      </c>
      <c r="D21" s="1">
        <f>(B21-C21)</f>
        <v>0.38500000000000001</v>
      </c>
      <c r="E21" s="4">
        <f>(11.04*D21*D21)+(11.948*D21)+(1.5134)</f>
        <v>7.749784</v>
      </c>
    </row>
    <row r="22" spans="1:5" x14ac:dyDescent="0.3">
      <c r="A22" s="6" t="s">
        <v>78</v>
      </c>
      <c r="B22" s="1">
        <v>0.51</v>
      </c>
      <c r="C22" s="1">
        <v>0.03</v>
      </c>
      <c r="D22" s="1">
        <f>(B22-C22)</f>
        <v>0.48</v>
      </c>
      <c r="E22" s="4">
        <f>(11.04*D22*D22)+(11.948*D22)+(1.5134)</f>
        <v>9.7920560000000005</v>
      </c>
    </row>
    <row r="23" spans="1:5" x14ac:dyDescent="0.3">
      <c r="A23" s="6" t="s">
        <v>79</v>
      </c>
      <c r="B23" s="1">
        <v>1.31</v>
      </c>
      <c r="C23" s="1">
        <v>0.03</v>
      </c>
      <c r="D23" s="1">
        <f>(B23-C23)</f>
        <v>1.28</v>
      </c>
      <c r="E23" s="4">
        <f>(11.04*D23*D23)+(11.948*D23)+(1.5134)</f>
        <v>34.894776</v>
      </c>
    </row>
    <row r="24" spans="1:5" x14ac:dyDescent="0.3">
      <c r="A24" s="6" t="s">
        <v>80</v>
      </c>
      <c r="B24" s="1">
        <v>0.82</v>
      </c>
      <c r="C24" s="1">
        <v>0.03</v>
      </c>
      <c r="D24" s="1">
        <f>(B24-C24)</f>
        <v>0.78999999999999992</v>
      </c>
      <c r="E24" s="4">
        <f>(11.04*D24*D24)+(11.948*D24)+(1.5134)</f>
        <v>17.842383999999999</v>
      </c>
    </row>
    <row r="25" spans="1:5" x14ac:dyDescent="0.3">
      <c r="A25" s="6" t="s">
        <v>81</v>
      </c>
      <c r="B25" s="1">
        <v>1.1499999999999999</v>
      </c>
      <c r="C25" s="1">
        <v>0.03</v>
      </c>
      <c r="D25" s="1">
        <f>(B25-C25)</f>
        <v>1.1199999999999999</v>
      </c>
      <c r="E25" s="4">
        <f>(11.04*D25*D25)+(11.948*D25)+(1.5134)</f>
        <v>28.743735999999995</v>
      </c>
    </row>
    <row r="26" spans="1:5" x14ac:dyDescent="0.3">
      <c r="A26" s="6" t="s">
        <v>81</v>
      </c>
      <c r="B26" s="1">
        <v>0.75</v>
      </c>
      <c r="C26" s="1">
        <v>0.03</v>
      </c>
      <c r="D26" s="1">
        <f>(B26-C26)</f>
        <v>0.72</v>
      </c>
      <c r="E26" s="4">
        <f>(11.04*D26*D26)+(11.948*D26)+(1.5134)</f>
        <v>15.839096000000001</v>
      </c>
    </row>
    <row r="27" spans="1:5" x14ac:dyDescent="0.3">
      <c r="A27" s="6" t="s">
        <v>82</v>
      </c>
      <c r="B27" s="1">
        <v>1.7</v>
      </c>
      <c r="C27" s="1">
        <v>0.03</v>
      </c>
      <c r="D27" s="1">
        <f>(B27-C27)</f>
        <v>1.67</v>
      </c>
      <c r="E27" s="4">
        <f>(11.04*D27*D27)+(11.948*D27)+(1.5134)</f>
        <v>52.256015999999995</v>
      </c>
    </row>
    <row r="28" spans="1:5" x14ac:dyDescent="0.3">
      <c r="A28" s="6" t="s">
        <v>83</v>
      </c>
      <c r="B28" s="1">
        <v>1.01</v>
      </c>
      <c r="C28" s="1">
        <v>0.03</v>
      </c>
      <c r="D28" s="1">
        <f>(B28-C28)</f>
        <v>0.98</v>
      </c>
      <c r="E28" s="4">
        <f>(11.04*D28*D28)+(11.948*D28)+(1.5134)</f>
        <v>23.825256</v>
      </c>
    </row>
    <row r="29" spans="1:5" x14ac:dyDescent="0.3">
      <c r="A29" s="6" t="s">
        <v>84</v>
      </c>
      <c r="B29" s="1">
        <v>0.62</v>
      </c>
      <c r="C29" s="1">
        <v>0.03</v>
      </c>
      <c r="D29" s="1">
        <f>(B29-C29)</f>
        <v>0.59</v>
      </c>
      <c r="E29" s="4">
        <f>(11.04*D29*D29)+(11.948*D29)+(1.5134)</f>
        <v>12.405744</v>
      </c>
    </row>
    <row r="30" spans="1:5" x14ac:dyDescent="0.3">
      <c r="A30" s="6" t="s">
        <v>85</v>
      </c>
      <c r="B30" s="1">
        <v>0.91</v>
      </c>
      <c r="C30" s="1">
        <v>0.03</v>
      </c>
      <c r="D30" s="1">
        <f>(B30-C30)</f>
        <v>0.88</v>
      </c>
      <c r="E30" s="4">
        <f>(11.04*D30*D30)+(11.948*D30)+(1.5134)</f>
        <v>20.577016</v>
      </c>
    </row>
    <row r="31" spans="1:5" x14ac:dyDescent="0.3">
      <c r="A31" s="6" t="s">
        <v>86</v>
      </c>
      <c r="B31" s="1">
        <v>1.17</v>
      </c>
      <c r="C31" s="1">
        <v>0.03</v>
      </c>
      <c r="D31" s="1">
        <f>(B31-C31)</f>
        <v>1.1399999999999999</v>
      </c>
      <c r="E31" s="4">
        <f>(11.04*D31*D31)+(11.948*D31)+(1.5134)</f>
        <v>29.481703999999997</v>
      </c>
    </row>
    <row r="32" spans="1:5" x14ac:dyDescent="0.3">
      <c r="A32" s="6" t="s">
        <v>87</v>
      </c>
      <c r="B32" s="1">
        <v>0.47</v>
      </c>
      <c r="C32" s="1">
        <v>0.03</v>
      </c>
      <c r="D32" s="1">
        <f>(B32-C32)</f>
        <v>0.43999999999999995</v>
      </c>
      <c r="E32" s="4">
        <f>(11.04*D32*D32)+(11.948*D32)+(1.5134)</f>
        <v>8.907864</v>
      </c>
    </row>
    <row r="33" spans="1:5" x14ac:dyDescent="0.3">
      <c r="A33" s="6" t="s">
        <v>88</v>
      </c>
      <c r="B33" s="1">
        <v>0.88</v>
      </c>
      <c r="C33" s="1">
        <v>0.03</v>
      </c>
      <c r="D33" s="1">
        <f>(B33-C33)</f>
        <v>0.85</v>
      </c>
      <c r="E33" s="4">
        <f>(11.04*D33*D33)+(11.948*D33)+(1.5134)</f>
        <v>19.645599999999998</v>
      </c>
    </row>
    <row r="34" spans="1:5" x14ac:dyDescent="0.3">
      <c r="A34" s="6" t="s">
        <v>89</v>
      </c>
      <c r="B34" s="1">
        <v>1.95</v>
      </c>
      <c r="C34" s="1">
        <v>0.03</v>
      </c>
      <c r="D34" s="1">
        <f>(B34-C34)</f>
        <v>1.92</v>
      </c>
      <c r="E34" s="4">
        <f>(11.04*D34*D34)+(11.948*D34)+(1.5134)</f>
        <v>65.151415999999998</v>
      </c>
    </row>
    <row r="35" spans="1:5" x14ac:dyDescent="0.3">
      <c r="A35" s="6" t="s">
        <v>90</v>
      </c>
      <c r="B35" s="1">
        <v>2.0299999999999998</v>
      </c>
      <c r="C35" s="1">
        <v>0.03</v>
      </c>
      <c r="D35" s="1">
        <f>(B35-C35)</f>
        <v>1.9999999999999998</v>
      </c>
      <c r="E35" s="4">
        <f>(11.04*D35*D35)+(11.948*D35)+(1.5134)</f>
        <v>69.569399999999987</v>
      </c>
    </row>
    <row r="36" spans="1:5" x14ac:dyDescent="0.3">
      <c r="A36" s="6" t="s">
        <v>91</v>
      </c>
      <c r="B36" s="1">
        <v>0.48</v>
      </c>
      <c r="C36" s="1">
        <v>0.03</v>
      </c>
      <c r="D36" s="1">
        <f>(B36-C36)</f>
        <v>0.44999999999999996</v>
      </c>
      <c r="E36" s="4">
        <f>(11.04*D36*D36)+(11.948*D36)+(1.5134)</f>
        <v>9.1256000000000004</v>
      </c>
    </row>
    <row r="37" spans="1:5" x14ac:dyDescent="0.3">
      <c r="A37" s="6" t="s">
        <v>91</v>
      </c>
      <c r="B37" s="1">
        <v>0.43</v>
      </c>
      <c r="C37" s="1">
        <v>0.03</v>
      </c>
      <c r="D37" s="1">
        <f>(B37-C37)</f>
        <v>0.4</v>
      </c>
      <c r="E37" s="4">
        <f>(11.04*D37*D37)+(11.948*D37)+(1.5134)</f>
        <v>8.0590000000000011</v>
      </c>
    </row>
    <row r="38" spans="1:5" x14ac:dyDescent="0.3">
      <c r="A38" s="6" t="s">
        <v>92</v>
      </c>
      <c r="B38" s="1">
        <v>1.42</v>
      </c>
      <c r="C38" s="1">
        <v>0.03</v>
      </c>
      <c r="D38" s="1">
        <f>(B38-C38)</f>
        <v>1.39</v>
      </c>
      <c r="E38" s="4">
        <f>(11.04*D38*D38)+(11.948*D38)+(1.5134)</f>
        <v>39.451503999999993</v>
      </c>
    </row>
    <row r="39" spans="1:5" x14ac:dyDescent="0.3">
      <c r="A39" s="6" t="s">
        <v>93</v>
      </c>
      <c r="B39" s="1">
        <v>1.37</v>
      </c>
      <c r="C39" s="1">
        <v>0.03</v>
      </c>
      <c r="D39" s="1">
        <f>(B39-C39)</f>
        <v>1.34</v>
      </c>
      <c r="E39" s="4">
        <f>(11.04*D39*D39)+(11.948*D39)+(1.5134)</f>
        <v>37.347143999999993</v>
      </c>
    </row>
    <row r="40" spans="1:5" x14ac:dyDescent="0.3">
      <c r="A40" s="6" t="s">
        <v>94</v>
      </c>
      <c r="B40" s="1">
        <v>2.08</v>
      </c>
      <c r="C40" s="1">
        <v>0.03</v>
      </c>
      <c r="D40" s="1">
        <f>(B40-C40)</f>
        <v>2.0500000000000003</v>
      </c>
      <c r="E40" s="4">
        <f>(11.04*D40*D40)+(11.948*D40)+(1.5134)</f>
        <v>72.402400000000014</v>
      </c>
    </row>
    <row r="41" spans="1:5" x14ac:dyDescent="0.3">
      <c r="A41" s="6" t="s">
        <v>95</v>
      </c>
      <c r="B41" s="1">
        <v>1.38</v>
      </c>
      <c r="C41" s="1">
        <v>0.03</v>
      </c>
      <c r="D41" s="1">
        <f>(B41-C41)</f>
        <v>1.3499999999999999</v>
      </c>
      <c r="E41" s="4">
        <f>(11.04*D41*D41)+(11.948*D41)+(1.5134)</f>
        <v>37.76359999999999</v>
      </c>
    </row>
    <row r="42" spans="1:5" x14ac:dyDescent="0.3">
      <c r="A42" s="6" t="s">
        <v>96</v>
      </c>
      <c r="B42" s="1">
        <v>1.48</v>
      </c>
      <c r="C42" s="1">
        <v>0.03</v>
      </c>
      <c r="D42" s="1">
        <f>(B42-C42)</f>
        <v>1.45</v>
      </c>
      <c r="E42" s="4">
        <f>(11.04*D42*D42)+(11.948*D42)+(1.5134)</f>
        <v>42.049599999999991</v>
      </c>
    </row>
    <row r="43" spans="1:5" x14ac:dyDescent="0.3">
      <c r="A43" s="6" t="s">
        <v>97</v>
      </c>
      <c r="B43" s="1">
        <v>1.1000000000000001</v>
      </c>
      <c r="C43" s="1">
        <v>0.03</v>
      </c>
      <c r="D43" s="1">
        <f>(B43-C43)</f>
        <v>1.07</v>
      </c>
      <c r="E43" s="4">
        <f>(11.04*D43*D43)+(11.948*D43)+(1.5134)</f>
        <v>26.937456000000001</v>
      </c>
    </row>
    <row r="44" spans="1:5" x14ac:dyDescent="0.3">
      <c r="A44" s="6" t="s">
        <v>98</v>
      </c>
      <c r="B44" s="1">
        <v>0.51</v>
      </c>
      <c r="C44" s="1">
        <v>0.03</v>
      </c>
      <c r="D44" s="1">
        <f>(B44-C44)</f>
        <v>0.48</v>
      </c>
      <c r="E44" s="4">
        <f>(11.04*D44*D44)+(11.948*D44)+(1.5134)</f>
        <v>9.7920560000000005</v>
      </c>
    </row>
    <row r="45" spans="1:5" x14ac:dyDescent="0.3">
      <c r="A45" s="6" t="s">
        <v>99</v>
      </c>
      <c r="B45" s="1">
        <v>0.77</v>
      </c>
      <c r="C45" s="1">
        <v>0.03</v>
      </c>
      <c r="D45" s="1">
        <f>(B45-C45)</f>
        <v>0.74</v>
      </c>
      <c r="E45" s="4">
        <f>(11.04*D45*D45)+(11.948*D45)+(1.5134)</f>
        <v>16.400424000000001</v>
      </c>
    </row>
    <row r="46" spans="1:5" x14ac:dyDescent="0.3">
      <c r="A46" s="6" t="s">
        <v>100</v>
      </c>
      <c r="B46" s="1">
        <v>1.61</v>
      </c>
      <c r="C46" s="1">
        <v>0.03</v>
      </c>
      <c r="D46" s="1">
        <f>(B46-C46)</f>
        <v>1.58</v>
      </c>
      <c r="E46" s="4">
        <f>(11.04*D46*D46)+(11.948*D46)+(1.5134)</f>
        <v>47.951495999999999</v>
      </c>
    </row>
    <row r="47" spans="1:5" x14ac:dyDescent="0.3">
      <c r="A47" s="6" t="s">
        <v>102</v>
      </c>
      <c r="B47" s="1">
        <v>1.1100000000000001</v>
      </c>
      <c r="C47" s="1">
        <v>0.03</v>
      </c>
      <c r="D47" s="1">
        <f>(B47-C47)</f>
        <v>1.08</v>
      </c>
      <c r="E47" s="4">
        <f>(11.04*D47*D47)+(11.948*D47)+(1.5134)</f>
        <v>27.294295999999999</v>
      </c>
    </row>
    <row r="48" spans="1:5" x14ac:dyDescent="0.3">
      <c r="A48" s="6" t="s">
        <v>101</v>
      </c>
      <c r="B48" s="1">
        <v>2.0299999999999998</v>
      </c>
      <c r="C48" s="1">
        <v>0.03</v>
      </c>
      <c r="D48" s="1">
        <f>(B48-C48)</f>
        <v>1.9999999999999998</v>
      </c>
      <c r="E48" s="4">
        <f>(11.04*D48*D48)+(11.948*D48)+(1.5134)</f>
        <v>69.569399999999987</v>
      </c>
    </row>
    <row r="49" spans="1:5" x14ac:dyDescent="0.3">
      <c r="A49" s="6" t="s">
        <v>103</v>
      </c>
      <c r="B49" s="1">
        <v>1.69</v>
      </c>
      <c r="C49" s="1">
        <v>0.03</v>
      </c>
      <c r="D49" s="1">
        <f>(B49-C49)</f>
        <v>1.66</v>
      </c>
      <c r="E49" s="4">
        <f>(11.04*D49*D49)+(11.948*D49)+(1.5134)</f>
        <v>51.768903999999985</v>
      </c>
    </row>
    <row r="50" spans="1:5" x14ac:dyDescent="0.3">
      <c r="A50" s="6" t="s">
        <v>104</v>
      </c>
      <c r="B50" s="1">
        <v>1.43</v>
      </c>
      <c r="C50" s="1">
        <v>0.03</v>
      </c>
      <c r="D50" s="1">
        <f>(B50-C50)</f>
        <v>1.4</v>
      </c>
      <c r="E50" s="4">
        <f>(11.04*D50*D50)+(11.948*D50)+(1.5134)</f>
        <v>39.878999999999998</v>
      </c>
    </row>
    <row r="51" spans="1:5" x14ac:dyDescent="0.3">
      <c r="A51" s="6" t="s">
        <v>105</v>
      </c>
      <c r="B51" s="1">
        <v>0.26</v>
      </c>
      <c r="C51" s="1">
        <v>0.03</v>
      </c>
      <c r="D51" s="1">
        <f>(B51-C51)</f>
        <v>0.23</v>
      </c>
      <c r="E51" s="4">
        <f>(11.04*D51*D51)+(11.948*D51)+(1.5134)</f>
        <v>4.8454560000000004</v>
      </c>
    </row>
    <row r="52" spans="1:5" x14ac:dyDescent="0.3">
      <c r="A52" s="6" t="s">
        <v>106</v>
      </c>
      <c r="B52" s="1">
        <v>0.37</v>
      </c>
      <c r="C52" s="1">
        <v>0.03</v>
      </c>
      <c r="D52" s="1">
        <f>(B52-C52)</f>
        <v>0.33999999999999997</v>
      </c>
      <c r="E52" s="4">
        <f>(11.04*D52*D52)+(11.948*D52)+(1.5134)</f>
        <v>6.8519439999999987</v>
      </c>
    </row>
    <row r="53" spans="1:5" x14ac:dyDescent="0.3">
      <c r="A53" s="6" t="s">
        <v>107</v>
      </c>
      <c r="B53" s="1">
        <v>1</v>
      </c>
      <c r="C53" s="1">
        <v>0.03</v>
      </c>
      <c r="D53" s="1">
        <f>(B54-C53)</f>
        <v>0.85</v>
      </c>
      <c r="E53" s="4">
        <f>(11.04*D53*D53)+(11.948*D53)+(1.5134)</f>
        <v>19.645599999999998</v>
      </c>
    </row>
    <row r="54" spans="1:5" x14ac:dyDescent="0.3">
      <c r="A54" s="6" t="s">
        <v>108</v>
      </c>
      <c r="B54" s="1">
        <v>0.88</v>
      </c>
      <c r="C54" s="1">
        <v>0.03</v>
      </c>
      <c r="D54" s="1">
        <f>(B55-C54)</f>
        <v>0.98</v>
      </c>
      <c r="E54" s="4">
        <f>(11.04*D54*D54)+(11.948*D54)+(1.5134)</f>
        <v>23.825256</v>
      </c>
    </row>
    <row r="55" spans="1:5" x14ac:dyDescent="0.3">
      <c r="A55" s="6" t="s">
        <v>109</v>
      </c>
      <c r="B55" s="1">
        <v>1.01</v>
      </c>
      <c r="C55" s="1">
        <v>0.03</v>
      </c>
      <c r="D55" s="1">
        <f>(B56-C55)</f>
        <v>0.29000000000000004</v>
      </c>
      <c r="E55" s="4">
        <f>(11.04*D55*D55)+(11.948*D55)+(1.5134)</f>
        <v>5.9067840000000009</v>
      </c>
    </row>
    <row r="56" spans="1:5" x14ac:dyDescent="0.3">
      <c r="A56" s="6" t="s">
        <v>110</v>
      </c>
      <c r="B56" s="1">
        <v>0.32</v>
      </c>
      <c r="C56" s="1">
        <v>0.03</v>
      </c>
      <c r="D56" s="1">
        <f>(B57-C56)</f>
        <v>0.43999999999999995</v>
      </c>
      <c r="E56" s="4">
        <f>(11.04*D56*D56)+(11.948*D56)+(1.5134)</f>
        <v>8.907864</v>
      </c>
    </row>
    <row r="57" spans="1:5" x14ac:dyDescent="0.3">
      <c r="A57" s="6" t="s">
        <v>111</v>
      </c>
      <c r="B57" s="1">
        <v>0.47</v>
      </c>
      <c r="C57" s="1">
        <v>0.03</v>
      </c>
      <c r="D57" s="1">
        <f>(B58-C57)</f>
        <v>0.94</v>
      </c>
      <c r="E57" s="4">
        <f>(11.04*D57*D57)+(11.948*D57)+(1.5134)</f>
        <v>22.499464</v>
      </c>
    </row>
    <row r="58" spans="1:5" x14ac:dyDescent="0.3">
      <c r="A58" s="6" t="s">
        <v>112</v>
      </c>
      <c r="B58" s="1">
        <v>0.97</v>
      </c>
      <c r="C58" s="1">
        <v>0.03</v>
      </c>
      <c r="D58" s="1">
        <f>(B59-C58)</f>
        <v>0.85</v>
      </c>
      <c r="E58" s="4">
        <f>(11.04*D58*D58)+(11.948*D58)+(1.5134)</f>
        <v>19.645599999999998</v>
      </c>
    </row>
    <row r="59" spans="1:5" x14ac:dyDescent="0.3">
      <c r="A59" s="6" t="s">
        <v>113</v>
      </c>
      <c r="B59" s="1">
        <v>0.88</v>
      </c>
      <c r="C59" s="1">
        <v>0.03</v>
      </c>
      <c r="D59" s="1">
        <f>(B60-C59)</f>
        <v>0.14000000000000001</v>
      </c>
      <c r="E59" s="4">
        <f>(11.04*D59*D59)+(11.948*D59)+(1.5134)</f>
        <v>3.4025040000000004</v>
      </c>
    </row>
    <row r="60" spans="1:5" x14ac:dyDescent="0.3">
      <c r="A60" s="6" t="s">
        <v>114</v>
      </c>
      <c r="B60" s="1">
        <v>0.17</v>
      </c>
      <c r="C60" s="1">
        <v>0.03</v>
      </c>
      <c r="D60" s="1">
        <f>(B61-C60)</f>
        <v>0.4</v>
      </c>
      <c r="E60" s="4">
        <f>(11.04*D60*D60)+(11.948*D60)+(1.5134)</f>
        <v>8.0590000000000011</v>
      </c>
    </row>
    <row r="61" spans="1:5" x14ac:dyDescent="0.3">
      <c r="A61" s="6" t="s">
        <v>115</v>
      </c>
      <c r="B61" s="1">
        <v>0.43</v>
      </c>
      <c r="C61" s="1">
        <v>0.03</v>
      </c>
      <c r="D61" s="1">
        <f>(B62-C61)</f>
        <v>2.25</v>
      </c>
      <c r="E61" s="4">
        <f>(11.04*D61*D61)+(11.948*D61)+(1.5134)</f>
        <v>84.2864</v>
      </c>
    </row>
    <row r="62" spans="1:5" x14ac:dyDescent="0.3">
      <c r="A62" s="6" t="s">
        <v>116</v>
      </c>
      <c r="B62" s="1">
        <v>2.2799999999999998</v>
      </c>
      <c r="C62" s="1">
        <v>0.03</v>
      </c>
      <c r="D62" s="1">
        <f>(B63-C62)</f>
        <v>1.3</v>
      </c>
      <c r="E62" s="4">
        <f>(11.04*D62*D62)+(11.948*D62)+(1.5134)</f>
        <v>35.703399999999995</v>
      </c>
    </row>
    <row r="63" spans="1:5" x14ac:dyDescent="0.3">
      <c r="A63" s="6" t="s">
        <v>117</v>
      </c>
      <c r="B63" s="1">
        <v>1.33</v>
      </c>
      <c r="C63" s="1">
        <v>0.03</v>
      </c>
      <c r="D63" s="1">
        <f>(B64-C63)</f>
        <v>1.66</v>
      </c>
      <c r="E63" s="4">
        <f>(11.04*D63*D63)+(11.948*D63)+(1.5134)</f>
        <v>51.768903999999985</v>
      </c>
    </row>
    <row r="64" spans="1:5" x14ac:dyDescent="0.3">
      <c r="A64" s="6" t="s">
        <v>118</v>
      </c>
      <c r="B64" s="1">
        <v>1.69</v>
      </c>
      <c r="C64" s="1">
        <v>0.03</v>
      </c>
      <c r="D64" s="1">
        <f>(B65-C64)</f>
        <v>1.55</v>
      </c>
      <c r="E64" s="4">
        <f>(11.04*D64*D64)+(11.948*D64)+(1.5134)</f>
        <v>46.556399999999996</v>
      </c>
    </row>
    <row r="65" spans="1:5" x14ac:dyDescent="0.3">
      <c r="A65" s="6" t="s">
        <v>119</v>
      </c>
      <c r="B65" s="1">
        <v>1.58</v>
      </c>
      <c r="C65" s="1">
        <v>0.03</v>
      </c>
      <c r="D65" s="1">
        <f>(B66-C65)</f>
        <v>1.01</v>
      </c>
      <c r="E65" s="4">
        <f>(11.04*D65*D65)+(11.948*D65)+(1.5134)</f>
        <v>24.842783999999998</v>
      </c>
    </row>
    <row r="66" spans="1:5" x14ac:dyDescent="0.3">
      <c r="A66" s="6" t="s">
        <v>119</v>
      </c>
      <c r="B66" s="1">
        <v>1.04</v>
      </c>
      <c r="C66" s="1">
        <v>0.03</v>
      </c>
      <c r="D66" s="1">
        <f>(B67-C66)</f>
        <v>1.65</v>
      </c>
      <c r="E66" s="4">
        <f>(11.04*D66*D66)+(11.948*D66)+(1.5134)</f>
        <v>51.283999999999985</v>
      </c>
    </row>
    <row r="67" spans="1:5" x14ac:dyDescent="0.3">
      <c r="A67" s="6" t="s">
        <v>120</v>
      </c>
      <c r="B67" s="1">
        <v>1.68</v>
      </c>
      <c r="C67" s="1">
        <v>0.03</v>
      </c>
      <c r="D67" s="1">
        <f>(B68-C67)</f>
        <v>1.96</v>
      </c>
      <c r="E67" s="4">
        <f>(11.04*D67*D67)+(11.948*D67)+(1.5134)</f>
        <v>67.342743999999996</v>
      </c>
    </row>
    <row r="68" spans="1:5" x14ac:dyDescent="0.3">
      <c r="A68" s="6" t="s">
        <v>121</v>
      </c>
      <c r="B68" s="1">
        <v>1.99</v>
      </c>
      <c r="C68" s="1">
        <v>0.03</v>
      </c>
      <c r="D68" s="1">
        <f>(B69-C68)</f>
        <v>0.96</v>
      </c>
      <c r="E68" s="4">
        <f>(11.04*D68*D68)+(11.948*D68)+(1.5134)</f>
        <v>23.157943999999997</v>
      </c>
    </row>
    <row r="69" spans="1:5" x14ac:dyDescent="0.3">
      <c r="A69" s="6" t="s">
        <v>122</v>
      </c>
      <c r="B69" s="1">
        <v>0.99</v>
      </c>
      <c r="C69" s="1">
        <v>0.03</v>
      </c>
      <c r="D69" s="1">
        <f>(B71-C69)</f>
        <v>0.71</v>
      </c>
      <c r="E69" s="4">
        <f>(11.04*D69*D69)+(11.948*D69)+(1.5134)</f>
        <v>15.561743999999999</v>
      </c>
    </row>
    <row r="70" spans="1:5" x14ac:dyDescent="0.3">
      <c r="A70" s="6" t="s">
        <v>123</v>
      </c>
      <c r="B70" s="1">
        <v>0.45</v>
      </c>
      <c r="C70" s="1">
        <v>0.03</v>
      </c>
      <c r="D70" s="1">
        <f>(B72-C70)</f>
        <v>0.69</v>
      </c>
      <c r="E70" s="4">
        <f>(11.04*D70*D70)+(11.948*D70)+(1.5134)</f>
        <v>15.013663999999999</v>
      </c>
    </row>
    <row r="71" spans="1:5" x14ac:dyDescent="0.3">
      <c r="A71" s="6" t="s">
        <v>124</v>
      </c>
      <c r="B71" s="1">
        <v>0.74</v>
      </c>
      <c r="C71" s="1">
        <v>0.03</v>
      </c>
      <c r="D71" s="1">
        <f>(B73-C71)</f>
        <v>0.23</v>
      </c>
      <c r="E71" s="4">
        <f>(11.04*D71*D71)+(11.948*D71)+(1.5134)</f>
        <v>4.8454560000000004</v>
      </c>
    </row>
    <row r="72" spans="1:5" x14ac:dyDescent="0.3">
      <c r="A72" s="6" t="s">
        <v>125</v>
      </c>
      <c r="B72" s="1">
        <v>0.72</v>
      </c>
      <c r="C72" s="1">
        <v>0.03</v>
      </c>
      <c r="D72" s="1">
        <f>(B74-C72)</f>
        <v>0.65</v>
      </c>
      <c r="E72" s="4">
        <f>(11.04*D72*D72)+(11.948*D72)+(1.5134)</f>
        <v>13.944000000000001</v>
      </c>
    </row>
    <row r="73" spans="1:5" x14ac:dyDescent="0.3">
      <c r="A73" s="6" t="s">
        <v>126</v>
      </c>
      <c r="B73" s="1">
        <v>0.26</v>
      </c>
      <c r="C73" s="1">
        <v>0.03</v>
      </c>
      <c r="D73" s="1">
        <f>(B75-C73)</f>
        <v>0.71</v>
      </c>
      <c r="E73" s="4">
        <f>(11.04*D73*D73)+(11.948*D73)+(1.5134)</f>
        <v>15.561743999999999</v>
      </c>
    </row>
    <row r="74" spans="1:5" x14ac:dyDescent="0.3">
      <c r="A74" s="6" t="s">
        <v>127</v>
      </c>
      <c r="B74" s="1">
        <v>0.68</v>
      </c>
      <c r="C74" s="1">
        <v>0.03</v>
      </c>
      <c r="D74" s="1">
        <f>(B76-C74)</f>
        <v>0.89</v>
      </c>
      <c r="E74" s="4">
        <f>(11.04*D74*D74)+(11.948*D74)+(1.5134)</f>
        <v>20.891904</v>
      </c>
    </row>
    <row r="75" spans="1:5" x14ac:dyDescent="0.3">
      <c r="A75" s="6" t="s">
        <v>128</v>
      </c>
      <c r="B75" s="1">
        <v>0.74</v>
      </c>
      <c r="C75" s="1">
        <v>0.03</v>
      </c>
      <c r="D75" s="1">
        <f>(B77-C75)</f>
        <v>1.03</v>
      </c>
      <c r="E75" s="4">
        <f>(11.04*D75*D75)+(11.948*D75)+(1.5134)</f>
        <v>25.532176000000003</v>
      </c>
    </row>
    <row r="76" spans="1:5" x14ac:dyDescent="0.3">
      <c r="A76" s="6" t="s">
        <v>129</v>
      </c>
      <c r="B76" s="1">
        <v>0.92</v>
      </c>
      <c r="C76" s="1">
        <v>0.03</v>
      </c>
      <c r="D76" s="1">
        <f>B76-C76</f>
        <v>0.89</v>
      </c>
      <c r="E76" s="4">
        <f>(11.04*D76*D76)+(11.948*D76)+(1.5134)</f>
        <v>20.891904</v>
      </c>
    </row>
    <row r="77" spans="1:5" x14ac:dyDescent="0.3">
      <c r="A77" s="6" t="s">
        <v>130</v>
      </c>
      <c r="B77" s="1">
        <v>1.06</v>
      </c>
      <c r="C77" s="1">
        <v>0.03</v>
      </c>
      <c r="D77" s="1">
        <f>B77-C77</f>
        <v>1.03</v>
      </c>
      <c r="E77" s="4">
        <f>(11.04*D77*D77)+(11.948*D77)+(1.5134)</f>
        <v>25.532176000000003</v>
      </c>
    </row>
    <row r="78" spans="1:5" x14ac:dyDescent="0.3">
      <c r="A78" s="6" t="s">
        <v>131</v>
      </c>
      <c r="B78" s="17">
        <v>2.1</v>
      </c>
      <c r="C78" s="1">
        <v>0.03</v>
      </c>
      <c r="D78" s="1">
        <f>B78-C78</f>
        <v>2.0700000000000003</v>
      </c>
      <c r="E78" s="4">
        <f>(11.04*D78*D78)+(11.948*D78)+(1.5134)</f>
        <v>73.551056000000017</v>
      </c>
    </row>
    <row r="79" spans="1:5" x14ac:dyDescent="0.3">
      <c r="A79" s="6" t="s">
        <v>132</v>
      </c>
      <c r="B79" s="17">
        <v>1.75</v>
      </c>
      <c r="C79" s="1">
        <v>0.03</v>
      </c>
      <c r="D79" s="1">
        <f>B79-C79</f>
        <v>1.72</v>
      </c>
      <c r="E79" s="4">
        <f>(11.04*D79*D79)+(11.948*D79)+(1.5134)</f>
        <v>54.724695999999987</v>
      </c>
    </row>
    <row r="80" spans="1:5" x14ac:dyDescent="0.3">
      <c r="A80" s="6" t="s">
        <v>133</v>
      </c>
      <c r="B80" s="17">
        <v>1.9</v>
      </c>
      <c r="C80" s="1">
        <v>0.03</v>
      </c>
      <c r="D80" s="1">
        <f>B80-C80</f>
        <v>1.8699999999999999</v>
      </c>
      <c r="E80" s="4">
        <f>(11.04*D80*D80)+(11.948*D80)+(1.5134)</f>
        <v>62.461935999999987</v>
      </c>
    </row>
    <row r="81" spans="1:5" x14ac:dyDescent="0.3">
      <c r="A81" s="6" t="s">
        <v>134</v>
      </c>
      <c r="B81" s="17">
        <v>1.34</v>
      </c>
      <c r="C81" s="1">
        <v>0.03</v>
      </c>
      <c r="D81" s="1">
        <f>B81-C81</f>
        <v>1.31</v>
      </c>
      <c r="E81" s="4">
        <f>(11.04*D81*D81)+(11.948*D81)+(1.5134)</f>
        <v>36.111023999999993</v>
      </c>
    </row>
    <row r="82" spans="1:5" x14ac:dyDescent="0.3">
      <c r="A82" s="6" t="s">
        <v>135</v>
      </c>
      <c r="B82" s="17">
        <v>1.55</v>
      </c>
      <c r="C82" s="1">
        <v>0.03</v>
      </c>
      <c r="D82" s="1">
        <f>B82-C82</f>
        <v>1.52</v>
      </c>
      <c r="E82" s="4">
        <f>(11.04*D82*D82)+(11.948*D82)+(1.5134)</f>
        <v>45.181176000000001</v>
      </c>
    </row>
    <row r="83" spans="1:5" x14ac:dyDescent="0.3">
      <c r="A83" s="6" t="s">
        <v>136</v>
      </c>
      <c r="B83" s="17">
        <v>0.95</v>
      </c>
      <c r="C83" s="1">
        <v>0.03</v>
      </c>
      <c r="D83" s="1">
        <f>B83-C83</f>
        <v>0.91999999999999993</v>
      </c>
      <c r="E83" s="4">
        <f>(11.04*D83*D83)+(11.948*D83)+(1.5134)</f>
        <v>21.849816000000001</v>
      </c>
    </row>
    <row r="84" spans="1:5" x14ac:dyDescent="0.3">
      <c r="A84" s="6" t="s">
        <v>137</v>
      </c>
      <c r="B84" s="17">
        <v>1.71</v>
      </c>
      <c r="C84" s="1">
        <v>0.03</v>
      </c>
      <c r="D84" s="1">
        <f>B84-C84</f>
        <v>1.68</v>
      </c>
      <c r="E84" s="4">
        <f>(11.04*D84*D84)+(11.948*D84)+(1.5134)</f>
        <v>52.745335999999988</v>
      </c>
    </row>
    <row r="85" spans="1:5" x14ac:dyDescent="0.3">
      <c r="A85" s="6" t="s">
        <v>138</v>
      </c>
      <c r="B85" s="17">
        <v>0.96</v>
      </c>
      <c r="C85" s="1">
        <v>0.03</v>
      </c>
      <c r="D85" s="1">
        <f>B85-C85</f>
        <v>0.92999999999999994</v>
      </c>
      <c r="E85" s="4">
        <f>(11.04*D85*D85)+(11.948*D85)+(1.5134)</f>
        <v>22.173535999999999</v>
      </c>
    </row>
    <row r="86" spans="1:5" x14ac:dyDescent="0.3">
      <c r="A86" s="6" t="s">
        <v>139</v>
      </c>
      <c r="B86" s="17">
        <v>1.33</v>
      </c>
      <c r="C86" s="1">
        <v>0.03</v>
      </c>
      <c r="D86" s="1">
        <f>B86-C86</f>
        <v>1.3</v>
      </c>
      <c r="E86" s="4">
        <f>(11.04*D86*D86)+(11.948*D86)+(1.5134)</f>
        <v>35.703399999999995</v>
      </c>
    </row>
    <row r="87" spans="1:5" x14ac:dyDescent="0.3">
      <c r="A87" s="6" t="s">
        <v>140</v>
      </c>
      <c r="B87" s="17">
        <v>2.12</v>
      </c>
      <c r="C87" s="1">
        <v>0.03</v>
      </c>
      <c r="D87" s="1">
        <f>B87-C87</f>
        <v>2.0900000000000003</v>
      </c>
      <c r="E87" s="4">
        <f>(11.04*D87*D87)+(11.948*D87)+(1.5134)</f>
        <v>74.708544000000032</v>
      </c>
    </row>
    <row r="88" spans="1:5" x14ac:dyDescent="0.3">
      <c r="A88" s="6" t="s">
        <v>141</v>
      </c>
      <c r="B88" s="17">
        <v>1.35</v>
      </c>
      <c r="C88" s="1">
        <v>0.03</v>
      </c>
      <c r="D88" s="1">
        <f>B88-C88</f>
        <v>1.32</v>
      </c>
      <c r="E88" s="4">
        <f>(11.04*D88*D88)+(11.948*D88)+(1.5134)</f>
        <v>36.520856000000002</v>
      </c>
    </row>
    <row r="89" spans="1:5" x14ac:dyDescent="0.3">
      <c r="A89" s="6" t="s">
        <v>142</v>
      </c>
      <c r="B89" s="17">
        <v>0.65</v>
      </c>
      <c r="C89" s="1">
        <v>0.03</v>
      </c>
      <c r="D89" s="1">
        <f>B89-C89</f>
        <v>0.62</v>
      </c>
      <c r="E89" s="4">
        <f>(11.04*D89*D89)+(11.948*D89)+(1.5134)</f>
        <v>13.164936000000001</v>
      </c>
    </row>
    <row r="90" spans="1:5" x14ac:dyDescent="0.3">
      <c r="A90" s="6" t="s">
        <v>143</v>
      </c>
      <c r="B90" s="17">
        <v>0.88</v>
      </c>
      <c r="C90" s="1">
        <v>0.03</v>
      </c>
      <c r="D90" s="1">
        <f>B90-C90</f>
        <v>0.85</v>
      </c>
      <c r="E90" s="4">
        <f>(11.04*D90*D90)+(11.948*D90)+(1.5134)</f>
        <v>19.645599999999998</v>
      </c>
    </row>
    <row r="91" spans="1:5" x14ac:dyDescent="0.3">
      <c r="A91" s="6" t="s">
        <v>144</v>
      </c>
      <c r="B91" s="17">
        <v>1.95</v>
      </c>
      <c r="C91" s="1">
        <v>0.03</v>
      </c>
      <c r="D91" s="1">
        <f>B91-C91</f>
        <v>1.92</v>
      </c>
      <c r="E91" s="4">
        <f>(11.04*D91*D91)+(11.948*D91)+(1.5134)</f>
        <v>65.151415999999998</v>
      </c>
    </row>
    <row r="92" spans="1:5" x14ac:dyDescent="0.3">
      <c r="A92" s="6" t="s">
        <v>145</v>
      </c>
      <c r="B92" s="17">
        <v>1.05</v>
      </c>
      <c r="C92" s="1">
        <v>0.03</v>
      </c>
      <c r="D92" s="1">
        <f>B92-C92</f>
        <v>1.02</v>
      </c>
      <c r="E92" s="4">
        <f>(11.04*D92*D92)+(11.948*D92)+(1.5134)</f>
        <v>25.186375999999999</v>
      </c>
    </row>
    <row r="93" spans="1:5" x14ac:dyDescent="0.3">
      <c r="A93" s="6" t="s">
        <v>146</v>
      </c>
      <c r="B93" s="17">
        <v>2.0099999999999998</v>
      </c>
      <c r="C93" s="1">
        <v>0.03</v>
      </c>
      <c r="D93" s="1">
        <f>B93-C93</f>
        <v>1.9799999999999998</v>
      </c>
      <c r="E93" s="4">
        <f>(11.04*D93*D93)+(11.948*D93)+(1.5134)</f>
        <v>68.451655999999986</v>
      </c>
    </row>
    <row r="94" spans="1:5" x14ac:dyDescent="0.3">
      <c r="A94" s="6" t="s">
        <v>147</v>
      </c>
      <c r="B94" s="17">
        <v>2.2400000000000002</v>
      </c>
      <c r="C94" s="1">
        <v>0.03</v>
      </c>
      <c r="D94" s="1">
        <f>B94-C94</f>
        <v>2.2100000000000004</v>
      </c>
      <c r="E94" s="4">
        <f>(11.04*D94*D94)+(11.948*D94)+(1.5134)</f>
        <v>81.838944000000026</v>
      </c>
    </row>
    <row r="95" spans="1:5" x14ac:dyDescent="0.3">
      <c r="A95" s="6" t="s">
        <v>148</v>
      </c>
      <c r="B95" s="17">
        <v>2.12</v>
      </c>
      <c r="C95" s="1">
        <v>0.03</v>
      </c>
      <c r="D95" s="1">
        <f>B95-C95</f>
        <v>2.0900000000000003</v>
      </c>
      <c r="E95" s="4">
        <f>(11.04*D95*D95)+(11.948*D95)+(1.5134)</f>
        <v>74.708544000000032</v>
      </c>
    </row>
    <row r="96" spans="1:5" x14ac:dyDescent="0.3">
      <c r="A96" s="6" t="s">
        <v>149</v>
      </c>
      <c r="B96" s="17">
        <v>1.88</v>
      </c>
      <c r="C96" s="1">
        <v>0.03</v>
      </c>
      <c r="D96" s="1">
        <f>B96-C96</f>
        <v>1.8499999999999999</v>
      </c>
      <c r="E96" s="4">
        <f>(11.04*D96*D96)+(11.948*D96)+(1.5134)</f>
        <v>61.401599999999988</v>
      </c>
    </row>
    <row r="97" spans="1:5" x14ac:dyDescent="0.3">
      <c r="A97" s="6" t="s">
        <v>150</v>
      </c>
      <c r="B97" s="17">
        <v>2.3199999999999998</v>
      </c>
      <c r="C97" s="1">
        <v>0.03</v>
      </c>
      <c r="D97" s="1">
        <f>B97-C97</f>
        <v>2.29</v>
      </c>
      <c r="E97" s="4">
        <f>(11.04*D97*D97)+(11.948*D97)+(1.5134)</f>
        <v>86.76918400000001</v>
      </c>
    </row>
    <row r="98" spans="1:5" x14ac:dyDescent="0.3">
      <c r="A98" s="6" t="s">
        <v>151</v>
      </c>
      <c r="B98" s="17">
        <v>2.09</v>
      </c>
      <c r="C98" s="1">
        <v>0.03</v>
      </c>
      <c r="D98" s="1">
        <f>B98-C98</f>
        <v>2.06</v>
      </c>
      <c r="E98" s="4">
        <f>(11.04*D98*D98)+(11.948*D98)+(1.5134)</f>
        <v>72.97562400000001</v>
      </c>
    </row>
    <row r="99" spans="1:5" x14ac:dyDescent="0.3">
      <c r="A99" s="6" t="s">
        <v>152</v>
      </c>
      <c r="B99" s="17">
        <v>0.2</v>
      </c>
      <c r="C99" s="1">
        <v>0.03</v>
      </c>
      <c r="D99" s="1">
        <f>B99-C99</f>
        <v>0.17</v>
      </c>
      <c r="E99" s="4">
        <f>(11.04*D99*D99)+(11.948*D99)+(1.5134)</f>
        <v>3.8636160000000004</v>
      </c>
    </row>
    <row r="100" spans="1:5" x14ac:dyDescent="0.3">
      <c r="A100" s="6" t="s">
        <v>153</v>
      </c>
      <c r="B100" s="17">
        <v>1.56</v>
      </c>
      <c r="C100" s="1">
        <v>0.03</v>
      </c>
      <c r="D100" s="1">
        <f>B100-C100</f>
        <v>1.53</v>
      </c>
      <c r="E100" s="4">
        <f>(11.04*D100*D100)+(11.948*D100)+(1.5134)</f>
        <v>45.637375999999996</v>
      </c>
    </row>
    <row r="101" spans="1:5" x14ac:dyDescent="0.3">
      <c r="A101" s="6" t="s">
        <v>154</v>
      </c>
      <c r="B101" s="17">
        <v>0.36</v>
      </c>
      <c r="C101" s="1">
        <v>0.03</v>
      </c>
      <c r="D101" s="1">
        <f>B101-C101</f>
        <v>0.32999999999999996</v>
      </c>
      <c r="E101" s="4">
        <f>(11.04*D101*D101)+(11.948*D101)+(1.5134)</f>
        <v>6.6584959999999986</v>
      </c>
    </row>
    <row r="102" spans="1:5" x14ac:dyDescent="0.3">
      <c r="A102" s="6" t="s">
        <v>155</v>
      </c>
      <c r="B102" s="17">
        <v>1.37</v>
      </c>
      <c r="C102" s="1">
        <v>0.03</v>
      </c>
      <c r="D102" s="1">
        <f>B102-C102</f>
        <v>1.34</v>
      </c>
      <c r="E102" s="4">
        <f>(11.04*D102*D102)+(11.948*D102)+(1.5134)</f>
        <v>37.347143999999993</v>
      </c>
    </row>
    <row r="103" spans="1:5" x14ac:dyDescent="0.3">
      <c r="A103" s="6" t="s">
        <v>156</v>
      </c>
      <c r="B103" s="17">
        <v>1.68</v>
      </c>
      <c r="C103" s="1">
        <v>0.03</v>
      </c>
      <c r="D103" s="1">
        <f>B103-C103</f>
        <v>1.65</v>
      </c>
      <c r="E103" s="4">
        <f>(11.04*D103*D103)+(11.948*D103)+(1.5134)</f>
        <v>51.283999999999985</v>
      </c>
    </row>
    <row r="104" spans="1:5" x14ac:dyDescent="0.3">
      <c r="A104" s="6" t="s">
        <v>157</v>
      </c>
      <c r="B104" s="17">
        <v>1.1599999999999999</v>
      </c>
      <c r="C104" s="1">
        <v>0.03</v>
      </c>
      <c r="D104" s="1">
        <f>B104-C104</f>
        <v>1.1299999999999999</v>
      </c>
      <c r="E104" s="4">
        <f>(11.04*D104*D104)+(11.948*D104)+(1.5134)</f>
        <v>29.111615999999994</v>
      </c>
    </row>
    <row r="105" spans="1:5" x14ac:dyDescent="0.3">
      <c r="A105" s="6" t="s">
        <v>158</v>
      </c>
      <c r="B105" s="17">
        <v>0.55000000000000004</v>
      </c>
      <c r="C105" s="1">
        <v>0.03</v>
      </c>
      <c r="D105" s="1">
        <f>B105-C105</f>
        <v>0.52</v>
      </c>
      <c r="E105" s="4">
        <f>(11.04*D105*D105)+(11.948*D105)+(1.5134)</f>
        <v>10.711576000000001</v>
      </c>
    </row>
    <row r="106" spans="1:5" x14ac:dyDescent="0.3">
      <c r="A106" s="6" t="s">
        <v>159</v>
      </c>
      <c r="B106" s="17">
        <v>0.63</v>
      </c>
      <c r="C106" s="1">
        <v>0.03</v>
      </c>
      <c r="D106" s="1">
        <f>B106-C106</f>
        <v>0.6</v>
      </c>
      <c r="E106" s="4">
        <f>(11.04*D106*D106)+(11.948*D106)+(1.5134)</f>
        <v>12.656600000000001</v>
      </c>
    </row>
    <row r="107" spans="1:5" x14ac:dyDescent="0.3">
      <c r="A107" s="6" t="s">
        <v>160</v>
      </c>
      <c r="B107" s="17">
        <v>0.91</v>
      </c>
      <c r="C107" s="1">
        <v>0.03</v>
      </c>
      <c r="D107" s="1">
        <f>B107-C107</f>
        <v>0.88</v>
      </c>
      <c r="E107" s="4">
        <f>(11.04*D107*D107)+(11.948*D107)+(1.5134)</f>
        <v>20.577016</v>
      </c>
    </row>
    <row r="108" spans="1:5" x14ac:dyDescent="0.3">
      <c r="A108" s="6" t="s">
        <v>161</v>
      </c>
      <c r="B108" s="17">
        <v>0.92</v>
      </c>
      <c r="C108" s="1">
        <v>0.03</v>
      </c>
      <c r="D108" s="1">
        <f>B108-C108</f>
        <v>0.89</v>
      </c>
      <c r="E108" s="4">
        <f>(11.04*D108*D108)+(11.948*D108)+(1.5134)</f>
        <v>20.891904</v>
      </c>
    </row>
    <row r="109" spans="1:5" x14ac:dyDescent="0.3">
      <c r="A109" s="6" t="s">
        <v>162</v>
      </c>
      <c r="B109" s="17">
        <v>1.88</v>
      </c>
      <c r="C109" s="1">
        <v>0.03</v>
      </c>
      <c r="D109" s="1">
        <f>B109-C109</f>
        <v>1.8499999999999999</v>
      </c>
      <c r="E109" s="4">
        <f>(11.04*D109*D109)+(11.948*D109)+(1.5134)</f>
        <v>61.401599999999988</v>
      </c>
    </row>
    <row r="110" spans="1:5" x14ac:dyDescent="0.3">
      <c r="A110" s="6" t="s">
        <v>163</v>
      </c>
      <c r="B110" s="17">
        <v>1.79</v>
      </c>
      <c r="C110" s="1">
        <v>0.03</v>
      </c>
      <c r="D110" s="1">
        <f>B110-C110</f>
        <v>1.76</v>
      </c>
      <c r="E110" s="4">
        <f>(11.04*D110*D110)+(11.948*D110)+(1.5134)</f>
        <v>56.739383999999994</v>
      </c>
    </row>
    <row r="111" spans="1:5" x14ac:dyDescent="0.3">
      <c r="A111" s="6" t="s">
        <v>164</v>
      </c>
      <c r="B111" s="17">
        <v>2.41</v>
      </c>
      <c r="C111" s="1">
        <v>0.03</v>
      </c>
      <c r="D111" s="1">
        <f>B111-C111</f>
        <v>2.3800000000000003</v>
      </c>
      <c r="E111" s="4">
        <f>(11.04*D111*D111)+(11.948*D111)+(1.5134)</f>
        <v>92.484616000000031</v>
      </c>
    </row>
    <row r="112" spans="1:5" x14ac:dyDescent="0.3">
      <c r="A112" s="6" t="s">
        <v>165</v>
      </c>
      <c r="B112" s="17">
        <v>0.98</v>
      </c>
      <c r="C112" s="1">
        <v>0.03</v>
      </c>
      <c r="D112" s="1">
        <f>B112-C112</f>
        <v>0.95</v>
      </c>
      <c r="E112" s="4">
        <f>(11.04*D112*D112)+(11.948*D112)+(1.5134)</f>
        <v>22.8276</v>
      </c>
    </row>
    <row r="113" spans="1:5" x14ac:dyDescent="0.3">
      <c r="A113" s="6" t="s">
        <v>166</v>
      </c>
      <c r="B113" s="17">
        <v>1.67</v>
      </c>
      <c r="C113" s="1">
        <v>0.03</v>
      </c>
      <c r="D113" s="1">
        <f>B113-C113</f>
        <v>1.64</v>
      </c>
      <c r="E113" s="4">
        <f>(11.04*D113*D113)+(11.948*D113)+(1.5134)</f>
        <v>50.801303999999995</v>
      </c>
    </row>
    <row r="114" spans="1:5" x14ac:dyDescent="0.3">
      <c r="A114" s="6" t="s">
        <v>167</v>
      </c>
      <c r="B114" s="17">
        <v>2.0499999999999998</v>
      </c>
      <c r="C114" s="1">
        <v>0.03</v>
      </c>
      <c r="D114" s="1">
        <f>B114-C114</f>
        <v>2.02</v>
      </c>
      <c r="E114" s="4">
        <f>(11.04*D114*D114)+(11.948*D114)+(1.5134)</f>
        <v>70.695976000000002</v>
      </c>
    </row>
    <row r="115" spans="1:5" x14ac:dyDescent="0.3">
      <c r="A115" s="6" t="s">
        <v>168</v>
      </c>
      <c r="B115" s="17">
        <v>1.28</v>
      </c>
      <c r="C115" s="1">
        <v>0.03</v>
      </c>
      <c r="D115" s="1">
        <f>B115-C115</f>
        <v>1.25</v>
      </c>
      <c r="E115" s="4">
        <f>(11.04*D115*D115)+(11.948*D115)+(1.5134)</f>
        <v>33.698399999999999</v>
      </c>
    </row>
    <row r="116" spans="1:5" x14ac:dyDescent="0.3">
      <c r="A116" s="6" t="s">
        <v>169</v>
      </c>
      <c r="B116" s="17">
        <v>1.89</v>
      </c>
      <c r="C116" s="1">
        <v>0.03</v>
      </c>
      <c r="D116" s="1">
        <f>B116-C116</f>
        <v>1.8599999999999999</v>
      </c>
      <c r="E116" s="4">
        <f>(11.04*D116*D116)+(11.948*D116)+(1.5134)</f>
        <v>61.930663999999986</v>
      </c>
    </row>
    <row r="117" spans="1:5" x14ac:dyDescent="0.3">
      <c r="A117" s="6" t="s">
        <v>170</v>
      </c>
      <c r="B117" s="17">
        <v>0.31</v>
      </c>
      <c r="C117" s="1">
        <v>0.03</v>
      </c>
      <c r="D117" s="1">
        <f>B117-C117</f>
        <v>0.28000000000000003</v>
      </c>
      <c r="E117" s="4">
        <f>(11.04*D117*D117)+(11.948*D117)+(1.5134)</f>
        <v>5.7243760000000004</v>
      </c>
    </row>
    <row r="118" spans="1:5" x14ac:dyDescent="0.3">
      <c r="A118" s="6" t="s">
        <v>171</v>
      </c>
      <c r="B118" s="17">
        <v>0.88</v>
      </c>
      <c r="C118" s="1">
        <v>0.03</v>
      </c>
      <c r="D118" s="1">
        <f>B118-C118</f>
        <v>0.85</v>
      </c>
      <c r="E118" s="4">
        <f>(11.04*D118*D118)+(11.948*D118)+(1.5134)</f>
        <v>19.645599999999998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25" workbookViewId="0">
      <selection activeCell="G51" sqref="G51"/>
    </sheetView>
  </sheetViews>
  <sheetFormatPr defaultRowHeight="14.4" x14ac:dyDescent="0.3"/>
  <cols>
    <col min="1" max="1" width="30.6640625" customWidth="1"/>
    <col min="2" max="2" width="16.21875" customWidth="1"/>
    <col min="3" max="3" width="21.109375" customWidth="1"/>
    <col min="4" max="4" width="16.88671875" customWidth="1"/>
    <col min="5" max="5" width="15.88671875" customWidth="1"/>
    <col min="6" max="6" width="25.44140625" customWidth="1"/>
    <col min="7" max="7" width="73.21875" customWidth="1"/>
  </cols>
  <sheetData>
    <row r="1" spans="1:6" ht="15.6" thickTop="1" thickBot="1" x14ac:dyDescent="0.35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22</v>
      </c>
    </row>
    <row r="2" spans="1:6" ht="15.6" thickTop="1" thickBot="1" x14ac:dyDescent="0.35">
      <c r="A2" s="9" t="s">
        <v>172</v>
      </c>
      <c r="B2" s="9" t="s">
        <v>19</v>
      </c>
      <c r="C2" s="14" t="s">
        <v>20</v>
      </c>
      <c r="D2" s="14" t="s">
        <v>173</v>
      </c>
      <c r="E2" s="14" t="s">
        <v>21</v>
      </c>
      <c r="F2" s="14" t="s">
        <v>23</v>
      </c>
    </row>
    <row r="3" spans="1:6" ht="15.6" thickTop="1" thickBot="1" x14ac:dyDescent="0.35">
      <c r="A3" s="9" t="s">
        <v>174</v>
      </c>
      <c r="B3" s="9" t="s">
        <v>19</v>
      </c>
      <c r="C3" s="14" t="s">
        <v>20</v>
      </c>
      <c r="D3" s="14" t="s">
        <v>175</v>
      </c>
      <c r="E3" s="14" t="s">
        <v>21</v>
      </c>
      <c r="F3" s="14" t="s">
        <v>23</v>
      </c>
    </row>
    <row r="4" spans="1:6" ht="15.6" thickTop="1" thickBot="1" x14ac:dyDescent="0.35">
      <c r="A4" s="11" t="s">
        <v>24</v>
      </c>
      <c r="B4" s="9" t="s">
        <v>19</v>
      </c>
      <c r="C4" s="10" t="s">
        <v>40</v>
      </c>
      <c r="D4" s="10" t="s">
        <v>41</v>
      </c>
      <c r="E4" s="10" t="s">
        <v>21</v>
      </c>
      <c r="F4" s="10" t="s">
        <v>25</v>
      </c>
    </row>
    <row r="5" spans="1:6" ht="15" thickTop="1" x14ac:dyDescent="0.3"/>
    <row r="20" spans="3:3" x14ac:dyDescent="0.3">
      <c r="C20" s="16"/>
    </row>
    <row r="21" spans="3:3" x14ac:dyDescent="0.3">
      <c r="C21" s="16"/>
    </row>
    <row r="22" spans="3:3" x14ac:dyDescent="0.3">
      <c r="C22" s="16"/>
    </row>
    <row r="23" spans="3:3" x14ac:dyDescent="0.3">
      <c r="C23" s="16"/>
    </row>
    <row r="50" spans="1:4" ht="15.6" x14ac:dyDescent="0.3">
      <c r="A50" s="13" t="s">
        <v>26</v>
      </c>
      <c r="B50" s="12"/>
      <c r="C50" s="12"/>
      <c r="D50" s="12"/>
    </row>
    <row r="51" spans="1:4" ht="15.6" x14ac:dyDescent="0.3">
      <c r="A51" s="12" t="s">
        <v>27</v>
      </c>
      <c r="B51" s="12"/>
      <c r="C51" s="12"/>
      <c r="D51" s="12"/>
    </row>
    <row r="52" spans="1:4" ht="15.6" x14ac:dyDescent="0.3">
      <c r="A52" s="12" t="s">
        <v>28</v>
      </c>
      <c r="B52" s="12"/>
      <c r="C52" s="12"/>
      <c r="D52" s="12"/>
    </row>
    <row r="53" spans="1:4" ht="15.6" x14ac:dyDescent="0.3">
      <c r="A53" s="12" t="s">
        <v>29</v>
      </c>
      <c r="B53" s="12"/>
      <c r="C53" s="12"/>
      <c r="D53" s="12"/>
    </row>
    <row r="54" spans="1:4" ht="15.6" x14ac:dyDescent="0.3">
      <c r="A54" s="12" t="s">
        <v>30</v>
      </c>
      <c r="B54" s="12"/>
      <c r="C54" s="12"/>
      <c r="D54" s="12"/>
    </row>
    <row r="55" spans="1:4" ht="15.6" x14ac:dyDescent="0.3">
      <c r="A55" s="12" t="s">
        <v>31</v>
      </c>
      <c r="B55" s="12"/>
      <c r="C55" s="12"/>
      <c r="D55" s="12"/>
    </row>
    <row r="56" spans="1:4" ht="15.6" x14ac:dyDescent="0.3">
      <c r="A56" s="12" t="s">
        <v>32</v>
      </c>
      <c r="B56" s="12"/>
      <c r="C56" s="12"/>
      <c r="D56" s="12"/>
    </row>
    <row r="57" spans="1:4" ht="15.6" x14ac:dyDescent="0.3">
      <c r="A57" s="12" t="s">
        <v>33</v>
      </c>
      <c r="B57" s="12"/>
      <c r="C57" s="12"/>
      <c r="D57" s="12"/>
    </row>
    <row r="58" spans="1:4" ht="15.6" x14ac:dyDescent="0.3">
      <c r="A58" s="12" t="s">
        <v>34</v>
      </c>
      <c r="B58" s="12"/>
      <c r="C58" s="12"/>
      <c r="D58" s="12"/>
    </row>
    <row r="59" spans="1:4" ht="15.6" x14ac:dyDescent="0.3">
      <c r="A59" s="12" t="s">
        <v>35</v>
      </c>
      <c r="B59" s="12"/>
      <c r="C59" s="12"/>
      <c r="D59" s="12"/>
    </row>
    <row r="60" spans="1:4" ht="15.6" x14ac:dyDescent="0.3">
      <c r="A60" s="12" t="s">
        <v>36</v>
      </c>
      <c r="B60" s="12"/>
      <c r="C60" s="12"/>
      <c r="D60" s="12"/>
    </row>
    <row r="61" spans="1:4" ht="15.6" x14ac:dyDescent="0.3">
      <c r="A61" s="12" t="s">
        <v>37</v>
      </c>
      <c r="B61" s="12"/>
      <c r="C61" s="12"/>
      <c r="D61" s="12"/>
    </row>
    <row r="62" spans="1:4" ht="15.6" x14ac:dyDescent="0.3">
      <c r="A62" s="12" t="s">
        <v>38</v>
      </c>
      <c r="B62" s="12"/>
      <c r="C62" s="12"/>
      <c r="D62" s="12"/>
    </row>
    <row r="67" spans="1:4" ht="15.6" x14ac:dyDescent="0.3">
      <c r="A67" s="13" t="s">
        <v>42</v>
      </c>
      <c r="B67" s="12"/>
      <c r="C67" s="12"/>
      <c r="D67" s="12"/>
    </row>
    <row r="68" spans="1:4" ht="15.6" x14ac:dyDescent="0.3">
      <c r="A68" s="12" t="s">
        <v>43</v>
      </c>
      <c r="B68" s="12"/>
      <c r="C68" s="12"/>
      <c r="D68" s="12"/>
    </row>
    <row r="69" spans="1:4" ht="15.6" x14ac:dyDescent="0.3">
      <c r="A69" s="12" t="s">
        <v>44</v>
      </c>
      <c r="B69" s="12"/>
      <c r="C69" s="12"/>
      <c r="D69" s="12"/>
    </row>
    <row r="70" spans="1:4" ht="15.6" x14ac:dyDescent="0.3">
      <c r="A70" s="12" t="s">
        <v>45</v>
      </c>
      <c r="B70" s="12"/>
      <c r="C70" s="12"/>
      <c r="D70" s="12"/>
    </row>
    <row r="71" spans="1:4" ht="15.6" x14ac:dyDescent="0.3">
      <c r="A71" s="12" t="s">
        <v>46</v>
      </c>
      <c r="B71" s="12"/>
      <c r="C71" s="12"/>
      <c r="D71" s="12"/>
    </row>
    <row r="72" spans="1:4" ht="15.6" x14ac:dyDescent="0.3">
      <c r="A72" s="12" t="s">
        <v>47</v>
      </c>
      <c r="B72" s="12"/>
      <c r="C72" s="12"/>
      <c r="D72" s="12"/>
    </row>
    <row r="73" spans="1:4" ht="15.6" x14ac:dyDescent="0.3">
      <c r="A73" s="12" t="s">
        <v>48</v>
      </c>
      <c r="B73" s="12"/>
      <c r="C73" s="12"/>
      <c r="D73" s="12"/>
    </row>
    <row r="74" spans="1:4" ht="15.6" x14ac:dyDescent="0.3">
      <c r="A74" s="12" t="s">
        <v>49</v>
      </c>
      <c r="B74" s="12"/>
      <c r="C74" s="12"/>
      <c r="D74" s="12"/>
    </row>
    <row r="75" spans="1:4" ht="15.6" x14ac:dyDescent="0.3">
      <c r="A75" s="12" t="s">
        <v>50</v>
      </c>
      <c r="B75" s="12"/>
      <c r="C75" s="12"/>
      <c r="D75" s="12"/>
    </row>
    <row r="76" spans="1:4" ht="15.6" x14ac:dyDescent="0.3">
      <c r="A76" s="12"/>
      <c r="B76" s="12"/>
      <c r="C76" s="12"/>
      <c r="D76" s="12"/>
    </row>
    <row r="77" spans="1:4" ht="15.6" x14ac:dyDescent="0.3">
      <c r="A77" s="13" t="s">
        <v>51</v>
      </c>
      <c r="B77" s="12"/>
      <c r="C77" s="12"/>
      <c r="D77" s="12"/>
    </row>
    <row r="78" spans="1:4" ht="15.6" x14ac:dyDescent="0.3">
      <c r="A78" s="12" t="s">
        <v>52</v>
      </c>
      <c r="B78" s="12"/>
      <c r="C78" s="12"/>
      <c r="D78" s="12"/>
    </row>
    <row r="79" spans="1:4" ht="15.6" x14ac:dyDescent="0.3">
      <c r="A79" s="12" t="s">
        <v>53</v>
      </c>
      <c r="B79" s="12"/>
      <c r="C79" s="12"/>
      <c r="D79" s="12"/>
    </row>
    <row r="80" spans="1:4" ht="15.6" x14ac:dyDescent="0.3">
      <c r="A80" s="12" t="s">
        <v>54</v>
      </c>
      <c r="B80" s="12"/>
      <c r="C80" s="12"/>
      <c r="D80" s="12"/>
    </row>
    <row r="81" spans="1:4" ht="15.6" x14ac:dyDescent="0.3">
      <c r="A81" s="12" t="s">
        <v>55</v>
      </c>
      <c r="B81" s="12"/>
      <c r="C81" s="12"/>
      <c r="D81" s="12"/>
    </row>
    <row r="82" spans="1:4" ht="15.6" x14ac:dyDescent="0.3">
      <c r="A82" s="12" t="s">
        <v>56</v>
      </c>
      <c r="B82" s="12"/>
      <c r="C82" s="12"/>
      <c r="D82" s="12"/>
    </row>
    <row r="83" spans="1:4" ht="15.6" x14ac:dyDescent="0.3">
      <c r="A83" s="12" t="s">
        <v>57</v>
      </c>
      <c r="B83" s="12"/>
      <c r="C83" s="12"/>
      <c r="D83" s="12"/>
    </row>
    <row r="84" spans="1:4" ht="15.6" x14ac:dyDescent="0.3">
      <c r="A84" s="12" t="s">
        <v>58</v>
      </c>
      <c r="B84" s="12"/>
      <c r="C84" s="12"/>
      <c r="D84" s="12"/>
    </row>
    <row r="85" spans="1:4" ht="15.6" x14ac:dyDescent="0.3">
      <c r="A85" s="12" t="s">
        <v>59</v>
      </c>
      <c r="B85" s="12"/>
      <c r="C85" s="12"/>
      <c r="D85" s="12"/>
    </row>
    <row r="86" spans="1:4" ht="15.6" x14ac:dyDescent="0.3">
      <c r="A86" s="12" t="s">
        <v>60</v>
      </c>
      <c r="B86" s="12"/>
      <c r="C86" s="12"/>
      <c r="D86" s="12"/>
    </row>
    <row r="87" spans="1:4" ht="15.6" x14ac:dyDescent="0.3">
      <c r="A87" s="12" t="s">
        <v>61</v>
      </c>
      <c r="B87" s="12"/>
      <c r="C87" s="12"/>
      <c r="D87" s="12"/>
    </row>
    <row r="88" spans="1:4" ht="15.6" x14ac:dyDescent="0.3">
      <c r="A88" s="12" t="s">
        <v>50</v>
      </c>
      <c r="B88" s="12"/>
      <c r="C88" s="12"/>
      <c r="D88" s="12"/>
    </row>
    <row r="89" spans="1:4" ht="15.6" x14ac:dyDescent="0.3">
      <c r="A89" s="12"/>
      <c r="B89" s="12"/>
      <c r="C89" s="12"/>
      <c r="D89" s="12"/>
    </row>
    <row r="90" spans="1:4" ht="15.6" x14ac:dyDescent="0.3">
      <c r="A90" s="13" t="s">
        <v>62</v>
      </c>
      <c r="B90" s="12"/>
      <c r="C90" s="12"/>
      <c r="D90" s="12"/>
    </row>
    <row r="91" spans="1:4" ht="15.6" x14ac:dyDescent="0.3">
      <c r="A91" s="12" t="s">
        <v>63</v>
      </c>
      <c r="B91" s="12"/>
      <c r="C91" s="12"/>
      <c r="D91" s="12"/>
    </row>
    <row r="92" spans="1:4" ht="15.6" x14ac:dyDescent="0.3">
      <c r="A92" s="12" t="s">
        <v>64</v>
      </c>
      <c r="B92" s="12"/>
      <c r="C92" s="12"/>
      <c r="D92" s="12"/>
    </row>
    <row r="93" spans="1:4" ht="15.6" x14ac:dyDescent="0.3">
      <c r="A93" s="12" t="s">
        <v>65</v>
      </c>
      <c r="B93" s="12"/>
      <c r="C93" s="12"/>
      <c r="D93" s="12"/>
    </row>
    <row r="94" spans="1:4" ht="15.6" x14ac:dyDescent="0.3">
      <c r="A94" s="12" t="s">
        <v>66</v>
      </c>
      <c r="B94" s="12"/>
      <c r="C94" s="12"/>
      <c r="D94" s="12"/>
    </row>
    <row r="95" spans="1:4" ht="15.6" x14ac:dyDescent="0.3">
      <c r="A95" s="12" t="s">
        <v>67</v>
      </c>
      <c r="B95" s="12"/>
      <c r="C95" s="12"/>
      <c r="D95" s="12"/>
    </row>
    <row r="96" spans="1:4" ht="15.6" x14ac:dyDescent="0.3">
      <c r="A96" s="12" t="s">
        <v>68</v>
      </c>
      <c r="B96" s="12"/>
      <c r="C96" s="12"/>
      <c r="D96" s="12"/>
    </row>
    <row r="97" spans="1:4" ht="15.6" x14ac:dyDescent="0.3">
      <c r="A97" s="12" t="s">
        <v>69</v>
      </c>
      <c r="B97" s="12"/>
      <c r="C97" s="12"/>
      <c r="D97" s="12"/>
    </row>
    <row r="98" spans="1:4" ht="15.6" x14ac:dyDescent="0.3">
      <c r="A98" s="12" t="s">
        <v>70</v>
      </c>
      <c r="B98" s="12"/>
      <c r="C98" s="12"/>
      <c r="D98" s="12"/>
    </row>
    <row r="99" spans="1:4" ht="15.6" x14ac:dyDescent="0.3">
      <c r="A99" s="12" t="s">
        <v>71</v>
      </c>
      <c r="B99" s="12"/>
      <c r="C99" s="12"/>
      <c r="D99" s="12"/>
    </row>
    <row r="100" spans="1:4" ht="15.6" x14ac:dyDescent="0.3">
      <c r="A100" s="12" t="s">
        <v>72</v>
      </c>
      <c r="B100" s="12"/>
      <c r="C100" s="12"/>
      <c r="D100" s="12"/>
    </row>
    <row r="101" spans="1:4" ht="15.6" x14ac:dyDescent="0.3">
      <c r="A101" s="12" t="s">
        <v>73</v>
      </c>
      <c r="B101" s="12"/>
      <c r="C101" s="12"/>
      <c r="D101" s="12"/>
    </row>
    <row r="155" spans="9:9" ht="15.6" x14ac:dyDescent="0.3">
      <c r="I155" s="12"/>
    </row>
    <row r="156" spans="9:9" ht="15.6" x14ac:dyDescent="0.3">
      <c r="I156" s="12"/>
    </row>
    <row r="157" spans="9:9" ht="15.6" x14ac:dyDescent="0.3">
      <c r="I157" s="12"/>
    </row>
    <row r="158" spans="9:9" ht="15.6" x14ac:dyDescent="0.3">
      <c r="I158" s="12"/>
    </row>
    <row r="159" spans="9:9" ht="15.6" x14ac:dyDescent="0.3">
      <c r="I159" s="12"/>
    </row>
    <row r="160" spans="9:9" ht="15.6" x14ac:dyDescent="0.3">
      <c r="I160" s="12"/>
    </row>
    <row r="161" spans="9:9" ht="15.6" x14ac:dyDescent="0.3">
      <c r="I161" s="12"/>
    </row>
    <row r="162" spans="9:9" ht="15.6" x14ac:dyDescent="0.3">
      <c r="I162" s="12"/>
    </row>
    <row r="163" spans="9:9" ht="15.6" x14ac:dyDescent="0.3">
      <c r="I16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2021-11-11T11:26:29Z</dcterms:created>
  <dcterms:modified xsi:type="dcterms:W3CDTF">2022-01-05T15:06:32Z</dcterms:modified>
</cp:coreProperties>
</file>