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 Drive\2021\Hizmet alımları\webe yüklenenler\Merter Medikal\25.11.2021\"/>
    </mc:Choice>
  </mc:AlternateContent>
  <xr:revisionPtr revIDLastSave="0" documentId="8_{159D75D6-9D77-4B6C-835E-88E7C17A3736}" xr6:coauthVersionLast="47" xr6:coauthVersionMax="47" xr10:uidLastSave="{00000000-0000-0000-0000-000000000000}"/>
  <bookViews>
    <workbookView xWindow="-110" yWindow="-110" windowWidth="21820" windowHeight="14020" activeTab="2" xr2:uid="{00000000-000D-0000-FFFF-FFFF00000000}"/>
  </bookViews>
  <sheets>
    <sheet name="Biyokimya" sheetId="1" r:id="rId1"/>
    <sheet name="MDA" sheetId="3" r:id="rId2"/>
    <sheet name="Materyal-metod" sheetId="2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3" l="1"/>
  <c r="E22" i="3" s="1"/>
  <c r="D23" i="3"/>
  <c r="E23" i="3" s="1"/>
  <c r="D24" i="3"/>
  <c r="E24" i="3" s="1"/>
  <c r="D25" i="3"/>
  <c r="E25" i="3" s="1"/>
  <c r="D26" i="3"/>
  <c r="E26" i="3" s="1"/>
  <c r="D27" i="3"/>
  <c r="E27" i="3" s="1"/>
  <c r="D28" i="3"/>
  <c r="E28" i="3" s="1"/>
  <c r="D29" i="3"/>
  <c r="E29" i="3" s="1"/>
  <c r="D30" i="3"/>
  <c r="E30" i="3" s="1"/>
  <c r="D31" i="3"/>
  <c r="E31" i="3" s="1"/>
  <c r="D32" i="3"/>
  <c r="E32" i="3" s="1"/>
  <c r="D33" i="3"/>
  <c r="E33" i="3" s="1"/>
  <c r="D34" i="3"/>
  <c r="E34" i="3" s="1"/>
  <c r="D35" i="3"/>
  <c r="E35" i="3" s="1"/>
  <c r="D36" i="3"/>
  <c r="E36" i="3" s="1"/>
  <c r="D37" i="3"/>
  <c r="E37" i="3" s="1"/>
  <c r="D38" i="3"/>
  <c r="E38" i="3" s="1"/>
  <c r="D39" i="3"/>
  <c r="E39" i="3" s="1"/>
  <c r="D40" i="3"/>
  <c r="E40" i="3" s="1"/>
  <c r="D41" i="3"/>
  <c r="E41" i="3" s="1"/>
  <c r="D42" i="3"/>
  <c r="E42" i="3" s="1"/>
  <c r="D43" i="3"/>
  <c r="E43" i="3" s="1"/>
  <c r="D44" i="3"/>
  <c r="E44" i="3" s="1"/>
  <c r="D45" i="3"/>
  <c r="E45" i="3" s="1"/>
  <c r="D46" i="3"/>
  <c r="E46" i="3" s="1"/>
  <c r="D47" i="3"/>
  <c r="E47" i="3" s="1"/>
  <c r="D48" i="3"/>
  <c r="E48" i="3" s="1"/>
  <c r="D49" i="3"/>
  <c r="E49" i="3" s="1"/>
  <c r="D21" i="3"/>
  <c r="E21" i="3" s="1"/>
  <c r="C9" i="3"/>
  <c r="E9" i="3" s="1"/>
  <c r="C8" i="3"/>
  <c r="E8" i="3" s="1"/>
  <c r="C7" i="3"/>
  <c r="E7" i="3" s="1"/>
  <c r="C6" i="3"/>
  <c r="E6" i="3" s="1"/>
  <c r="C5" i="3"/>
  <c r="E5" i="3" s="1"/>
  <c r="C4" i="3"/>
  <c r="E4" i="3" s="1"/>
  <c r="C3" i="3"/>
  <c r="E3" i="3" s="1"/>
</calcChain>
</file>

<file path=xl/sharedStrings.xml><?xml version="1.0" encoding="utf-8"?>
<sst xmlns="http://schemas.openxmlformats.org/spreadsheetml/2006/main" count="173" uniqueCount="113">
  <si>
    <t>Numune Adı</t>
  </si>
  <si>
    <t>ALP (U/L)</t>
  </si>
  <si>
    <t>AST (U/L)</t>
  </si>
  <si>
    <t>ALT (U/L)</t>
  </si>
  <si>
    <t>NOT</t>
  </si>
  <si>
    <t>hemolizli</t>
  </si>
  <si>
    <t>KİT ADI</t>
  </si>
  <si>
    <t>TÜR</t>
  </si>
  <si>
    <t>MARKA</t>
  </si>
  <si>
    <t>Yöntem</t>
  </si>
  <si>
    <t>Universal</t>
  </si>
  <si>
    <t>REL ASSAY</t>
  </si>
  <si>
    <t>Kolorimetrik</t>
  </si>
  <si>
    <t>AST: Aspartat Aminotransferaz</t>
  </si>
  <si>
    <t>ALT: Alanin aminotransferaz</t>
  </si>
  <si>
    <t>ALP: Alkaline Phosphatase</t>
  </si>
  <si>
    <r>
      <rPr>
        <b/>
        <sz val="12"/>
        <color theme="1"/>
        <rFont val="Times New Roman"/>
        <family val="1"/>
        <charset val="162"/>
      </rPr>
      <t xml:space="preserve">AST  </t>
    </r>
    <r>
      <rPr>
        <sz val="12"/>
        <color theme="1"/>
        <rFont val="Times New Roman"/>
        <family val="1"/>
        <charset val="162"/>
      </rPr>
      <t xml:space="preserve">     U/L</t>
    </r>
  </si>
  <si>
    <t>UV test according to a standarrized method</t>
  </si>
  <si>
    <t>Sample and addition of R1 (buffer)</t>
  </si>
  <si>
    <t>Addition of R2 and start of reaction: AST</t>
  </si>
  <si>
    <t>α-ketoglutarate + L-aspartate L- glutamate + oxaloasetate</t>
  </si>
  <si>
    <t>AST is the enzyme which catalyzes this equilibrium reaction. The oxaloacetate in- crease is measured in a subsequent indicator reaction which is catalyzed by malate dehydrogenase.</t>
  </si>
  <si>
    <t>MDH</t>
  </si>
  <si>
    <t>oxalacetate + NADH + H+ L-Malate + NAD+</t>
  </si>
  <si>
    <t>In the second reaction, NADH is oxidized to NAD. The rate of decrease in NADH</t>
  </si>
  <si>
    <t>(Measured photometrically) is directly proportional to the rate of formation of</t>
  </si>
  <si>
    <t>oxaloasetate, and thus the AST activity.</t>
  </si>
  <si>
    <r>
      <rPr>
        <b/>
        <sz val="12"/>
        <color theme="1"/>
        <rFont val="Times New Roman"/>
        <family val="1"/>
        <charset val="162"/>
      </rPr>
      <t xml:space="preserve">ALT      </t>
    </r>
    <r>
      <rPr>
        <sz val="12"/>
        <color theme="1"/>
        <rFont val="Times New Roman"/>
        <family val="1"/>
        <charset val="162"/>
      </rPr>
      <t xml:space="preserve"> U/L</t>
    </r>
  </si>
  <si>
    <t>UV test according to the IFCC method.</t>
  </si>
  <si>
    <t>ALT</t>
  </si>
  <si>
    <t>L-Alanin + 2-Oxoglutarate ⎯⎯ L-Glutamate + Pyruvat</t>
  </si>
  <si>
    <r>
      <t xml:space="preserve">Alkaline Phosphatase (ALP)      </t>
    </r>
    <r>
      <rPr>
        <sz val="12"/>
        <color theme="1"/>
        <rFont val="Times New Roman"/>
        <family val="1"/>
        <charset val="162"/>
      </rPr>
      <t>U/L</t>
    </r>
  </si>
  <si>
    <t>Colorimetric assay in accordance with a standardized method.</t>
  </si>
  <si>
    <t>ALP, Mg2</t>
  </si>
  <si>
    <t>p - Nitrophenylphosphate+ H2O Phosphate + p - Nitrophenol</t>
  </si>
  <si>
    <t xml:space="preserve">In the presence of magnesium and zinc ions, p-nitrophenyl phosphate is hydrolyzed by phosphatases to form phosphate and p-nitrophenol. </t>
  </si>
  <si>
    <t>In this process AMP serves as transient phosphate acceptor. The release of coloured p-nitrophenol is proportional to the ALP activity and can be measured photometrically.</t>
  </si>
  <si>
    <t>SOD (U/ml)</t>
  </si>
  <si>
    <t>CAT (U/L)</t>
  </si>
  <si>
    <t>1.grup-hayvan-1</t>
  </si>
  <si>
    <t>1.grup-hayvan-2</t>
  </si>
  <si>
    <t>1.grup-hayvan-3</t>
  </si>
  <si>
    <t>1.grup-hayvan-4</t>
  </si>
  <si>
    <t>1.grup-hayvan-5</t>
  </si>
  <si>
    <t>2.grup-hayvan-1</t>
  </si>
  <si>
    <t>2.grup-hayvan-2</t>
  </si>
  <si>
    <t>2.grup-hayvan-3</t>
  </si>
  <si>
    <t>2.grup-hayvan-4</t>
  </si>
  <si>
    <t>2.grup-hayvan-5</t>
  </si>
  <si>
    <t>2.grup-hayvan-6</t>
  </si>
  <si>
    <t>3.grup-hayvan-1</t>
  </si>
  <si>
    <t>3.grup-hayvan-2</t>
  </si>
  <si>
    <t>3.grup-hayvan-3</t>
  </si>
  <si>
    <t>3.grup-hayvan-4</t>
  </si>
  <si>
    <t>3.grup-hayvan-5</t>
  </si>
  <si>
    <t>3.grup-hayvan-6</t>
  </si>
  <si>
    <t>4.grup-hayvan-1</t>
  </si>
  <si>
    <t>4.grup-hayvan-2</t>
  </si>
  <si>
    <t>4.grup-hayvan-3</t>
  </si>
  <si>
    <t>4.grup-hayvan-4</t>
  </si>
  <si>
    <t>4.grup-hayvan-5</t>
  </si>
  <si>
    <t>4.grup-hayvan-6</t>
  </si>
  <si>
    <t>5.grup-hayvan-1</t>
  </si>
  <si>
    <t>5.grup-hayvan-2</t>
  </si>
  <si>
    <t>5.grup-hayvan-3</t>
  </si>
  <si>
    <t>5.grup-hayvan-4</t>
  </si>
  <si>
    <t>5.grup-hayvan-5</t>
  </si>
  <si>
    <t>5.grup-hayvan-6</t>
  </si>
  <si>
    <r>
      <t xml:space="preserve">Super Oxide Dismutase (SOD)   </t>
    </r>
    <r>
      <rPr>
        <sz val="12"/>
        <color theme="1"/>
        <rFont val="Times New Roman"/>
        <family val="1"/>
        <charset val="162"/>
      </rPr>
      <t>U/ml</t>
    </r>
  </si>
  <si>
    <t xml:space="preserve">The role of speroxide dismutase is to accelerate the dismutation of the toxic radical, produced </t>
  </si>
  <si>
    <t xml:space="preserve">during oxidative energy processes to hydrogen peroxide and molecular oxygen. This method </t>
  </si>
  <si>
    <t>employs xanthine and xanthine oxidase to generate superoxide radicals which react with 2-(4-</t>
  </si>
  <si>
    <t xml:space="preserve">iodophenyl)-3-(4-nitrophenol)-5-phenyltetrazolium chloride to form a red formazan dye.. the </t>
  </si>
  <si>
    <t>superoxide dismutase activity is then measured by the degree of inhibiton of this reaction</t>
  </si>
  <si>
    <t>(Relassay, Turkey)</t>
  </si>
  <si>
    <r>
      <t xml:space="preserve">Catalase (CAT)  </t>
    </r>
    <r>
      <rPr>
        <sz val="12"/>
        <color theme="1"/>
        <rFont val="Times New Roman"/>
        <family val="1"/>
        <charset val="162"/>
      </rPr>
      <t xml:space="preserve"> U/L</t>
    </r>
  </si>
  <si>
    <t>This colorimetric assay involves two steps. Sample is first incubated with a known amount of</t>
  </si>
  <si>
    <t>hydrogen peroxide. Sample converts hydrogen peroxide to water and oxygen. The ratio is</t>
  </si>
  <si>
    <t>proportional to the concentration of catalase. The enzyme is stopped and the remaining</t>
  </si>
  <si>
    <t>hydrogen peroxide, following a fixed incubation period, is determined using a chromogen.</t>
  </si>
  <si>
    <t>The resulting absorbance is measured at 405 nm and the obtained results are expressed as U/L.</t>
  </si>
  <si>
    <r>
      <t xml:space="preserve">Malondialdehyde (MDA)   </t>
    </r>
    <r>
      <rPr>
        <sz val="12"/>
        <color theme="1"/>
        <rFont val="Times New Roman"/>
        <family val="1"/>
        <charset val="162"/>
      </rPr>
      <t>nmol/L</t>
    </r>
  </si>
  <si>
    <t>The MDA level was determined by a method based</t>
  </si>
  <si>
    <t>on the reaction with thiobarbituric acid (TBA) at 90–100_C</t>
  </si>
  <si>
    <t>. In the TBA test reaction, MDA or MDA-like</t>
  </si>
  <si>
    <t>substances and TBA react with the production of a pink</t>
  </si>
  <si>
    <t>pigment with a maximum absorption at 532 nm. The</t>
  </si>
  <si>
    <t>reaction was performed at pH 2–3 at 90_C for 15 min. The</t>
  </si>
  <si>
    <t>sample was mixed with two volumes of cold 10% (w/v)</t>
  </si>
  <si>
    <t>trichloroacetic acid for the precipitation of protein. The</t>
  </si>
  <si>
    <t>precipitate was pelleted by centrifugation, and an aliquot of</t>
  </si>
  <si>
    <t>the supernatant was reacted with an equal volume of 0.67%</t>
  </si>
  <si>
    <t>(w/v) TBA in a boiling water bath for 10 min. After</t>
  </si>
  <si>
    <t xml:space="preserve">cooling, the absorbance was read at 532 nm. </t>
  </si>
  <si>
    <t>absorbans</t>
  </si>
  <si>
    <t>abs-blank</t>
  </si>
  <si>
    <t>expected</t>
  </si>
  <si>
    <t>result</t>
  </si>
  <si>
    <t>std1</t>
  </si>
  <si>
    <t>std2</t>
  </si>
  <si>
    <t>std3</t>
  </si>
  <si>
    <t>std4</t>
  </si>
  <si>
    <t>std5</t>
  </si>
  <si>
    <t>std6</t>
  </si>
  <si>
    <t>blank</t>
  </si>
  <si>
    <t>concentratıon (mmol/L)</t>
  </si>
  <si>
    <t>Numune</t>
  </si>
  <si>
    <t>Kullanılan Cihaz</t>
  </si>
  <si>
    <t>MINDRAY-BS400</t>
  </si>
  <si>
    <t>SOD: Super Oxıde Dismutase</t>
  </si>
  <si>
    <t>MDA: Malondialdehit</t>
  </si>
  <si>
    <t>REL BIOCHEM-REL ASSAY</t>
  </si>
  <si>
    <t>CAT: Catalase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</si>
</sst>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sz val="12"/>
      <color theme="1"/>
      <name val="Times New Roman"/>
      <family val="1"/>
      <charset val="162"/>
    </font>
    <font>
      <b/>
      <sz val="12"/>
      <color theme="1"/>
      <name val="Times New Roman"/>
      <family val="1"/>
      <charset val="162"/>
    </font>
    <font>
      <i/>
      <sz val="12"/>
      <color theme="1"/>
      <name val="Times New Roman"/>
      <family val="1"/>
      <charset val="162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450666829432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3" fillId="0" borderId="0" xfId="0" applyFont="1"/>
    <xf numFmtId="0" fontId="5" fillId="0" borderId="0" xfId="0" applyFont="1"/>
    <xf numFmtId="0" fontId="4" fillId="0" borderId="0" xfId="0" applyFont="1"/>
    <xf numFmtId="0" fontId="2" fillId="2" borderId="3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0" borderId="0" xfId="0"/>
    <xf numFmtId="0" fontId="0" fillId="0" borderId="1" xfId="0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1" fillId="0" borderId="0" xfId="0" applyFont="1"/>
    <xf numFmtId="0" fontId="1" fillId="4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4" fillId="0" borderId="0" xfId="0" applyFont="1"/>
    <xf numFmtId="0" fontId="3" fillId="0" borderId="0" xfId="0" applyFont="1"/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2" fontId="0" fillId="0" borderId="1" xfId="0" applyNumberFormat="1" applyBorder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9296391076115485"/>
                  <c:y val="-0.2023738699329250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[1]MDA!$C$4:$C$10</c:f>
              <c:numCache>
                <c:formatCode>General</c:formatCode>
                <c:ptCount val="7"/>
                <c:pt idx="0">
                  <c:v>2.4810000000000003</c:v>
                </c:pt>
                <c:pt idx="1">
                  <c:v>1.673</c:v>
                </c:pt>
                <c:pt idx="2">
                  <c:v>0.99399999999999999</c:v>
                </c:pt>
                <c:pt idx="3">
                  <c:v>0.51300000000000001</c:v>
                </c:pt>
                <c:pt idx="4">
                  <c:v>0.28800000000000003</c:v>
                </c:pt>
                <c:pt idx="5">
                  <c:v>0.122</c:v>
                </c:pt>
                <c:pt idx="6">
                  <c:v>0</c:v>
                </c:pt>
              </c:numCache>
            </c:numRef>
          </c:xVal>
          <c:yVal>
            <c:numRef>
              <c:f>[1]MDA!$D$4:$D$10</c:f>
              <c:numCache>
                <c:formatCode>General</c:formatCode>
                <c:ptCount val="7"/>
                <c:pt idx="0">
                  <c:v>100</c:v>
                </c:pt>
                <c:pt idx="1">
                  <c:v>50</c:v>
                </c:pt>
                <c:pt idx="2">
                  <c:v>25</c:v>
                </c:pt>
                <c:pt idx="3">
                  <c:v>12.5</c:v>
                </c:pt>
                <c:pt idx="4">
                  <c:v>6.25</c:v>
                </c:pt>
                <c:pt idx="5">
                  <c:v>3.125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E0-4F66-BB61-29E4A2271A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8932672"/>
        <c:axId val="1018928928"/>
      </c:scatterChart>
      <c:valAx>
        <c:axId val="1018932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018928928"/>
        <c:crosses val="autoZero"/>
        <c:crossBetween val="midCat"/>
      </c:valAx>
      <c:valAx>
        <c:axId val="101892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018932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409575</xdr:colOff>
      <xdr:row>0</xdr:row>
      <xdr:rowOff>133350</xdr:rowOff>
    </xdr:from>
    <xdr:to>
      <xdr:col>14</xdr:col>
      <xdr:colOff>104775</xdr:colOff>
      <xdr:row>14</xdr:row>
      <xdr:rowOff>19050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8</xdr:row>
      <xdr:rowOff>22860</xdr:rowOff>
    </xdr:from>
    <xdr:to>
      <xdr:col>4</xdr:col>
      <xdr:colOff>405370</xdr:colOff>
      <xdr:row>45</xdr:row>
      <xdr:rowOff>54864</xdr:rowOff>
    </xdr:to>
    <xdr:pic>
      <xdr:nvPicPr>
        <xdr:cNvPr id="6" name="Resim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600200"/>
          <a:ext cx="6413740" cy="6798564"/>
        </a:xfrm>
        <a:prstGeom prst="rect">
          <a:avLst/>
        </a:prstGeom>
      </xdr:spPr>
    </xdr:pic>
    <xdr:clientData/>
  </xdr:twoCellAnchor>
  <xdr:twoCellAnchor editAs="oneCell">
    <xdr:from>
      <xdr:col>4</xdr:col>
      <xdr:colOff>425450</xdr:colOff>
      <xdr:row>8</xdr:row>
      <xdr:rowOff>6350</xdr:rowOff>
    </xdr:from>
    <xdr:to>
      <xdr:col>5</xdr:col>
      <xdr:colOff>316230</xdr:colOff>
      <xdr:row>45</xdr:row>
      <xdr:rowOff>26670</xdr:rowOff>
    </xdr:to>
    <xdr:pic>
      <xdr:nvPicPr>
        <xdr:cNvPr id="7" name="Resim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40500" y="1574800"/>
          <a:ext cx="5129530" cy="683387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BRK%20LAB\Desktop\2020-SONU&#199;LAR\Gamze%20hoca-mda-nef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FA"/>
      <sheetName val="MDA"/>
    </sheetNames>
    <sheetDataSet>
      <sheetData sheetId="0"/>
      <sheetData sheetId="1">
        <row r="4">
          <cell r="C4">
            <v>2.4810000000000003</v>
          </cell>
          <cell r="D4">
            <v>100</v>
          </cell>
        </row>
        <row r="5">
          <cell r="C5">
            <v>1.673</v>
          </cell>
          <cell r="D5">
            <v>50</v>
          </cell>
        </row>
        <row r="6">
          <cell r="C6">
            <v>0.99399999999999999</v>
          </cell>
          <cell r="D6">
            <v>25</v>
          </cell>
        </row>
        <row r="7">
          <cell r="C7">
            <v>0.51300000000000001</v>
          </cell>
          <cell r="D7">
            <v>12.5</v>
          </cell>
        </row>
        <row r="8">
          <cell r="C8">
            <v>0.28800000000000003</v>
          </cell>
          <cell r="D8">
            <v>6.25</v>
          </cell>
        </row>
        <row r="9">
          <cell r="C9">
            <v>0.122</v>
          </cell>
          <cell r="D9">
            <v>3.125</v>
          </cell>
        </row>
        <row r="10">
          <cell r="C10">
            <v>0</v>
          </cell>
          <cell r="D10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0"/>
  <sheetViews>
    <sheetView workbookViewId="0">
      <selection activeCell="J16" sqref="J16"/>
    </sheetView>
  </sheetViews>
  <sheetFormatPr defaultRowHeight="14.5" x14ac:dyDescent="0.35"/>
  <cols>
    <col min="1" max="1" width="24.36328125" customWidth="1"/>
    <col min="2" max="2" width="16.08984375" style="1" customWidth="1"/>
    <col min="3" max="3" width="13.90625" style="1" customWidth="1"/>
    <col min="4" max="4" width="14.08984375" style="1" customWidth="1"/>
    <col min="5" max="5" width="13.08984375" style="1" customWidth="1"/>
    <col min="6" max="6" width="14.453125" style="1" customWidth="1"/>
    <col min="7" max="7" width="13.90625" style="1" customWidth="1"/>
    <col min="8" max="8" width="14.6328125" style="1" customWidth="1"/>
    <col min="9" max="9" width="14.54296875" style="1" customWidth="1"/>
    <col min="10" max="10" width="14.453125" style="1" customWidth="1"/>
    <col min="11" max="11" width="8.6328125" style="1"/>
  </cols>
  <sheetData>
    <row r="1" spans="1:11" x14ac:dyDescent="0.35">
      <c r="A1" s="2" t="s">
        <v>0</v>
      </c>
      <c r="B1" s="2" t="s">
        <v>1</v>
      </c>
      <c r="C1" s="2" t="s">
        <v>2</v>
      </c>
      <c r="D1" s="2" t="s">
        <v>3</v>
      </c>
      <c r="E1" s="10" t="s">
        <v>37</v>
      </c>
      <c r="F1" s="10" t="s">
        <v>38</v>
      </c>
      <c r="G1" s="8" t="s">
        <v>4</v>
      </c>
      <c r="H1"/>
      <c r="I1"/>
      <c r="J1"/>
      <c r="K1"/>
    </row>
    <row r="2" spans="1:11" x14ac:dyDescent="0.35">
      <c r="A2" s="3" t="s">
        <v>39</v>
      </c>
      <c r="B2" s="4">
        <v>679</v>
      </c>
      <c r="C2" s="4">
        <v>92.6</v>
      </c>
      <c r="D2" s="4">
        <v>33.5</v>
      </c>
      <c r="E2" s="9">
        <v>157</v>
      </c>
      <c r="F2" s="9">
        <v>96</v>
      </c>
      <c r="G2" s="11" t="s">
        <v>5</v>
      </c>
      <c r="H2"/>
      <c r="I2"/>
      <c r="J2"/>
      <c r="K2"/>
    </row>
    <row r="3" spans="1:11" x14ac:dyDescent="0.35">
      <c r="A3" s="12" t="s">
        <v>40</v>
      </c>
      <c r="B3" s="4">
        <v>1073</v>
      </c>
      <c r="C3" s="4">
        <v>159.5</v>
      </c>
      <c r="D3" s="4">
        <v>48.3</v>
      </c>
      <c r="E3" s="9">
        <v>198</v>
      </c>
      <c r="F3" s="9">
        <v>114</v>
      </c>
      <c r="G3" s="11" t="s">
        <v>5</v>
      </c>
      <c r="H3"/>
      <c r="I3"/>
      <c r="J3"/>
      <c r="K3"/>
    </row>
    <row r="4" spans="1:11" x14ac:dyDescent="0.35">
      <c r="A4" s="12" t="s">
        <v>41</v>
      </c>
      <c r="B4" s="4">
        <v>513</v>
      </c>
      <c r="C4" s="4">
        <v>103.8</v>
      </c>
      <c r="D4" s="4">
        <v>39.799999999999997</v>
      </c>
      <c r="E4" s="9">
        <v>167</v>
      </c>
      <c r="F4" s="9">
        <v>116</v>
      </c>
      <c r="G4" s="11"/>
      <c r="H4"/>
      <c r="I4"/>
      <c r="J4"/>
      <c r="K4"/>
    </row>
    <row r="5" spans="1:11" x14ac:dyDescent="0.35">
      <c r="A5" s="12" t="s">
        <v>42</v>
      </c>
      <c r="B5" s="4">
        <v>773</v>
      </c>
      <c r="C5" s="4">
        <v>123.3</v>
      </c>
      <c r="D5" s="4">
        <v>35.799999999999997</v>
      </c>
      <c r="E5" s="9">
        <v>182</v>
      </c>
      <c r="F5" s="9">
        <v>74</v>
      </c>
      <c r="G5" s="11"/>
      <c r="H5"/>
      <c r="I5"/>
      <c r="J5"/>
      <c r="K5"/>
    </row>
    <row r="6" spans="1:11" x14ac:dyDescent="0.35">
      <c r="A6" s="12" t="s">
        <v>43</v>
      </c>
      <c r="B6" s="4">
        <v>713</v>
      </c>
      <c r="C6" s="4">
        <v>98.1</v>
      </c>
      <c r="D6" s="4">
        <v>33.5</v>
      </c>
      <c r="E6" s="9">
        <v>176</v>
      </c>
      <c r="F6" s="9">
        <v>98</v>
      </c>
      <c r="G6" s="11" t="s">
        <v>5</v>
      </c>
      <c r="H6"/>
      <c r="I6"/>
      <c r="J6"/>
      <c r="K6"/>
    </row>
    <row r="7" spans="1:11" x14ac:dyDescent="0.35">
      <c r="A7" s="3" t="s">
        <v>44</v>
      </c>
      <c r="B7" s="4">
        <v>248</v>
      </c>
      <c r="C7" s="4">
        <v>115</v>
      </c>
      <c r="D7" s="4">
        <v>30.3</v>
      </c>
      <c r="E7" s="9">
        <v>208</v>
      </c>
      <c r="F7" s="9">
        <v>131</v>
      </c>
      <c r="G7" s="11"/>
      <c r="H7"/>
      <c r="I7"/>
      <c r="J7"/>
      <c r="K7"/>
    </row>
    <row r="8" spans="1:11" x14ac:dyDescent="0.35">
      <c r="A8" s="12" t="s">
        <v>45</v>
      </c>
      <c r="B8" s="4">
        <v>192</v>
      </c>
      <c r="C8" s="4">
        <v>116</v>
      </c>
      <c r="D8" s="4">
        <v>32</v>
      </c>
      <c r="E8" s="9">
        <v>171</v>
      </c>
      <c r="F8" s="9">
        <v>136</v>
      </c>
      <c r="G8" s="11"/>
      <c r="H8"/>
      <c r="I8"/>
      <c r="J8"/>
      <c r="K8"/>
    </row>
    <row r="9" spans="1:11" x14ac:dyDescent="0.35">
      <c r="A9" s="12" t="s">
        <v>46</v>
      </c>
      <c r="B9" s="4">
        <v>350</v>
      </c>
      <c r="C9" s="4">
        <v>123.5</v>
      </c>
      <c r="D9" s="4">
        <v>33.700000000000003</v>
      </c>
      <c r="E9" s="9">
        <v>188</v>
      </c>
      <c r="F9" s="9">
        <v>147</v>
      </c>
      <c r="G9" s="11"/>
      <c r="H9"/>
      <c r="I9"/>
      <c r="J9"/>
      <c r="K9"/>
    </row>
    <row r="10" spans="1:11" x14ac:dyDescent="0.35">
      <c r="A10" s="12" t="s">
        <v>47</v>
      </c>
      <c r="B10" s="4">
        <v>278</v>
      </c>
      <c r="C10" s="4">
        <v>224.4</v>
      </c>
      <c r="D10" s="4">
        <v>106.2</v>
      </c>
      <c r="E10" s="9">
        <v>168</v>
      </c>
      <c r="F10" s="9">
        <v>161</v>
      </c>
      <c r="G10" s="11"/>
      <c r="H10"/>
      <c r="I10"/>
      <c r="J10"/>
      <c r="K10"/>
    </row>
    <row r="11" spans="1:11" x14ac:dyDescent="0.35">
      <c r="A11" s="12" t="s">
        <v>48</v>
      </c>
      <c r="B11" s="4">
        <v>216</v>
      </c>
      <c r="C11" s="4">
        <v>98.4</v>
      </c>
      <c r="D11" s="4">
        <v>21.8</v>
      </c>
      <c r="E11" s="9">
        <v>186</v>
      </c>
      <c r="F11" s="9">
        <v>98</v>
      </c>
      <c r="G11" s="11"/>
      <c r="H11"/>
      <c r="I11"/>
      <c r="J11"/>
      <c r="K11"/>
    </row>
    <row r="12" spans="1:11" x14ac:dyDescent="0.35">
      <c r="A12" s="12" t="s">
        <v>49</v>
      </c>
      <c r="B12" s="4">
        <v>192</v>
      </c>
      <c r="C12" s="4">
        <v>138.1</v>
      </c>
      <c r="D12" s="4">
        <v>14.9</v>
      </c>
      <c r="E12" s="9">
        <v>153</v>
      </c>
      <c r="F12" s="9">
        <v>71</v>
      </c>
      <c r="G12" s="11" t="s">
        <v>5</v>
      </c>
      <c r="H12"/>
      <c r="I12"/>
      <c r="J12"/>
      <c r="K12"/>
    </row>
    <row r="13" spans="1:11" x14ac:dyDescent="0.35">
      <c r="A13" s="12" t="s">
        <v>50</v>
      </c>
      <c r="B13" s="4">
        <v>349</v>
      </c>
      <c r="C13" s="4">
        <v>83</v>
      </c>
      <c r="D13" s="4">
        <v>26</v>
      </c>
      <c r="E13" s="9">
        <v>244</v>
      </c>
      <c r="F13" s="9">
        <v>158</v>
      </c>
      <c r="G13" s="11" t="s">
        <v>5</v>
      </c>
      <c r="H13"/>
      <c r="I13"/>
      <c r="J13"/>
      <c r="K13"/>
    </row>
    <row r="14" spans="1:11" x14ac:dyDescent="0.35">
      <c r="A14" s="12" t="s">
        <v>51</v>
      </c>
      <c r="B14" s="4">
        <v>734</v>
      </c>
      <c r="C14" s="4">
        <v>97.5</v>
      </c>
      <c r="D14" s="4">
        <v>28.6</v>
      </c>
      <c r="E14" s="9">
        <v>138</v>
      </c>
      <c r="F14" s="9">
        <v>120</v>
      </c>
      <c r="G14" s="11"/>
      <c r="H14"/>
      <c r="I14"/>
      <c r="J14"/>
      <c r="K14"/>
    </row>
    <row r="15" spans="1:11" x14ac:dyDescent="0.35">
      <c r="A15" s="12" t="s">
        <v>52</v>
      </c>
      <c r="B15" s="4">
        <v>445</v>
      </c>
      <c r="C15" s="4">
        <v>60.6</v>
      </c>
      <c r="D15" s="4">
        <v>32</v>
      </c>
      <c r="E15" s="9">
        <v>203</v>
      </c>
      <c r="F15" s="9">
        <v>145</v>
      </c>
      <c r="G15" s="11"/>
      <c r="H15"/>
      <c r="I15"/>
      <c r="J15"/>
      <c r="K15"/>
    </row>
    <row r="16" spans="1:11" x14ac:dyDescent="0.35">
      <c r="A16" s="12" t="s">
        <v>53</v>
      </c>
      <c r="B16" s="4">
        <v>384</v>
      </c>
      <c r="C16" s="4">
        <v>74</v>
      </c>
      <c r="D16" s="4">
        <v>33.299999999999997</v>
      </c>
      <c r="E16" s="9">
        <v>189</v>
      </c>
      <c r="F16" s="9">
        <v>143</v>
      </c>
      <c r="G16" s="11"/>
      <c r="H16"/>
      <c r="I16"/>
      <c r="J16"/>
      <c r="K16"/>
    </row>
    <row r="17" spans="1:11" x14ac:dyDescent="0.35">
      <c r="A17" s="12" t="s">
        <v>54</v>
      </c>
      <c r="B17" s="4">
        <v>429</v>
      </c>
      <c r="C17" s="4">
        <v>70.400000000000006</v>
      </c>
      <c r="D17" s="4">
        <v>35</v>
      </c>
      <c r="E17" s="9">
        <v>157</v>
      </c>
      <c r="F17" s="9">
        <v>91</v>
      </c>
      <c r="G17" s="11" t="s">
        <v>5</v>
      </c>
      <c r="H17"/>
      <c r="I17"/>
      <c r="J17"/>
      <c r="K17"/>
    </row>
    <row r="18" spans="1:11" x14ac:dyDescent="0.35">
      <c r="A18" s="12" t="s">
        <v>55</v>
      </c>
      <c r="B18" s="4">
        <v>898</v>
      </c>
      <c r="C18" s="4">
        <v>95.8</v>
      </c>
      <c r="D18" s="4">
        <v>33.4</v>
      </c>
      <c r="E18" s="9">
        <v>154</v>
      </c>
      <c r="F18" s="9">
        <v>119</v>
      </c>
      <c r="G18" s="11" t="s">
        <v>5</v>
      </c>
      <c r="H18"/>
      <c r="I18"/>
      <c r="J18"/>
      <c r="K18"/>
    </row>
    <row r="19" spans="1:11" x14ac:dyDescent="0.35">
      <c r="A19" s="12" t="s">
        <v>56</v>
      </c>
      <c r="B19" s="4">
        <v>501</v>
      </c>
      <c r="C19" s="4">
        <v>109.6</v>
      </c>
      <c r="D19" s="4">
        <v>32</v>
      </c>
      <c r="E19" s="9">
        <v>234</v>
      </c>
      <c r="F19" s="9">
        <v>79</v>
      </c>
      <c r="G19" s="11"/>
      <c r="H19"/>
      <c r="I19"/>
      <c r="J19"/>
      <c r="K19"/>
    </row>
    <row r="20" spans="1:11" x14ac:dyDescent="0.35">
      <c r="A20" s="12" t="s">
        <v>57</v>
      </c>
      <c r="B20" s="4">
        <v>390</v>
      </c>
      <c r="C20" s="4">
        <v>115</v>
      </c>
      <c r="D20" s="4">
        <v>24</v>
      </c>
      <c r="E20" s="9">
        <v>162</v>
      </c>
      <c r="F20" s="9">
        <v>146</v>
      </c>
      <c r="G20" s="11"/>
      <c r="H20"/>
      <c r="I20"/>
      <c r="J20"/>
      <c r="K20"/>
    </row>
    <row r="21" spans="1:11" x14ac:dyDescent="0.35">
      <c r="A21" s="12" t="s">
        <v>58</v>
      </c>
      <c r="B21" s="4">
        <v>223</v>
      </c>
      <c r="C21" s="4">
        <v>112</v>
      </c>
      <c r="D21" s="4">
        <v>25.4</v>
      </c>
      <c r="E21" s="9">
        <v>155</v>
      </c>
      <c r="F21" s="9">
        <v>154</v>
      </c>
      <c r="G21" s="11"/>
      <c r="H21"/>
      <c r="I21"/>
      <c r="J21"/>
      <c r="K21"/>
    </row>
    <row r="22" spans="1:11" x14ac:dyDescent="0.35">
      <c r="A22" s="12" t="s">
        <v>59</v>
      </c>
      <c r="B22" s="4">
        <v>143</v>
      </c>
      <c r="C22" s="4">
        <v>97.5</v>
      </c>
      <c r="D22" s="4">
        <v>17.5</v>
      </c>
      <c r="E22" s="9">
        <v>170</v>
      </c>
      <c r="F22" s="9">
        <v>156</v>
      </c>
      <c r="G22" s="11"/>
      <c r="H22"/>
      <c r="I22"/>
      <c r="J22"/>
      <c r="K22"/>
    </row>
    <row r="23" spans="1:11" x14ac:dyDescent="0.35">
      <c r="A23" s="12" t="s">
        <v>60</v>
      </c>
      <c r="B23" s="4">
        <v>181</v>
      </c>
      <c r="C23" s="4">
        <v>111</v>
      </c>
      <c r="D23" s="4">
        <v>21.6</v>
      </c>
      <c r="E23" s="9">
        <v>172</v>
      </c>
      <c r="F23" s="9">
        <v>129</v>
      </c>
      <c r="G23" s="11"/>
      <c r="H23"/>
      <c r="I23"/>
      <c r="J23"/>
      <c r="K23"/>
    </row>
    <row r="24" spans="1:11" x14ac:dyDescent="0.35">
      <c r="A24" s="12" t="s">
        <v>61</v>
      </c>
      <c r="B24" s="4">
        <v>154</v>
      </c>
      <c r="C24" s="4">
        <v>100.3</v>
      </c>
      <c r="D24" s="4">
        <v>13.6</v>
      </c>
      <c r="E24" s="9">
        <v>162</v>
      </c>
      <c r="F24" s="9">
        <v>149</v>
      </c>
      <c r="G24" s="11"/>
      <c r="H24"/>
      <c r="I24"/>
      <c r="J24"/>
      <c r="K24"/>
    </row>
    <row r="25" spans="1:11" x14ac:dyDescent="0.35">
      <c r="A25" s="12" t="s">
        <v>62</v>
      </c>
      <c r="B25" s="4">
        <v>170</v>
      </c>
      <c r="C25" s="4">
        <v>116</v>
      </c>
      <c r="D25" s="4">
        <v>15</v>
      </c>
      <c r="E25" s="9">
        <v>156</v>
      </c>
      <c r="F25" s="9">
        <v>152</v>
      </c>
      <c r="G25" s="11"/>
      <c r="H25"/>
      <c r="I25"/>
      <c r="J25"/>
      <c r="K25"/>
    </row>
    <row r="26" spans="1:11" x14ac:dyDescent="0.35">
      <c r="A26" s="12" t="s">
        <v>63</v>
      </c>
      <c r="B26" s="4">
        <v>145</v>
      </c>
      <c r="C26" s="4">
        <v>104.4</v>
      </c>
      <c r="D26" s="4">
        <v>17.399999999999999</v>
      </c>
      <c r="E26" s="9">
        <v>186</v>
      </c>
      <c r="F26" s="9">
        <v>149</v>
      </c>
      <c r="G26" s="11"/>
      <c r="H26"/>
      <c r="I26"/>
      <c r="J26"/>
      <c r="K26"/>
    </row>
    <row r="27" spans="1:11" x14ac:dyDescent="0.35">
      <c r="A27" s="12" t="s">
        <v>64</v>
      </c>
      <c r="B27" s="4">
        <v>196</v>
      </c>
      <c r="C27" s="4">
        <v>142.4</v>
      </c>
      <c r="D27" s="4">
        <v>55.4</v>
      </c>
      <c r="E27" s="9">
        <v>178</v>
      </c>
      <c r="F27" s="9">
        <v>155</v>
      </c>
      <c r="G27" s="11" t="s">
        <v>5</v>
      </c>
      <c r="H27"/>
      <c r="I27"/>
      <c r="J27"/>
      <c r="K27"/>
    </row>
    <row r="28" spans="1:11" x14ac:dyDescent="0.35">
      <c r="A28" s="12" t="s">
        <v>65</v>
      </c>
      <c r="B28" s="4">
        <v>524</v>
      </c>
      <c r="C28" s="4">
        <v>116</v>
      </c>
      <c r="D28" s="4">
        <v>40.299999999999997</v>
      </c>
      <c r="E28" s="9">
        <v>173</v>
      </c>
      <c r="F28" s="9">
        <v>176</v>
      </c>
      <c r="G28" s="11"/>
      <c r="H28"/>
      <c r="I28"/>
      <c r="J28"/>
      <c r="K28"/>
    </row>
    <row r="29" spans="1:11" x14ac:dyDescent="0.35">
      <c r="A29" s="12" t="s">
        <v>66</v>
      </c>
      <c r="B29" s="4">
        <v>282</v>
      </c>
      <c r="C29" s="4">
        <v>134.19999999999999</v>
      </c>
      <c r="D29" s="4">
        <v>23</v>
      </c>
      <c r="E29" s="9">
        <v>200</v>
      </c>
      <c r="F29" s="9">
        <v>148</v>
      </c>
      <c r="G29" s="11"/>
      <c r="H29"/>
      <c r="I29"/>
      <c r="J29"/>
      <c r="K29"/>
    </row>
    <row r="30" spans="1:11" x14ac:dyDescent="0.35">
      <c r="A30" s="12" t="s">
        <v>67</v>
      </c>
      <c r="B30" s="4">
        <v>327</v>
      </c>
      <c r="C30" s="4">
        <v>121.4</v>
      </c>
      <c r="D30" s="4">
        <v>42</v>
      </c>
      <c r="E30" s="9">
        <v>152</v>
      </c>
      <c r="F30" s="9">
        <v>125</v>
      </c>
      <c r="G30" s="11"/>
      <c r="H30"/>
      <c r="I30"/>
      <c r="J30"/>
      <c r="K30"/>
    </row>
    <row r="31" spans="1:11" x14ac:dyDescent="0.35">
      <c r="B31"/>
      <c r="C31"/>
      <c r="D31"/>
      <c r="E31"/>
      <c r="F31"/>
      <c r="G31"/>
      <c r="H31"/>
      <c r="I31"/>
      <c r="J31"/>
      <c r="K31"/>
    </row>
    <row r="32" spans="1:11" x14ac:dyDescent="0.35">
      <c r="B32"/>
      <c r="C32"/>
      <c r="D32"/>
      <c r="E32"/>
      <c r="F32"/>
      <c r="G32"/>
      <c r="H32"/>
      <c r="I32"/>
      <c r="J32"/>
      <c r="K32"/>
    </row>
    <row r="33" customFormat="1" x14ac:dyDescent="0.35"/>
    <row r="34" customFormat="1" x14ac:dyDescent="0.35"/>
    <row r="35" customFormat="1" x14ac:dyDescent="0.35"/>
    <row r="36" customFormat="1" x14ac:dyDescent="0.35"/>
    <row r="37" customFormat="1" x14ac:dyDescent="0.35"/>
    <row r="38" customFormat="1" x14ac:dyDescent="0.35"/>
    <row r="39" customFormat="1" x14ac:dyDescent="0.35"/>
    <row r="40" customFormat="1" x14ac:dyDescent="0.35"/>
    <row r="41" customFormat="1" x14ac:dyDescent="0.35"/>
    <row r="42" customFormat="1" x14ac:dyDescent="0.35"/>
    <row r="43" customFormat="1" x14ac:dyDescent="0.35"/>
    <row r="44" customFormat="1" x14ac:dyDescent="0.35"/>
    <row r="45" customFormat="1" x14ac:dyDescent="0.35"/>
    <row r="46" customFormat="1" x14ac:dyDescent="0.35"/>
    <row r="47" customFormat="1" x14ac:dyDescent="0.35"/>
    <row r="48" customFormat="1" x14ac:dyDescent="0.35"/>
    <row r="49" customFormat="1" x14ac:dyDescent="0.35"/>
    <row r="50" customFormat="1" x14ac:dyDescent="0.35"/>
    <row r="51" customFormat="1" x14ac:dyDescent="0.35"/>
    <row r="52" customFormat="1" x14ac:dyDescent="0.35"/>
    <row r="53" customFormat="1" x14ac:dyDescent="0.35"/>
    <row r="54" customFormat="1" x14ac:dyDescent="0.35"/>
    <row r="55" customFormat="1" x14ac:dyDescent="0.35"/>
    <row r="56" customFormat="1" x14ac:dyDescent="0.35"/>
    <row r="57" customFormat="1" x14ac:dyDescent="0.35"/>
    <row r="58" customFormat="1" x14ac:dyDescent="0.35"/>
    <row r="59" customFormat="1" x14ac:dyDescent="0.35"/>
    <row r="60" customFormat="1" x14ac:dyDescent="0.35"/>
    <row r="61" customFormat="1" x14ac:dyDescent="0.35"/>
    <row r="62" customFormat="1" x14ac:dyDescent="0.35"/>
    <row r="63" customFormat="1" x14ac:dyDescent="0.35"/>
    <row r="64" customFormat="1" x14ac:dyDescent="0.35"/>
    <row r="65" customFormat="1" x14ac:dyDescent="0.35"/>
    <row r="66" customFormat="1" x14ac:dyDescent="0.35"/>
    <row r="67" customFormat="1" x14ac:dyDescent="0.35"/>
    <row r="68" customFormat="1" x14ac:dyDescent="0.35"/>
    <row r="69" customFormat="1" x14ac:dyDescent="0.35"/>
    <row r="70" customFormat="1" x14ac:dyDescent="0.35"/>
    <row r="71" customFormat="1" x14ac:dyDescent="0.35"/>
    <row r="72" customFormat="1" x14ac:dyDescent="0.35"/>
    <row r="73" customFormat="1" x14ac:dyDescent="0.35"/>
    <row r="74" customFormat="1" x14ac:dyDescent="0.35"/>
    <row r="75" customFormat="1" x14ac:dyDescent="0.35"/>
    <row r="76" customFormat="1" x14ac:dyDescent="0.35"/>
    <row r="77" customFormat="1" x14ac:dyDescent="0.35"/>
    <row r="78" customFormat="1" x14ac:dyDescent="0.35"/>
    <row r="79" customFormat="1" x14ac:dyDescent="0.35"/>
    <row r="80" customFormat="1" x14ac:dyDescent="0.35"/>
    <row r="81" customFormat="1" x14ac:dyDescent="0.35"/>
    <row r="82" customFormat="1" x14ac:dyDescent="0.35"/>
    <row r="83" customFormat="1" x14ac:dyDescent="0.35"/>
    <row r="84" customFormat="1" x14ac:dyDescent="0.35"/>
    <row r="85" customFormat="1" x14ac:dyDescent="0.35"/>
    <row r="86" customFormat="1" x14ac:dyDescent="0.35"/>
    <row r="87" customFormat="1" x14ac:dyDescent="0.35"/>
    <row r="88" customFormat="1" x14ac:dyDescent="0.35"/>
    <row r="89" customFormat="1" x14ac:dyDescent="0.35"/>
    <row r="90" customFormat="1" x14ac:dyDescent="0.35"/>
    <row r="91" customFormat="1" x14ac:dyDescent="0.35"/>
    <row r="92" customFormat="1" x14ac:dyDescent="0.35"/>
    <row r="93" customFormat="1" x14ac:dyDescent="0.35"/>
    <row r="94" customFormat="1" x14ac:dyDescent="0.35"/>
    <row r="95" customFormat="1" x14ac:dyDescent="0.35"/>
    <row r="96" customFormat="1" x14ac:dyDescent="0.35"/>
    <row r="97" customFormat="1" x14ac:dyDescent="0.35"/>
    <row r="98" customFormat="1" x14ac:dyDescent="0.35"/>
    <row r="99" customFormat="1" x14ac:dyDescent="0.35"/>
    <row r="100" customFormat="1" x14ac:dyDescent="0.35"/>
    <row r="101" customFormat="1" x14ac:dyDescent="0.35"/>
    <row r="102" customFormat="1" x14ac:dyDescent="0.35"/>
    <row r="103" customFormat="1" x14ac:dyDescent="0.35"/>
    <row r="104" customFormat="1" x14ac:dyDescent="0.35"/>
    <row r="105" customFormat="1" x14ac:dyDescent="0.35"/>
    <row r="106" customFormat="1" x14ac:dyDescent="0.35"/>
    <row r="107" customFormat="1" x14ac:dyDescent="0.35"/>
    <row r="108" customFormat="1" x14ac:dyDescent="0.35"/>
    <row r="109" customFormat="1" x14ac:dyDescent="0.35"/>
    <row r="110" customFormat="1" x14ac:dyDescent="0.35"/>
    <row r="111" customFormat="1" x14ac:dyDescent="0.35"/>
    <row r="112" customFormat="1" x14ac:dyDescent="0.35"/>
    <row r="113" spans="1:11" x14ac:dyDescent="0.35">
      <c r="B113"/>
      <c r="C113"/>
      <c r="D113"/>
      <c r="E113"/>
      <c r="F113"/>
      <c r="G113"/>
      <c r="H113"/>
      <c r="I113"/>
      <c r="J113"/>
      <c r="K113"/>
    </row>
    <row r="114" spans="1:11" x14ac:dyDescent="0.35">
      <c r="B114"/>
      <c r="C114"/>
      <c r="D114"/>
      <c r="E114"/>
      <c r="F114"/>
      <c r="G114"/>
      <c r="H114"/>
      <c r="I114"/>
      <c r="J114"/>
      <c r="K114"/>
    </row>
    <row r="115" spans="1:11" x14ac:dyDescent="0.35">
      <c r="B115"/>
      <c r="C115"/>
      <c r="D115"/>
      <c r="E115"/>
      <c r="F115"/>
      <c r="G115"/>
      <c r="H115"/>
      <c r="I115"/>
      <c r="J115"/>
      <c r="K115"/>
    </row>
    <row r="116" spans="1:11" x14ac:dyDescent="0.35">
      <c r="B116"/>
      <c r="C116"/>
      <c r="D116"/>
      <c r="E116"/>
      <c r="F116"/>
      <c r="G116"/>
      <c r="H116"/>
      <c r="I116"/>
      <c r="J116"/>
      <c r="K116"/>
    </row>
    <row r="117" spans="1:11" x14ac:dyDescent="0.35">
      <c r="B117"/>
      <c r="C117"/>
      <c r="D117"/>
      <c r="E117"/>
      <c r="F117"/>
      <c r="G117"/>
      <c r="H117"/>
      <c r="I117"/>
      <c r="J117"/>
      <c r="K117"/>
    </row>
    <row r="118" spans="1:11" x14ac:dyDescent="0.35">
      <c r="B118"/>
      <c r="C118"/>
      <c r="D118"/>
      <c r="E118"/>
      <c r="F118"/>
      <c r="G118"/>
      <c r="H118"/>
      <c r="I118"/>
      <c r="J118"/>
      <c r="K118"/>
    </row>
    <row r="119" spans="1:11" x14ac:dyDescent="0.35">
      <c r="A119" s="1"/>
      <c r="F119"/>
      <c r="G119"/>
      <c r="H119"/>
      <c r="I119"/>
      <c r="J119"/>
      <c r="K119"/>
    </row>
    <row r="120" spans="1:11" x14ac:dyDescent="0.35">
      <c r="A120" s="1"/>
      <c r="F120"/>
      <c r="G120"/>
      <c r="H120"/>
      <c r="I120"/>
      <c r="J120"/>
      <c r="K120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49"/>
  <sheetViews>
    <sheetView workbookViewId="0">
      <selection activeCell="I25" sqref="I25"/>
    </sheetView>
  </sheetViews>
  <sheetFormatPr defaultRowHeight="14.5" x14ac:dyDescent="0.35"/>
  <cols>
    <col min="1" max="1" width="19.54296875" customWidth="1"/>
    <col min="2" max="2" width="12.08984375" customWidth="1"/>
    <col min="3" max="3" width="11.36328125" customWidth="1"/>
    <col min="4" max="4" width="11.453125" customWidth="1"/>
    <col min="5" max="5" width="11.6328125" customWidth="1"/>
  </cols>
  <sheetData>
    <row r="1" spans="1:18" x14ac:dyDescent="0.3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</row>
    <row r="2" spans="1:18" x14ac:dyDescent="0.35">
      <c r="A2" s="13"/>
      <c r="B2" s="15" t="s">
        <v>94</v>
      </c>
      <c r="C2" s="15" t="s">
        <v>95</v>
      </c>
      <c r="D2" s="15" t="s">
        <v>96</v>
      </c>
      <c r="E2" s="15" t="s">
        <v>97</v>
      </c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</row>
    <row r="3" spans="1:18" x14ac:dyDescent="0.35">
      <c r="A3" s="13" t="s">
        <v>98</v>
      </c>
      <c r="B3" s="14">
        <v>2.5110000000000001</v>
      </c>
      <c r="C3" s="14">
        <f>B3-B9</f>
        <v>2.4810000000000003</v>
      </c>
      <c r="D3" s="14">
        <v>100</v>
      </c>
      <c r="E3" s="26">
        <f>(11.04*C3*C3)+(11.948*C3)+(1.5134)</f>
        <v>99.111573440000015</v>
      </c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</row>
    <row r="4" spans="1:18" x14ac:dyDescent="0.35">
      <c r="A4" s="13" t="s">
        <v>99</v>
      </c>
      <c r="B4" s="14">
        <v>1.7030000000000001</v>
      </c>
      <c r="C4" s="14">
        <f>B4-B9</f>
        <v>1.673</v>
      </c>
      <c r="D4" s="14">
        <v>50</v>
      </c>
      <c r="E4" s="26">
        <f t="shared" ref="E4:E9" si="0">(11.04*C4*C4)+(11.948*C4)+(1.5134)</f>
        <v>52.402580159999992</v>
      </c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</row>
    <row r="5" spans="1:18" x14ac:dyDescent="0.35">
      <c r="A5" s="13" t="s">
        <v>100</v>
      </c>
      <c r="B5" s="14">
        <v>1.024</v>
      </c>
      <c r="C5" s="14">
        <f>B5-B9</f>
        <v>0.99399999999999999</v>
      </c>
      <c r="D5" s="14">
        <v>25</v>
      </c>
      <c r="E5" s="26">
        <f t="shared" si="0"/>
        <v>24.297629439999998</v>
      </c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</row>
    <row r="6" spans="1:18" x14ac:dyDescent="0.35">
      <c r="A6" s="13" t="s">
        <v>101</v>
      </c>
      <c r="B6" s="14">
        <v>0.54300000000000004</v>
      </c>
      <c r="C6" s="14">
        <f>B6-B9</f>
        <v>0.51300000000000001</v>
      </c>
      <c r="D6" s="14">
        <v>12.5</v>
      </c>
      <c r="E6" s="26">
        <f t="shared" si="0"/>
        <v>10.548109760000001</v>
      </c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</row>
    <row r="7" spans="1:18" x14ac:dyDescent="0.35">
      <c r="A7" s="13" t="s">
        <v>102</v>
      </c>
      <c r="B7" s="14">
        <v>0.318</v>
      </c>
      <c r="C7" s="14">
        <f>B7-B9</f>
        <v>0.28800000000000003</v>
      </c>
      <c r="D7" s="14">
        <v>6.25</v>
      </c>
      <c r="E7" s="26">
        <f t="shared" si="0"/>
        <v>5.8701257600000005</v>
      </c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</row>
    <row r="8" spans="1:18" x14ac:dyDescent="0.35">
      <c r="A8" s="13" t="s">
        <v>103</v>
      </c>
      <c r="B8" s="14">
        <v>0.152</v>
      </c>
      <c r="C8" s="14">
        <f>B8-B9</f>
        <v>0.122</v>
      </c>
      <c r="D8" s="14">
        <v>3.125</v>
      </c>
      <c r="E8" s="26">
        <f t="shared" si="0"/>
        <v>3.1353753600000003</v>
      </c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</row>
    <row r="9" spans="1:18" x14ac:dyDescent="0.35">
      <c r="A9" s="13" t="s">
        <v>104</v>
      </c>
      <c r="B9" s="14">
        <v>0.03</v>
      </c>
      <c r="C9" s="14">
        <f>B9-B9</f>
        <v>0</v>
      </c>
      <c r="D9" s="14">
        <v>0</v>
      </c>
      <c r="E9" s="26">
        <f t="shared" si="0"/>
        <v>1.5134000000000001</v>
      </c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</row>
    <row r="10" spans="1:18" x14ac:dyDescent="0.35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</row>
    <row r="11" spans="1:18" x14ac:dyDescent="0.35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</row>
    <row r="12" spans="1:18" x14ac:dyDescent="0.35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</row>
    <row r="13" spans="1:18" x14ac:dyDescent="0.35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</row>
    <row r="14" spans="1:18" x14ac:dyDescent="0.35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</row>
    <row r="15" spans="1:18" x14ac:dyDescent="0.35">
      <c r="A15" s="13"/>
      <c r="B15" s="13"/>
      <c r="C15" s="13"/>
      <c r="D15" s="13"/>
      <c r="E15" s="13"/>
      <c r="F15" s="13"/>
      <c r="G15" s="13"/>
      <c r="H15" s="13"/>
      <c r="J15" s="16" t="s">
        <v>105</v>
      </c>
      <c r="K15" s="16"/>
      <c r="L15" s="16"/>
      <c r="M15" s="13"/>
      <c r="N15" s="13"/>
      <c r="O15" s="13"/>
      <c r="P15" s="13"/>
      <c r="Q15" s="13"/>
    </row>
    <row r="16" spans="1:18" x14ac:dyDescent="0.35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</row>
    <row r="17" spans="1:17" x14ac:dyDescent="0.35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</row>
    <row r="18" spans="1:17" x14ac:dyDescent="0.35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</row>
    <row r="19" spans="1:17" x14ac:dyDescent="0.35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</row>
    <row r="20" spans="1:17" x14ac:dyDescent="0.35">
      <c r="A20" s="15" t="s">
        <v>106</v>
      </c>
      <c r="B20" s="15" t="s">
        <v>94</v>
      </c>
      <c r="C20" s="15" t="s">
        <v>104</v>
      </c>
      <c r="D20" s="15" t="s">
        <v>95</v>
      </c>
      <c r="E20" s="15" t="s">
        <v>97</v>
      </c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</row>
    <row r="21" spans="1:17" x14ac:dyDescent="0.35">
      <c r="A21" s="17" t="s">
        <v>39</v>
      </c>
      <c r="B21" s="14">
        <v>1.502</v>
      </c>
      <c r="C21" s="14">
        <v>0.03</v>
      </c>
      <c r="D21" s="14">
        <f t="shared" ref="D21:D49" si="1">(B21-C21)</f>
        <v>1.472</v>
      </c>
      <c r="E21" s="27">
        <f t="shared" ref="E21:E49" si="2">(11.04*D21*D21)+(11.948*D21)+(1.5134)</f>
        <v>43.022151359999995</v>
      </c>
    </row>
    <row r="22" spans="1:17" x14ac:dyDescent="0.35">
      <c r="A22" s="17" t="s">
        <v>40</v>
      </c>
      <c r="B22" s="14">
        <v>0.72899999999999998</v>
      </c>
      <c r="C22" s="14">
        <v>0.03</v>
      </c>
      <c r="D22" s="14">
        <f t="shared" si="1"/>
        <v>0.69899999999999995</v>
      </c>
      <c r="E22" s="27">
        <f t="shared" si="2"/>
        <v>15.25920704</v>
      </c>
    </row>
    <row r="23" spans="1:17" x14ac:dyDescent="0.35">
      <c r="A23" s="17" t="s">
        <v>41</v>
      </c>
      <c r="B23" s="14">
        <v>0.50800000000000001</v>
      </c>
      <c r="C23" s="14">
        <v>0.03</v>
      </c>
      <c r="D23" s="14">
        <f t="shared" si="1"/>
        <v>0.47799999999999998</v>
      </c>
      <c r="E23" s="27">
        <f t="shared" si="2"/>
        <v>9.7470073600000013</v>
      </c>
    </row>
    <row r="24" spans="1:17" x14ac:dyDescent="0.35">
      <c r="A24" s="17" t="s">
        <v>42</v>
      </c>
      <c r="B24" s="14">
        <v>0.58899999999999997</v>
      </c>
      <c r="C24" s="14">
        <v>0.03</v>
      </c>
      <c r="D24" s="14">
        <f t="shared" si="1"/>
        <v>0.55899999999999994</v>
      </c>
      <c r="E24" s="27">
        <f t="shared" si="2"/>
        <v>11.642122239999999</v>
      </c>
    </row>
    <row r="25" spans="1:17" x14ac:dyDescent="0.35">
      <c r="A25" s="17" t="s">
        <v>43</v>
      </c>
      <c r="B25" s="14">
        <v>0.45900000000000002</v>
      </c>
      <c r="C25" s="14">
        <v>0.03</v>
      </c>
      <c r="D25" s="14">
        <f t="shared" si="1"/>
        <v>0.42900000000000005</v>
      </c>
      <c r="E25" s="27">
        <f t="shared" si="2"/>
        <v>8.6709046400000016</v>
      </c>
    </row>
    <row r="26" spans="1:17" x14ac:dyDescent="0.35">
      <c r="A26" s="17" t="s">
        <v>44</v>
      </c>
      <c r="B26" s="14">
        <v>0.33</v>
      </c>
      <c r="C26" s="14">
        <v>0.03</v>
      </c>
      <c r="D26" s="14">
        <f t="shared" si="1"/>
        <v>0.30000000000000004</v>
      </c>
      <c r="E26" s="27">
        <f t="shared" si="2"/>
        <v>6.091400000000001</v>
      </c>
    </row>
    <row r="27" spans="1:17" x14ac:dyDescent="0.35">
      <c r="A27" s="17" t="s">
        <v>45</v>
      </c>
      <c r="B27" s="14">
        <v>0.35399999999999998</v>
      </c>
      <c r="C27" s="14">
        <v>0.03</v>
      </c>
      <c r="D27" s="14">
        <f t="shared" si="1"/>
        <v>0.32399999999999995</v>
      </c>
      <c r="E27" s="27">
        <f t="shared" si="2"/>
        <v>6.5434870399999987</v>
      </c>
    </row>
    <row r="28" spans="1:17" x14ac:dyDescent="0.35">
      <c r="A28" s="17" t="s">
        <v>46</v>
      </c>
      <c r="B28" s="14">
        <v>0.35199999999999998</v>
      </c>
      <c r="C28" s="14">
        <v>0.03</v>
      </c>
      <c r="D28" s="14">
        <f t="shared" si="1"/>
        <v>0.32199999999999995</v>
      </c>
      <c r="E28" s="27">
        <f t="shared" si="2"/>
        <v>6.505327359999999</v>
      </c>
    </row>
    <row r="29" spans="1:17" x14ac:dyDescent="0.35">
      <c r="A29" s="17" t="s">
        <v>47</v>
      </c>
      <c r="B29" s="14">
        <v>2.02</v>
      </c>
      <c r="C29" s="14">
        <v>0.03</v>
      </c>
      <c r="D29" s="14">
        <f t="shared" si="1"/>
        <v>1.99</v>
      </c>
      <c r="E29" s="27">
        <f t="shared" si="2"/>
        <v>69.00942400000001</v>
      </c>
    </row>
    <row r="30" spans="1:17" x14ac:dyDescent="0.35">
      <c r="A30" s="17" t="s">
        <v>48</v>
      </c>
      <c r="B30" s="14">
        <v>1.119</v>
      </c>
      <c r="C30" s="14">
        <v>0.03</v>
      </c>
      <c r="D30" s="14">
        <f t="shared" si="1"/>
        <v>1.089</v>
      </c>
      <c r="E30" s="27">
        <f t="shared" si="2"/>
        <v>27.617339839999996</v>
      </c>
    </row>
    <row r="31" spans="1:17" x14ac:dyDescent="0.35">
      <c r="A31" s="17" t="s">
        <v>49</v>
      </c>
      <c r="B31" s="14">
        <v>1.4279999999999999</v>
      </c>
      <c r="C31" s="14">
        <v>0.03</v>
      </c>
      <c r="D31" s="14">
        <f t="shared" si="1"/>
        <v>1.3979999999999999</v>
      </c>
      <c r="E31" s="27">
        <f t="shared" si="2"/>
        <v>39.79332415999999</v>
      </c>
    </row>
    <row r="32" spans="1:17" x14ac:dyDescent="0.35">
      <c r="A32" s="17" t="s">
        <v>50</v>
      </c>
      <c r="B32" s="14">
        <v>0.46800000000000003</v>
      </c>
      <c r="C32" s="14">
        <v>0.03</v>
      </c>
      <c r="D32" s="14">
        <f t="shared" si="1"/>
        <v>0.43800000000000006</v>
      </c>
      <c r="E32" s="27">
        <f t="shared" si="2"/>
        <v>8.8645817600000019</v>
      </c>
    </row>
    <row r="33" spans="1:5" x14ac:dyDescent="0.35">
      <c r="A33" s="17" t="s">
        <v>51</v>
      </c>
      <c r="B33" s="14">
        <v>0.39500000000000002</v>
      </c>
      <c r="C33" s="14">
        <v>0.03</v>
      </c>
      <c r="D33" s="14">
        <f t="shared" si="1"/>
        <v>0.36499999999999999</v>
      </c>
      <c r="E33" s="27">
        <f t="shared" si="2"/>
        <v>7.3452239999999991</v>
      </c>
    </row>
    <row r="34" spans="1:5" x14ac:dyDescent="0.35">
      <c r="A34" s="17" t="s">
        <v>52</v>
      </c>
      <c r="B34" s="14">
        <v>0.36199999999999999</v>
      </c>
      <c r="C34" s="14">
        <v>0.03</v>
      </c>
      <c r="D34" s="14">
        <f t="shared" si="1"/>
        <v>0.33199999999999996</v>
      </c>
      <c r="E34" s="27">
        <f t="shared" si="2"/>
        <v>6.6970089599999989</v>
      </c>
    </row>
    <row r="35" spans="1:5" x14ac:dyDescent="0.35">
      <c r="A35" s="17" t="s">
        <v>53</v>
      </c>
      <c r="B35" s="14">
        <v>0.997</v>
      </c>
      <c r="C35" s="14">
        <v>0.03</v>
      </c>
      <c r="D35" s="14">
        <f t="shared" si="1"/>
        <v>0.96699999999999997</v>
      </c>
      <c r="E35" s="27">
        <f t="shared" si="2"/>
        <v>23.390498559999997</v>
      </c>
    </row>
    <row r="36" spans="1:5" x14ac:dyDescent="0.35">
      <c r="A36" s="17" t="s">
        <v>54</v>
      </c>
      <c r="B36" s="14">
        <v>1.45</v>
      </c>
      <c r="C36" s="14">
        <v>0.03</v>
      </c>
      <c r="D36" s="14">
        <f t="shared" si="1"/>
        <v>1.42</v>
      </c>
      <c r="E36" s="27">
        <f t="shared" si="2"/>
        <v>40.740615999999996</v>
      </c>
    </row>
    <row r="37" spans="1:5" x14ac:dyDescent="0.35">
      <c r="A37" s="17" t="s">
        <v>55</v>
      </c>
      <c r="B37" s="14">
        <v>1.0029999999999999</v>
      </c>
      <c r="C37" s="14">
        <v>0.03</v>
      </c>
      <c r="D37" s="14">
        <f t="shared" si="1"/>
        <v>0.97299999999999986</v>
      </c>
      <c r="E37" s="27">
        <f t="shared" si="2"/>
        <v>23.590692159999996</v>
      </c>
    </row>
    <row r="38" spans="1:5" x14ac:dyDescent="0.35">
      <c r="A38" s="17" t="s">
        <v>56</v>
      </c>
      <c r="B38" s="14">
        <v>0.29199999999999998</v>
      </c>
      <c r="C38" s="14">
        <v>0.03</v>
      </c>
      <c r="D38" s="14">
        <f t="shared" si="1"/>
        <v>0.26200000000000001</v>
      </c>
      <c r="E38" s="27">
        <f t="shared" si="2"/>
        <v>5.4016057599999998</v>
      </c>
    </row>
    <row r="39" spans="1:5" x14ac:dyDescent="0.35">
      <c r="A39" s="17" t="s">
        <v>57</v>
      </c>
      <c r="B39" s="14">
        <v>0.66800000000000004</v>
      </c>
      <c r="C39" s="14">
        <v>0.03</v>
      </c>
      <c r="D39" s="14">
        <f t="shared" si="1"/>
        <v>0.63800000000000001</v>
      </c>
      <c r="E39" s="27">
        <f t="shared" si="2"/>
        <v>13.629989760000001</v>
      </c>
    </row>
    <row r="40" spans="1:5" x14ac:dyDescent="0.35">
      <c r="A40" s="17" t="s">
        <v>58</v>
      </c>
      <c r="B40" s="14">
        <v>0.308</v>
      </c>
      <c r="C40" s="14">
        <v>0.03</v>
      </c>
      <c r="D40" s="14">
        <f t="shared" si="1"/>
        <v>0.27800000000000002</v>
      </c>
      <c r="E40" s="27">
        <f t="shared" si="2"/>
        <v>5.6881593600000002</v>
      </c>
    </row>
    <row r="41" spans="1:5" x14ac:dyDescent="0.35">
      <c r="A41" s="17" t="s">
        <v>59</v>
      </c>
      <c r="B41" s="14">
        <v>0.32200000000000001</v>
      </c>
      <c r="C41" s="14">
        <v>0.03</v>
      </c>
      <c r="D41" s="14">
        <f t="shared" si="1"/>
        <v>0.29200000000000004</v>
      </c>
      <c r="E41" s="27">
        <f t="shared" si="2"/>
        <v>5.9435305600000001</v>
      </c>
    </row>
    <row r="42" spans="1:5" x14ac:dyDescent="0.35">
      <c r="A42" s="17" t="s">
        <v>60</v>
      </c>
      <c r="B42" s="14">
        <v>0.32700000000000001</v>
      </c>
      <c r="C42" s="14">
        <v>0.03</v>
      </c>
      <c r="D42" s="14">
        <f t="shared" si="1"/>
        <v>0.29700000000000004</v>
      </c>
      <c r="E42" s="27">
        <f t="shared" si="2"/>
        <v>6.0357833600000008</v>
      </c>
    </row>
    <row r="43" spans="1:5" x14ac:dyDescent="0.35">
      <c r="A43" s="17" t="s">
        <v>61</v>
      </c>
      <c r="B43" s="14">
        <v>0.81200000000000006</v>
      </c>
      <c r="C43" s="14">
        <v>0.03</v>
      </c>
      <c r="D43" s="14">
        <f t="shared" si="1"/>
        <v>0.78200000000000003</v>
      </c>
      <c r="E43" s="27">
        <f t="shared" si="2"/>
        <v>17.60796096</v>
      </c>
    </row>
    <row r="44" spans="1:5" x14ac:dyDescent="0.35">
      <c r="A44" s="17" t="s">
        <v>62</v>
      </c>
      <c r="B44" s="14">
        <v>0.315</v>
      </c>
      <c r="C44" s="14">
        <v>0.03</v>
      </c>
      <c r="D44" s="14">
        <f t="shared" si="1"/>
        <v>0.28500000000000003</v>
      </c>
      <c r="E44" s="27">
        <f t="shared" si="2"/>
        <v>5.8153040000000003</v>
      </c>
    </row>
    <row r="45" spans="1:5" x14ac:dyDescent="0.35">
      <c r="A45" s="17" t="s">
        <v>63</v>
      </c>
      <c r="B45" s="14">
        <v>0.80300000000000005</v>
      </c>
      <c r="C45" s="14">
        <v>0.03</v>
      </c>
      <c r="D45" s="14">
        <f t="shared" si="1"/>
        <v>0.77300000000000002</v>
      </c>
      <c r="E45" s="27">
        <f t="shared" si="2"/>
        <v>17.345924159999999</v>
      </c>
    </row>
    <row r="46" spans="1:5" x14ac:dyDescent="0.35">
      <c r="A46" s="17" t="s">
        <v>64</v>
      </c>
      <c r="B46" s="14">
        <v>0.35799999999999998</v>
      </c>
      <c r="C46" s="14">
        <v>0.03</v>
      </c>
      <c r="D46" s="14">
        <f t="shared" si="1"/>
        <v>0.32799999999999996</v>
      </c>
      <c r="E46" s="27">
        <f t="shared" si="2"/>
        <v>6.620071359999999</v>
      </c>
    </row>
    <row r="47" spans="1:5" x14ac:dyDescent="0.35">
      <c r="A47" s="17" t="s">
        <v>65</v>
      </c>
      <c r="B47" s="14">
        <v>1.03</v>
      </c>
      <c r="C47" s="14">
        <v>0.03</v>
      </c>
      <c r="D47" s="14">
        <f t="shared" si="1"/>
        <v>1</v>
      </c>
      <c r="E47" s="27">
        <f t="shared" si="2"/>
        <v>24.5014</v>
      </c>
    </row>
    <row r="48" spans="1:5" x14ac:dyDescent="0.35">
      <c r="A48" s="17" t="s">
        <v>66</v>
      </c>
      <c r="B48" s="14">
        <v>0.41599999999999998</v>
      </c>
      <c r="C48" s="14">
        <v>0.03</v>
      </c>
      <c r="D48" s="14">
        <f t="shared" si="1"/>
        <v>0.38600000000000001</v>
      </c>
      <c r="E48" s="27">
        <f t="shared" si="2"/>
        <v>7.77024384</v>
      </c>
    </row>
    <row r="49" spans="1:5" x14ac:dyDescent="0.35">
      <c r="A49" s="17" t="s">
        <v>67</v>
      </c>
      <c r="B49" s="14">
        <v>0.377</v>
      </c>
      <c r="C49" s="14">
        <v>0.03</v>
      </c>
      <c r="D49" s="14">
        <f t="shared" si="1"/>
        <v>0.34699999999999998</v>
      </c>
      <c r="E49" s="27">
        <f t="shared" si="2"/>
        <v>6.9886713599999997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170"/>
  <sheetViews>
    <sheetView tabSelected="1" workbookViewId="0">
      <selection activeCell="E5" sqref="E5"/>
    </sheetView>
  </sheetViews>
  <sheetFormatPr defaultRowHeight="14.5" x14ac:dyDescent="0.35"/>
  <cols>
    <col min="1" max="1" width="34.453125" customWidth="1"/>
    <col min="2" max="2" width="17.54296875" customWidth="1"/>
    <col min="3" max="3" width="17.453125" customWidth="1"/>
    <col min="4" max="4" width="18.08984375" customWidth="1"/>
    <col min="5" max="5" width="75" customWidth="1"/>
    <col min="6" max="6" width="66.6328125" customWidth="1"/>
  </cols>
  <sheetData>
    <row r="1" spans="1:6" ht="15.5" thickTop="1" thickBot="1" x14ac:dyDescent="0.4">
      <c r="A1" s="18" t="s">
        <v>6</v>
      </c>
      <c r="B1" s="18" t="s">
        <v>7</v>
      </c>
      <c r="C1" s="18" t="s">
        <v>8</v>
      </c>
      <c r="D1" s="18" t="s">
        <v>9</v>
      </c>
      <c r="E1" s="18" t="s">
        <v>107</v>
      </c>
      <c r="F1" s="13"/>
    </row>
    <row r="2" spans="1:6" ht="15.5" thickTop="1" thickBot="1" x14ac:dyDescent="0.4">
      <c r="A2" s="21" t="s">
        <v>13</v>
      </c>
      <c r="B2" s="19" t="s">
        <v>10</v>
      </c>
      <c r="C2" s="20" t="s">
        <v>11</v>
      </c>
      <c r="D2" s="20" t="s">
        <v>12</v>
      </c>
      <c r="E2" s="20" t="s">
        <v>108</v>
      </c>
      <c r="F2" s="13"/>
    </row>
    <row r="3" spans="1:6" ht="15.5" thickTop="1" thickBot="1" x14ac:dyDescent="0.4">
      <c r="A3" s="21" t="s">
        <v>14</v>
      </c>
      <c r="B3" s="19" t="s">
        <v>10</v>
      </c>
      <c r="C3" s="20" t="s">
        <v>11</v>
      </c>
      <c r="D3" s="20" t="s">
        <v>12</v>
      </c>
      <c r="E3" s="20" t="s">
        <v>108</v>
      </c>
      <c r="F3" s="13"/>
    </row>
    <row r="4" spans="1:6" ht="15.5" thickTop="1" thickBot="1" x14ac:dyDescent="0.4">
      <c r="A4" s="21" t="s">
        <v>15</v>
      </c>
      <c r="B4" s="19" t="s">
        <v>10</v>
      </c>
      <c r="C4" s="20" t="s">
        <v>11</v>
      </c>
      <c r="D4" s="20" t="s">
        <v>12</v>
      </c>
      <c r="E4" s="20" t="s">
        <v>108</v>
      </c>
      <c r="F4" s="13"/>
    </row>
    <row r="5" spans="1:6" ht="15.5" thickTop="1" thickBot="1" x14ac:dyDescent="0.4">
      <c r="A5" s="21" t="s">
        <v>109</v>
      </c>
      <c r="B5" s="19" t="s">
        <v>10</v>
      </c>
      <c r="C5" s="20" t="s">
        <v>11</v>
      </c>
      <c r="D5" s="20" t="s">
        <v>12</v>
      </c>
      <c r="E5" s="20" t="s">
        <v>108</v>
      </c>
      <c r="F5" s="13"/>
    </row>
    <row r="6" spans="1:6" ht="15.5" thickTop="1" thickBot="1" x14ac:dyDescent="0.4">
      <c r="A6" s="21" t="s">
        <v>110</v>
      </c>
      <c r="B6" s="19" t="s">
        <v>10</v>
      </c>
      <c r="C6" s="20" t="s">
        <v>11</v>
      </c>
      <c r="D6" s="20" t="s">
        <v>12</v>
      </c>
      <c r="E6" s="20" t="s">
        <v>111</v>
      </c>
      <c r="F6" s="13"/>
    </row>
    <row r="7" spans="1:6" ht="15.5" thickTop="1" thickBot="1" x14ac:dyDescent="0.4">
      <c r="A7" s="30" t="s">
        <v>112</v>
      </c>
      <c r="B7" s="28" t="s">
        <v>10</v>
      </c>
      <c r="C7" s="29" t="s">
        <v>11</v>
      </c>
      <c r="D7" s="29" t="s">
        <v>12</v>
      </c>
      <c r="E7" s="29" t="s">
        <v>108</v>
      </c>
      <c r="F7" s="13"/>
    </row>
    <row r="8" spans="1:6" ht="15" thickTop="1" x14ac:dyDescent="0.35">
      <c r="F8" s="13"/>
    </row>
    <row r="9" spans="1:6" x14ac:dyDescent="0.35">
      <c r="F9" s="13"/>
    </row>
    <row r="10" spans="1:6" x14ac:dyDescent="0.35">
      <c r="F10" s="13"/>
    </row>
    <row r="11" spans="1:6" x14ac:dyDescent="0.35">
      <c r="F11" s="13"/>
    </row>
    <row r="12" spans="1:6" x14ac:dyDescent="0.35">
      <c r="F12" s="13"/>
    </row>
    <row r="13" spans="1:6" x14ac:dyDescent="0.35">
      <c r="F13" s="13"/>
    </row>
    <row r="51" spans="1:5" ht="15.5" x14ac:dyDescent="0.35">
      <c r="A51" s="5" t="s">
        <v>16</v>
      </c>
      <c r="B51" s="5"/>
      <c r="C51" s="5"/>
      <c r="D51" s="5"/>
      <c r="E51" s="5"/>
    </row>
    <row r="52" spans="1:5" ht="15.5" x14ac:dyDescent="0.35">
      <c r="A52" s="5" t="s">
        <v>17</v>
      </c>
      <c r="B52" s="5"/>
      <c r="C52" s="5"/>
      <c r="D52" s="5"/>
      <c r="E52" s="5"/>
    </row>
    <row r="53" spans="1:5" ht="15.5" x14ac:dyDescent="0.35">
      <c r="A53" s="5" t="s">
        <v>18</v>
      </c>
      <c r="B53" s="5"/>
      <c r="C53" s="5"/>
      <c r="D53" s="5"/>
      <c r="E53" s="5"/>
    </row>
    <row r="54" spans="1:5" ht="15.5" x14ac:dyDescent="0.35">
      <c r="A54" s="5" t="s">
        <v>19</v>
      </c>
      <c r="B54" s="5"/>
      <c r="C54" s="5"/>
      <c r="D54" s="5"/>
      <c r="E54" s="5"/>
    </row>
    <row r="55" spans="1:5" ht="15.5" x14ac:dyDescent="0.35">
      <c r="A55" s="5" t="s">
        <v>20</v>
      </c>
      <c r="B55" s="5"/>
      <c r="C55" s="5"/>
      <c r="D55" s="5"/>
      <c r="E55" s="5"/>
    </row>
    <row r="56" spans="1:5" ht="15.5" x14ac:dyDescent="0.35">
      <c r="A56" s="5" t="s">
        <v>21</v>
      </c>
      <c r="B56" s="5"/>
      <c r="C56" s="5"/>
      <c r="D56" s="5"/>
      <c r="E56" s="5"/>
    </row>
    <row r="57" spans="1:5" ht="15.5" x14ac:dyDescent="0.35">
      <c r="A57" s="5" t="s">
        <v>22</v>
      </c>
      <c r="B57" s="5"/>
      <c r="C57" s="5"/>
      <c r="D57" s="5"/>
      <c r="E57" s="5"/>
    </row>
    <row r="58" spans="1:5" ht="15.5" x14ac:dyDescent="0.35">
      <c r="A58" s="5" t="s">
        <v>23</v>
      </c>
      <c r="B58" s="5"/>
      <c r="C58" s="5"/>
      <c r="D58" s="5"/>
      <c r="E58" s="5"/>
    </row>
    <row r="59" spans="1:5" ht="15.5" x14ac:dyDescent="0.35">
      <c r="A59" s="5" t="s">
        <v>24</v>
      </c>
      <c r="B59" s="5"/>
      <c r="C59" s="5"/>
      <c r="D59" s="5"/>
      <c r="E59" s="5"/>
    </row>
    <row r="60" spans="1:5" ht="15.5" x14ac:dyDescent="0.35">
      <c r="A60" s="5" t="s">
        <v>25</v>
      </c>
      <c r="B60" s="5"/>
      <c r="C60" s="5"/>
      <c r="D60" s="5"/>
      <c r="E60" s="5"/>
    </row>
    <row r="61" spans="1:5" ht="15.5" x14ac:dyDescent="0.35">
      <c r="A61" s="5" t="s">
        <v>26</v>
      </c>
      <c r="B61" s="5"/>
      <c r="C61" s="5"/>
      <c r="D61" s="5"/>
      <c r="E61" s="5"/>
    </row>
    <row r="62" spans="1:5" ht="15.5" x14ac:dyDescent="0.35">
      <c r="A62" s="6"/>
      <c r="B62" s="5"/>
      <c r="C62" s="5"/>
      <c r="D62" s="5"/>
      <c r="E62" s="5"/>
    </row>
    <row r="64" spans="1:5" ht="15.5" x14ac:dyDescent="0.35">
      <c r="A64" s="6"/>
      <c r="B64" s="5"/>
      <c r="C64" s="5"/>
      <c r="D64" s="5"/>
      <c r="E64" s="5"/>
    </row>
    <row r="65" spans="1:7" ht="15.5" x14ac:dyDescent="0.35">
      <c r="A65" s="5" t="s">
        <v>27</v>
      </c>
      <c r="B65" s="5"/>
      <c r="C65" s="5"/>
      <c r="D65" s="5"/>
      <c r="E65" s="5"/>
    </row>
    <row r="66" spans="1:7" ht="15.5" x14ac:dyDescent="0.35">
      <c r="A66" s="5" t="s">
        <v>28</v>
      </c>
      <c r="B66" s="5"/>
      <c r="C66" s="5"/>
      <c r="D66" s="5"/>
      <c r="E66" s="5"/>
    </row>
    <row r="67" spans="1:7" ht="15.5" x14ac:dyDescent="0.35">
      <c r="A67" s="5" t="s">
        <v>29</v>
      </c>
      <c r="B67" s="5"/>
      <c r="C67" s="5"/>
      <c r="D67" s="5"/>
      <c r="E67" s="5"/>
    </row>
    <row r="68" spans="1:7" ht="15.5" x14ac:dyDescent="0.35">
      <c r="A68" s="5" t="s">
        <v>30</v>
      </c>
      <c r="B68" s="5"/>
      <c r="C68" s="5"/>
      <c r="D68" s="5"/>
      <c r="E68" s="5"/>
      <c r="F68" s="5"/>
      <c r="G68" s="5"/>
    </row>
    <row r="69" spans="1:7" ht="15.5" x14ac:dyDescent="0.35">
      <c r="A69" s="5"/>
      <c r="B69" s="5"/>
      <c r="C69" s="5"/>
      <c r="D69" s="5"/>
      <c r="E69" s="5"/>
      <c r="F69" s="5"/>
      <c r="G69" s="5"/>
    </row>
    <row r="70" spans="1:7" ht="15.5" x14ac:dyDescent="0.35">
      <c r="F70" s="5"/>
      <c r="G70" s="5"/>
    </row>
    <row r="71" spans="1:7" ht="15.5" x14ac:dyDescent="0.35">
      <c r="F71" s="5"/>
      <c r="G71" s="5"/>
    </row>
    <row r="72" spans="1:7" ht="15.5" x14ac:dyDescent="0.35">
      <c r="A72" s="7" t="s">
        <v>31</v>
      </c>
      <c r="B72" s="5"/>
      <c r="C72" s="5"/>
      <c r="D72" s="5"/>
      <c r="E72" s="5"/>
      <c r="F72" s="5"/>
      <c r="G72" s="5"/>
    </row>
    <row r="73" spans="1:7" ht="15.5" x14ac:dyDescent="0.35">
      <c r="A73" s="5" t="s">
        <v>32</v>
      </c>
      <c r="B73" s="5"/>
      <c r="C73" s="5"/>
      <c r="D73" s="5"/>
      <c r="E73" s="5"/>
      <c r="F73" s="5"/>
      <c r="G73" s="5"/>
    </row>
    <row r="74" spans="1:7" ht="15.5" x14ac:dyDescent="0.35">
      <c r="A74" s="5" t="s">
        <v>33</v>
      </c>
      <c r="B74" s="5"/>
      <c r="C74" s="5"/>
      <c r="D74" s="5"/>
      <c r="E74" s="5"/>
      <c r="F74" s="5"/>
      <c r="G74" s="5"/>
    </row>
    <row r="75" spans="1:7" ht="15.5" x14ac:dyDescent="0.35">
      <c r="A75" s="5" t="s">
        <v>34</v>
      </c>
      <c r="B75" s="5"/>
      <c r="C75" s="5"/>
      <c r="D75" s="5"/>
      <c r="E75" s="5"/>
      <c r="F75" s="5"/>
      <c r="G75" s="5"/>
    </row>
    <row r="76" spans="1:7" ht="15.5" x14ac:dyDescent="0.35">
      <c r="A76" s="5" t="s">
        <v>35</v>
      </c>
      <c r="B76" s="5"/>
      <c r="C76" s="5"/>
      <c r="D76" s="5"/>
      <c r="E76" s="5"/>
      <c r="F76" s="5"/>
      <c r="G76" s="5"/>
    </row>
    <row r="77" spans="1:7" ht="15.5" x14ac:dyDescent="0.35">
      <c r="A77" s="5" t="s">
        <v>36</v>
      </c>
      <c r="B77" s="5"/>
      <c r="C77" s="5"/>
      <c r="D77" s="5"/>
      <c r="E77" s="5"/>
      <c r="F77" s="5"/>
      <c r="G77" s="5"/>
    </row>
    <row r="78" spans="1:7" ht="15.5" x14ac:dyDescent="0.35">
      <c r="A78" s="6"/>
      <c r="B78" s="5"/>
      <c r="C78" s="5"/>
      <c r="D78" s="5"/>
      <c r="E78" s="5"/>
      <c r="F78" s="5"/>
      <c r="G78" s="5"/>
    </row>
    <row r="79" spans="1:7" ht="15.5" x14ac:dyDescent="0.35">
      <c r="F79" s="5"/>
      <c r="G79" s="5"/>
    </row>
    <row r="80" spans="1:7" ht="15.5" x14ac:dyDescent="0.35">
      <c r="F80" s="5"/>
      <c r="G80" s="5"/>
    </row>
    <row r="81" spans="1:10" ht="15.5" x14ac:dyDescent="0.35">
      <c r="A81" s="24" t="s">
        <v>68</v>
      </c>
      <c r="B81" s="23"/>
      <c r="C81" s="23"/>
      <c r="D81" s="23"/>
      <c r="E81" s="23"/>
      <c r="F81" s="5"/>
      <c r="G81" s="5"/>
    </row>
    <row r="82" spans="1:10" ht="15.5" x14ac:dyDescent="0.35">
      <c r="A82" s="25" t="s">
        <v>69</v>
      </c>
      <c r="B82" s="23"/>
      <c r="C82" s="23"/>
      <c r="D82" s="23"/>
      <c r="E82" s="23"/>
      <c r="F82" s="5"/>
      <c r="G82" s="5"/>
    </row>
    <row r="83" spans="1:10" ht="15.5" x14ac:dyDescent="0.35">
      <c r="A83" s="23" t="s">
        <v>70</v>
      </c>
      <c r="B83" s="23"/>
      <c r="C83" s="23"/>
      <c r="D83" s="23"/>
      <c r="E83" s="23"/>
      <c r="F83" s="5"/>
      <c r="G83" s="5"/>
    </row>
    <row r="84" spans="1:10" ht="15.5" x14ac:dyDescent="0.35">
      <c r="A84" s="23" t="s">
        <v>71</v>
      </c>
      <c r="B84" s="23"/>
      <c r="C84" s="23"/>
      <c r="D84" s="23"/>
      <c r="E84" s="23"/>
    </row>
    <row r="85" spans="1:10" ht="15.5" x14ac:dyDescent="0.35">
      <c r="A85" s="23" t="s">
        <v>72</v>
      </c>
      <c r="B85" s="23"/>
      <c r="C85" s="23"/>
      <c r="D85" s="23"/>
      <c r="E85" s="23"/>
      <c r="F85" s="5"/>
      <c r="G85" s="5"/>
    </row>
    <row r="86" spans="1:10" ht="15.5" x14ac:dyDescent="0.35">
      <c r="A86" s="23" t="s">
        <v>73</v>
      </c>
      <c r="B86" s="23"/>
      <c r="C86" s="23"/>
      <c r="D86" s="23"/>
      <c r="E86" s="23"/>
      <c r="F86" s="5"/>
      <c r="G86" s="5"/>
    </row>
    <row r="87" spans="1:10" ht="15.5" x14ac:dyDescent="0.35">
      <c r="A87" s="23" t="s">
        <v>74</v>
      </c>
      <c r="B87" s="23"/>
      <c r="C87" s="23"/>
      <c r="D87" s="23"/>
      <c r="E87" s="23"/>
      <c r="F87" s="5"/>
      <c r="G87" s="5"/>
    </row>
    <row r="88" spans="1:10" ht="15.5" x14ac:dyDescent="0.35">
      <c r="A88" s="23"/>
      <c r="B88" s="23"/>
      <c r="C88" s="23"/>
      <c r="D88" s="23"/>
      <c r="E88" s="23"/>
    </row>
    <row r="89" spans="1:10" ht="15.5" x14ac:dyDescent="0.35">
      <c r="A89" s="22" t="s">
        <v>75</v>
      </c>
      <c r="B89" s="23"/>
      <c r="C89" s="23"/>
      <c r="D89" s="23"/>
      <c r="E89" s="23"/>
      <c r="F89" s="5"/>
      <c r="G89" s="5"/>
      <c r="H89" s="5"/>
      <c r="I89" s="5"/>
      <c r="J89" s="5"/>
    </row>
    <row r="90" spans="1:10" ht="15.5" x14ac:dyDescent="0.35">
      <c r="A90" s="23" t="s">
        <v>76</v>
      </c>
      <c r="B90" s="23"/>
      <c r="C90" s="23"/>
      <c r="D90" s="23"/>
      <c r="E90" s="23"/>
      <c r="F90" s="5"/>
      <c r="G90" s="5"/>
      <c r="H90" s="5"/>
      <c r="I90" s="5"/>
      <c r="J90" s="5"/>
    </row>
    <row r="91" spans="1:10" ht="15.5" x14ac:dyDescent="0.35">
      <c r="A91" s="23" t="s">
        <v>77</v>
      </c>
      <c r="B91" s="23"/>
      <c r="C91" s="23"/>
      <c r="D91" s="23"/>
      <c r="E91" s="23"/>
      <c r="F91" s="5"/>
      <c r="G91" s="5"/>
      <c r="H91" s="5"/>
      <c r="I91" s="5"/>
      <c r="J91" s="5"/>
    </row>
    <row r="92" spans="1:10" ht="15.5" x14ac:dyDescent="0.35">
      <c r="A92" s="23" t="s">
        <v>78</v>
      </c>
      <c r="B92" s="23"/>
      <c r="C92" s="23"/>
      <c r="D92" s="23"/>
      <c r="E92" s="23"/>
      <c r="F92" s="5"/>
      <c r="G92" s="5"/>
      <c r="H92" s="5"/>
      <c r="I92" s="5"/>
      <c r="J92" s="5"/>
    </row>
    <row r="93" spans="1:10" ht="15.5" x14ac:dyDescent="0.35">
      <c r="A93" s="23" t="s">
        <v>79</v>
      </c>
      <c r="B93" s="23"/>
      <c r="C93" s="23"/>
      <c r="D93" s="23"/>
      <c r="E93" s="23"/>
      <c r="F93" s="5"/>
      <c r="G93" s="5"/>
      <c r="H93" s="5"/>
      <c r="I93" s="5"/>
      <c r="J93" s="5"/>
    </row>
    <row r="94" spans="1:10" ht="15.5" x14ac:dyDescent="0.35">
      <c r="A94" s="23" t="s">
        <v>80</v>
      </c>
      <c r="B94" s="23"/>
      <c r="C94" s="23"/>
      <c r="D94" s="23"/>
      <c r="E94" s="23"/>
      <c r="F94" s="5"/>
      <c r="G94" s="5"/>
      <c r="H94" s="5"/>
      <c r="I94" s="5"/>
      <c r="J94" s="5"/>
    </row>
    <row r="95" spans="1:10" ht="15.5" x14ac:dyDescent="0.35">
      <c r="A95" s="23" t="s">
        <v>74</v>
      </c>
      <c r="B95" s="23"/>
      <c r="C95" s="23"/>
      <c r="D95" s="23"/>
      <c r="E95" s="23"/>
      <c r="F95" s="5"/>
      <c r="G95" s="5"/>
      <c r="H95" s="5"/>
      <c r="I95" s="5"/>
      <c r="J95" s="5"/>
    </row>
    <row r="96" spans="1:10" ht="15.5" x14ac:dyDescent="0.35">
      <c r="A96" s="5"/>
      <c r="B96" s="5"/>
      <c r="C96" s="5"/>
      <c r="D96" s="5"/>
      <c r="E96" s="5"/>
    </row>
    <row r="97" spans="1:11" ht="15.5" x14ac:dyDescent="0.35">
      <c r="A97" s="5"/>
      <c r="B97" s="5"/>
      <c r="C97" s="5"/>
      <c r="D97" s="5"/>
      <c r="E97" s="5"/>
    </row>
    <row r="98" spans="1:11" ht="15.5" x14ac:dyDescent="0.35">
      <c r="A98" s="5"/>
      <c r="B98" s="5"/>
      <c r="C98" s="5"/>
      <c r="D98" s="5"/>
      <c r="E98" s="5"/>
      <c r="F98" s="23"/>
      <c r="G98" s="23"/>
      <c r="H98" s="5"/>
      <c r="I98" s="5"/>
    </row>
    <row r="99" spans="1:11" ht="15.5" x14ac:dyDescent="0.35">
      <c r="A99" s="13"/>
      <c r="B99" s="13"/>
      <c r="C99" s="13"/>
      <c r="F99" s="23"/>
      <c r="G99" s="23"/>
      <c r="H99" s="5"/>
      <c r="I99" s="5"/>
    </row>
    <row r="100" spans="1:11" ht="15.5" x14ac:dyDescent="0.35">
      <c r="A100" s="22" t="s">
        <v>81</v>
      </c>
      <c r="B100" s="23"/>
      <c r="C100" s="23"/>
      <c r="D100" s="5"/>
      <c r="E100" s="5"/>
      <c r="F100" s="23"/>
      <c r="G100" s="23"/>
      <c r="H100" s="5"/>
      <c r="I100" s="5"/>
    </row>
    <row r="101" spans="1:11" ht="15.5" x14ac:dyDescent="0.35">
      <c r="A101" s="23" t="s">
        <v>82</v>
      </c>
      <c r="B101" s="23"/>
      <c r="C101" s="23"/>
      <c r="D101" s="5"/>
      <c r="E101" s="5"/>
      <c r="F101" s="23"/>
      <c r="G101" s="23"/>
      <c r="H101" s="5"/>
      <c r="I101" s="5"/>
    </row>
    <row r="102" spans="1:11" ht="15.5" x14ac:dyDescent="0.35">
      <c r="A102" s="23" t="s">
        <v>83</v>
      </c>
      <c r="B102" s="23"/>
      <c r="C102" s="23"/>
      <c r="D102" s="5"/>
      <c r="E102" s="5"/>
      <c r="F102" s="23"/>
      <c r="G102" s="23"/>
      <c r="H102" s="5"/>
      <c r="I102" s="5"/>
    </row>
    <row r="103" spans="1:11" ht="15.5" x14ac:dyDescent="0.35">
      <c r="A103" s="23" t="s">
        <v>84</v>
      </c>
      <c r="B103" s="23"/>
      <c r="C103" s="23"/>
      <c r="D103" s="5"/>
      <c r="E103" s="5"/>
      <c r="F103" s="23"/>
      <c r="G103" s="23"/>
      <c r="H103" s="5"/>
      <c r="I103" s="5"/>
    </row>
    <row r="104" spans="1:11" ht="15.5" x14ac:dyDescent="0.35">
      <c r="A104" s="23" t="s">
        <v>85</v>
      </c>
      <c r="B104" s="23"/>
      <c r="C104" s="23"/>
      <c r="D104" s="5"/>
      <c r="E104" s="5"/>
      <c r="F104" s="23"/>
      <c r="G104" s="23"/>
      <c r="H104" s="5"/>
      <c r="I104" s="5"/>
    </row>
    <row r="105" spans="1:11" ht="15.5" x14ac:dyDescent="0.35">
      <c r="A105" s="23" t="s">
        <v>86</v>
      </c>
      <c r="B105" s="23"/>
      <c r="C105" s="23"/>
      <c r="D105" s="5"/>
      <c r="E105" s="5"/>
      <c r="F105" s="23"/>
      <c r="G105" s="23"/>
      <c r="H105" s="5"/>
      <c r="I105" s="5"/>
    </row>
    <row r="106" spans="1:11" ht="15.5" x14ac:dyDescent="0.35">
      <c r="A106" s="23" t="s">
        <v>87</v>
      </c>
      <c r="B106" s="23"/>
      <c r="C106" s="23"/>
      <c r="D106" s="5"/>
      <c r="E106" s="5"/>
      <c r="F106" s="23"/>
      <c r="G106" s="23"/>
      <c r="H106" s="5"/>
      <c r="I106" s="5"/>
    </row>
    <row r="107" spans="1:11" ht="15.5" x14ac:dyDescent="0.35">
      <c r="A107" s="23" t="s">
        <v>88</v>
      </c>
      <c r="B107" s="23"/>
      <c r="C107" s="23"/>
      <c r="D107" s="5"/>
      <c r="E107" s="5"/>
      <c r="F107" s="23"/>
      <c r="G107" s="23"/>
      <c r="H107" s="5"/>
      <c r="I107" s="5"/>
    </row>
    <row r="108" spans="1:11" ht="15.5" x14ac:dyDescent="0.35">
      <c r="A108" s="23" t="s">
        <v>89</v>
      </c>
      <c r="B108" s="23"/>
      <c r="C108" s="23"/>
      <c r="F108" s="23"/>
      <c r="G108" s="23"/>
      <c r="H108" s="5"/>
      <c r="I108" s="5"/>
    </row>
    <row r="109" spans="1:11" ht="15.5" x14ac:dyDescent="0.35">
      <c r="A109" s="23" t="s">
        <v>90</v>
      </c>
      <c r="B109" s="23"/>
      <c r="C109" s="23"/>
      <c r="D109" s="5"/>
      <c r="E109" s="5"/>
      <c r="F109" s="23"/>
      <c r="G109" s="23"/>
    </row>
    <row r="110" spans="1:11" ht="15.5" x14ac:dyDescent="0.35">
      <c r="A110" s="23" t="s">
        <v>91</v>
      </c>
      <c r="B110" s="23"/>
      <c r="C110" s="23"/>
      <c r="D110" s="5"/>
      <c r="E110" s="5"/>
      <c r="F110" s="23"/>
      <c r="G110" s="23"/>
      <c r="H110" s="5"/>
      <c r="I110" s="5"/>
      <c r="J110" s="5"/>
      <c r="K110" s="5"/>
    </row>
    <row r="111" spans="1:11" ht="15.5" x14ac:dyDescent="0.35">
      <c r="A111" s="23" t="s">
        <v>92</v>
      </c>
      <c r="B111" s="23"/>
      <c r="C111" s="23"/>
      <c r="D111" s="5"/>
      <c r="E111" s="5"/>
      <c r="F111" s="23"/>
      <c r="G111" s="23"/>
      <c r="H111" s="5"/>
      <c r="I111" s="5"/>
      <c r="J111" s="5"/>
      <c r="K111" s="5"/>
    </row>
    <row r="112" spans="1:11" ht="15.5" x14ac:dyDescent="0.35">
      <c r="A112" s="23" t="s">
        <v>93</v>
      </c>
      <c r="B112" s="23"/>
      <c r="C112" s="23"/>
      <c r="D112" s="5"/>
      <c r="E112" s="5"/>
      <c r="F112" s="23"/>
      <c r="G112" s="23"/>
      <c r="H112" s="5"/>
      <c r="I112" s="5"/>
      <c r="J112" s="5"/>
      <c r="K112" s="5"/>
    </row>
    <row r="113" spans="1:11" ht="15.5" x14ac:dyDescent="0.35">
      <c r="A113" s="13"/>
      <c r="B113" s="13"/>
      <c r="C113" s="13"/>
      <c r="D113" s="5"/>
      <c r="E113" s="5"/>
      <c r="F113" s="5"/>
      <c r="G113" s="5"/>
      <c r="H113" s="5"/>
      <c r="I113" s="5"/>
      <c r="J113" s="5"/>
      <c r="K113" s="5"/>
    </row>
    <row r="114" spans="1:11" ht="15.5" x14ac:dyDescent="0.35">
      <c r="F114" s="5"/>
      <c r="G114" s="5"/>
      <c r="H114" s="5"/>
      <c r="I114" s="5"/>
      <c r="J114" s="5"/>
      <c r="K114" s="5"/>
    </row>
    <row r="115" spans="1:11" ht="15.5" x14ac:dyDescent="0.35">
      <c r="F115" s="5"/>
      <c r="G115" s="5"/>
      <c r="H115" s="5"/>
      <c r="I115" s="5"/>
      <c r="J115" s="5"/>
      <c r="K115" s="5"/>
    </row>
    <row r="117" spans="1:11" ht="15.5" x14ac:dyDescent="0.35">
      <c r="F117" s="5"/>
    </row>
    <row r="118" spans="1:11" ht="15.5" x14ac:dyDescent="0.35">
      <c r="F118" s="5"/>
    </row>
    <row r="119" spans="1:11" ht="15.5" x14ac:dyDescent="0.35">
      <c r="F119" s="5"/>
    </row>
    <row r="120" spans="1:11" ht="15.5" x14ac:dyDescent="0.35">
      <c r="F120" s="5"/>
    </row>
    <row r="121" spans="1:11" ht="15.5" x14ac:dyDescent="0.35">
      <c r="F121" s="5"/>
    </row>
    <row r="122" spans="1:11" ht="15.5" x14ac:dyDescent="0.35">
      <c r="F122" s="5"/>
    </row>
    <row r="123" spans="1:11" ht="15.5" x14ac:dyDescent="0.35">
      <c r="F123" s="5"/>
    </row>
    <row r="124" spans="1:11" ht="15.5" x14ac:dyDescent="0.35">
      <c r="F124" s="5"/>
    </row>
    <row r="126" spans="1:11" ht="15.5" x14ac:dyDescent="0.35">
      <c r="A126" s="5"/>
      <c r="B126" s="5"/>
      <c r="C126" s="5"/>
      <c r="D126" s="5"/>
      <c r="E126" s="5"/>
    </row>
    <row r="127" spans="1:11" ht="15.5" x14ac:dyDescent="0.35">
      <c r="A127" s="5"/>
      <c r="B127" s="5"/>
      <c r="C127" s="5"/>
      <c r="D127" s="5"/>
      <c r="E127" s="5"/>
    </row>
    <row r="128" spans="1:11" ht="15.5" x14ac:dyDescent="0.35">
      <c r="A128" s="5"/>
      <c r="B128" s="5"/>
      <c r="C128" s="5"/>
      <c r="D128" s="5"/>
      <c r="E128" s="5"/>
    </row>
    <row r="129" spans="1:14" ht="15.5" x14ac:dyDescent="0.35">
      <c r="A129" s="5"/>
      <c r="B129" s="5"/>
      <c r="C129" s="5"/>
      <c r="D129" s="5"/>
      <c r="E129" s="5"/>
    </row>
    <row r="130" spans="1:14" ht="15.5" x14ac:dyDescent="0.35">
      <c r="A130" s="5"/>
      <c r="B130" s="5"/>
      <c r="C130" s="5"/>
      <c r="D130" s="5"/>
      <c r="E130" s="5"/>
    </row>
    <row r="133" spans="1:14" ht="15.5" x14ac:dyDescent="0.35">
      <c r="F133" s="5"/>
      <c r="G133" s="5"/>
      <c r="H133" s="5"/>
      <c r="I133" s="5"/>
      <c r="J133" s="5"/>
      <c r="K133" s="5"/>
    </row>
    <row r="134" spans="1:14" ht="15.5" x14ac:dyDescent="0.35">
      <c r="F134" s="5"/>
      <c r="G134" s="5"/>
      <c r="H134" s="5"/>
      <c r="I134" s="5"/>
      <c r="J134" s="5"/>
      <c r="K134" s="5"/>
    </row>
    <row r="135" spans="1:14" ht="15.5" x14ac:dyDescent="0.35">
      <c r="F135" s="5"/>
      <c r="G135" s="5"/>
      <c r="H135" s="5"/>
      <c r="I135" s="5"/>
      <c r="J135" s="5"/>
      <c r="K135" s="5"/>
    </row>
    <row r="136" spans="1:14" ht="15.5" x14ac:dyDescent="0.35">
      <c r="F136" s="5"/>
      <c r="G136" s="5"/>
      <c r="H136" s="5"/>
      <c r="I136" s="5"/>
      <c r="J136" s="5"/>
      <c r="K136" s="5"/>
    </row>
    <row r="137" spans="1:14" ht="15.5" x14ac:dyDescent="0.35">
      <c r="F137" s="5"/>
      <c r="G137" s="5"/>
      <c r="H137" s="5"/>
      <c r="I137" s="5"/>
      <c r="J137" s="5"/>
      <c r="K137" s="5"/>
    </row>
    <row r="143" spans="1:14" ht="15.5" x14ac:dyDescent="0.35">
      <c r="L143" s="5"/>
      <c r="M143" s="5"/>
      <c r="N143" s="5"/>
    </row>
    <row r="144" spans="1:14" ht="15.5" x14ac:dyDescent="0.35">
      <c r="L144" s="5"/>
      <c r="M144" s="5"/>
      <c r="N144" s="5"/>
    </row>
    <row r="145" spans="12:14" ht="15.5" x14ac:dyDescent="0.35">
      <c r="L145" s="5"/>
      <c r="M145" s="5"/>
      <c r="N145" s="5"/>
    </row>
    <row r="146" spans="12:14" ht="15.5" x14ac:dyDescent="0.35">
      <c r="L146" s="5"/>
      <c r="M146" s="5"/>
      <c r="N146" s="5"/>
    </row>
    <row r="147" spans="12:14" ht="15.5" x14ac:dyDescent="0.35">
      <c r="L147" s="5"/>
      <c r="M147" s="5"/>
      <c r="N147" s="5"/>
    </row>
    <row r="148" spans="12:14" ht="15.5" x14ac:dyDescent="0.35">
      <c r="L148" s="5"/>
      <c r="M148" s="5"/>
      <c r="N148" s="5"/>
    </row>
    <row r="166" spans="12:19" ht="15.5" x14ac:dyDescent="0.35">
      <c r="L166" s="5"/>
      <c r="M166" s="5"/>
      <c r="N166" s="5"/>
      <c r="O166" s="5"/>
      <c r="P166" s="5"/>
      <c r="Q166" s="5"/>
      <c r="R166" s="5"/>
      <c r="S166" s="5"/>
    </row>
    <row r="167" spans="12:19" ht="15.5" x14ac:dyDescent="0.35">
      <c r="L167" s="5"/>
      <c r="M167" s="5"/>
      <c r="N167" s="5"/>
      <c r="O167" s="5"/>
      <c r="P167" s="5"/>
      <c r="Q167" s="5"/>
      <c r="R167" s="5"/>
      <c r="S167" s="5"/>
    </row>
    <row r="168" spans="12:19" ht="15.5" x14ac:dyDescent="0.35">
      <c r="L168" s="5"/>
      <c r="M168" s="5"/>
      <c r="N168" s="5"/>
      <c r="O168" s="5"/>
      <c r="P168" s="5"/>
      <c r="Q168" s="5"/>
      <c r="R168" s="5"/>
      <c r="S168" s="5"/>
    </row>
    <row r="169" spans="12:19" ht="15.5" x14ac:dyDescent="0.35">
      <c r="L169" s="5"/>
      <c r="M169" s="5"/>
      <c r="N169" s="5"/>
      <c r="O169" s="5"/>
      <c r="P169" s="5"/>
      <c r="Q169" s="5"/>
      <c r="R169" s="5"/>
      <c r="S169" s="5"/>
    </row>
    <row r="170" spans="12:19" ht="15.5" x14ac:dyDescent="0.35">
      <c r="L170" s="5"/>
      <c r="M170" s="5"/>
      <c r="N170" s="5"/>
      <c r="O170" s="5"/>
      <c r="P170" s="5"/>
      <c r="Q170" s="5"/>
      <c r="R170" s="5"/>
      <c r="S170" s="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Biyokimya</vt:lpstr>
      <vt:lpstr>MDA</vt:lpstr>
      <vt:lpstr>Materyal-metod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2019-01-09T08:42:21Z</dcterms:created>
  <dcterms:modified xsi:type="dcterms:W3CDTF">2021-11-25T17:09:11Z</dcterms:modified>
</cp:coreProperties>
</file>