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eson\Desktop\"/>
    </mc:Choice>
  </mc:AlternateContent>
  <bookViews>
    <workbookView xWindow="0" yWindow="0" windowWidth="20490" windowHeight="7665" tabRatio="626" firstSheet="3" activeTab="3"/>
  </bookViews>
  <sheets>
    <sheet name="KAPAK" sheetId="6" r:id="rId1"/>
    <sheet name="KAPAK (2)" sheetId="9" r:id="rId2"/>
    <sheet name="KAPALI MADEN (BARİT)" sheetId="1" r:id="rId3"/>
    <sheet name="FUL İNŞAAT RİSK ANALİZİ" sheetId="12" r:id="rId4"/>
  </sheets>
  <definedNames>
    <definedName name="_GoBack" localSheetId="0">KAPAK!$F$31</definedName>
    <definedName name="_GoBack" localSheetId="1">'KAPAK (2)'!$F$31</definedName>
    <definedName name="_Toc444734733" localSheetId="0">KAPAK!$A$67</definedName>
    <definedName name="_Toc444734733" localSheetId="1">'KAPAK (2)'!$A$69</definedName>
    <definedName name="_Toc444734734" localSheetId="0">KAPAK!$A$69</definedName>
    <definedName name="_Toc444734734" localSheetId="1">'KAPAK (2)'!$A$71</definedName>
    <definedName name="_Toc444734735" localSheetId="0">KAPAK!$A$71</definedName>
    <definedName name="_Toc444734735" localSheetId="1">'KAPAK (2)'!$A$73</definedName>
    <definedName name="_Toc444734736" localSheetId="0">KAPAK!$A$73</definedName>
    <definedName name="_Toc444734736" localSheetId="1">'KAPAK (2)'!$A$75</definedName>
    <definedName name="_Toc444734737" localSheetId="0">KAPAK!$A$75</definedName>
    <definedName name="_Toc444734737" localSheetId="1">'KAPAK (2)'!$A$77</definedName>
    <definedName name="_Toc444734738" localSheetId="0">KAPAK!$A$77</definedName>
    <definedName name="_Toc444734738" localSheetId="1">'KAPAK (2)'!$A$79</definedName>
    <definedName name="_Toc444734739" localSheetId="0">KAPAK!$A$79</definedName>
    <definedName name="_Toc444734739" localSheetId="1">'KAPAK (2)'!$A$81</definedName>
    <definedName name="_Toc444734740" localSheetId="0">KAPAK!$A$81</definedName>
    <definedName name="_Toc444734740" localSheetId="1">'KAPAK (2)'!$A$83</definedName>
    <definedName name="_Toc444734741" localSheetId="0">KAPAK!$A$83</definedName>
    <definedName name="_Toc444734741" localSheetId="1">'KAPAK (2)'!$A$85</definedName>
    <definedName name="_Toc444734742" localSheetId="0">KAPAK!$A$90</definedName>
    <definedName name="_Toc444734742" localSheetId="1">'KAPAK (2)'!$A$92</definedName>
    <definedName name="_Toc444734743" localSheetId="0">KAPAK!$A$98</definedName>
    <definedName name="_Toc444734743" localSheetId="1">'KAPAK (2)'!$A$100</definedName>
    <definedName name="_Toc444734744" localSheetId="0">KAPAK!$A$108</definedName>
    <definedName name="_Toc444734744" localSheetId="1">'KAPAK (2)'!$A$110</definedName>
    <definedName name="_Toc444734745" localSheetId="0">KAPAK!$A$114</definedName>
    <definedName name="_Toc444734745" localSheetId="1">'KAPAK (2)'!$A$116</definedName>
    <definedName name="_Toc444734746" localSheetId="0">KAPAK!$A$138</definedName>
    <definedName name="_Toc444734746" localSheetId="1">'KAPAK (2)'!$A$140</definedName>
    <definedName name="_Toc444734747" localSheetId="0">KAPAK!$A$140</definedName>
    <definedName name="_Toc444734747" localSheetId="1">'KAPAK (2)'!$A$142</definedName>
    <definedName name="_Toc444734748" localSheetId="0">KAPAK!$A$142</definedName>
    <definedName name="_Toc444734748" localSheetId="1">'KAPAK (2)'!$A$144</definedName>
    <definedName name="_Toc444734749" localSheetId="0">KAPAK!$A$147</definedName>
    <definedName name="_Toc444734749" localSheetId="1">'KAPAK (2)'!$A$149</definedName>
    <definedName name="_Toc444734750" localSheetId="0">KAPAK!$A$149</definedName>
    <definedName name="_Toc444734750" localSheetId="1">'KAPAK (2)'!$A$151</definedName>
    <definedName name="_Toc444734751" localSheetId="0">KAPAK!$A$153</definedName>
    <definedName name="_Toc444734751" localSheetId="1">'KAPAK (2)'!$A$155</definedName>
    <definedName name="_Toc444734752" localSheetId="0">KAPAK!$A$165</definedName>
    <definedName name="_Toc444734752" localSheetId="1">'KAPAK (2)'!$A$167</definedName>
    <definedName name="_Toc444734753" localSheetId="0">KAPAK!$A$174</definedName>
    <definedName name="_Toc444734753" localSheetId="1">'KAPAK (2)'!$A$176</definedName>
    <definedName name="_Toc444734754" localSheetId="0">KAPAK!$A$180</definedName>
    <definedName name="_Toc444734754" localSheetId="1">'KAPAK (2)'!$A$182</definedName>
    <definedName name="_Toc444734755" localSheetId="0">KAPAK!$A$182</definedName>
    <definedName name="_Toc444734755" localSheetId="1">'KAPAK (2)'!$A$184</definedName>
    <definedName name="_Toc444734756" localSheetId="0">KAPAK!$A$185</definedName>
    <definedName name="_Toc444734756" localSheetId="1">'KAPAK (2)'!$A$187</definedName>
    <definedName name="_Toc444734757" localSheetId="0">KAPAK!$A$187</definedName>
    <definedName name="_Toc444734757" localSheetId="1">'KAPAK (2)'!$A$189</definedName>
    <definedName name="_Toc444734758" localSheetId="0">KAPAK!$A$189</definedName>
    <definedName name="_Toc444734758" localSheetId="1">'KAPAK (2)'!$A$191</definedName>
    <definedName name="_Toc444734759" localSheetId="0">KAPAK!$N$185</definedName>
    <definedName name="_Toc444734759" localSheetId="1">'KAPAK (2)'!$N$187</definedName>
    <definedName name="_Toc444734760" localSheetId="0">KAPAK!#REF!</definedName>
    <definedName name="_Toc444734760" localSheetId="1">'KAPAK (2)'!#REF!</definedName>
    <definedName name="_Toc444734761" localSheetId="0">KAPAK!$A$224</definedName>
    <definedName name="_Toc444734761" localSheetId="1">'KAPAK (2)'!$A$231</definedName>
    <definedName name="_Toc444734762" localSheetId="0">KAPAK!$A$234</definedName>
    <definedName name="_Toc444734762" localSheetId="1">'KAPAK (2)'!$A$240</definedName>
    <definedName name="_xlnm._FilterDatabase" localSheetId="3" hidden="1">'FUL İNŞAAT RİSK ANALİZİ'!$A$6:$Y$6</definedName>
    <definedName name="_xlnm._FilterDatabase" localSheetId="2" hidden="1">'KAPALI MADEN (BARİT)'!$A$5:$X$5</definedName>
    <definedName name="_xlnm.Print_Area" localSheetId="0">KAPAK!$A$1:$J$236</definedName>
    <definedName name="_xlnm.Print_Area" localSheetId="1">'KAPAK (2)'!$A$1:$J$242</definedName>
    <definedName name="_xlnm.Print_Titles" localSheetId="3">'FUL İNŞAAT RİSK ANALİZİ'!$2:$6</definedName>
    <definedName name="_xlnm.Print_Titles" localSheetId="2">'KAPALI MADEN (BARİT)'!$1:$5</definedName>
  </definedNames>
  <calcPr calcId="152511"/>
</workbook>
</file>

<file path=xl/calcChain.xml><?xml version="1.0" encoding="utf-8"?>
<calcChain xmlns="http://schemas.openxmlformats.org/spreadsheetml/2006/main">
  <c r="L409" i="12" l="1"/>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05" i="12"/>
  <c r="L406" i="12"/>
  <c r="L407" i="12"/>
  <c r="L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06" i="12"/>
  <c r="J407" i="12"/>
  <c r="J408" i="12"/>
  <c r="J405" i="12"/>
  <c r="J395" i="12"/>
  <c r="J390" i="12"/>
  <c r="J391" i="12"/>
  <c r="J392" i="12"/>
  <c r="J393" i="12"/>
  <c r="J394"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05" i="12"/>
  <c r="H406" i="12"/>
  <c r="H407" i="12"/>
  <c r="H408" i="12"/>
  <c r="H409" i="12"/>
  <c r="H410" i="12"/>
  <c r="H411" i="12"/>
  <c r="H412" i="12"/>
  <c r="H413" i="12"/>
  <c r="H414" i="12"/>
  <c r="H415" i="12"/>
  <c r="H416" i="12"/>
  <c r="H417" i="12"/>
  <c r="H418" i="12"/>
  <c r="H419" i="12"/>
  <c r="H420" i="12"/>
  <c r="H421" i="12"/>
  <c r="H422" i="12"/>
  <c r="H423" i="12"/>
  <c r="M416" i="12" l="1"/>
  <c r="S416" i="12" s="1"/>
  <c r="M417" i="12"/>
  <c r="S417" i="12" s="1"/>
  <c r="M418" i="12"/>
  <c r="S418" i="12" s="1"/>
  <c r="M419" i="12"/>
  <c r="S419" i="12" s="1"/>
  <c r="M420" i="12"/>
  <c r="S420" i="12" s="1"/>
  <c r="M421" i="12"/>
  <c r="S421" i="12" s="1"/>
  <c r="M422" i="12"/>
  <c r="S422" i="12" s="1"/>
  <c r="M423" i="12"/>
  <c r="S423" i="12" s="1"/>
  <c r="M424" i="12"/>
  <c r="S424" i="12" s="1"/>
  <c r="M425" i="12"/>
  <c r="S425" i="12" s="1"/>
  <c r="M426" i="12"/>
  <c r="S426" i="12" s="1"/>
  <c r="M427" i="12"/>
  <c r="S427" i="12" s="1"/>
  <c r="M428" i="12"/>
  <c r="S428" i="12" s="1"/>
  <c r="M429" i="12"/>
  <c r="S429" i="12" s="1"/>
  <c r="M430" i="12"/>
  <c r="S430" i="12" s="1"/>
  <c r="M431" i="12"/>
  <c r="S431" i="12" s="1"/>
  <c r="M432" i="12"/>
  <c r="S432" i="12" s="1"/>
  <c r="M433" i="12"/>
  <c r="S433" i="12" s="1"/>
  <c r="M434" i="12"/>
  <c r="S434" i="12" s="1"/>
  <c r="M435" i="12"/>
  <c r="S435" i="12" s="1"/>
  <c r="M436" i="12"/>
  <c r="S436" i="12" s="1"/>
  <c r="M437" i="12"/>
  <c r="S437" i="12" s="1"/>
  <c r="M438" i="12"/>
  <c r="S438" i="12" s="1"/>
  <c r="M439" i="12"/>
  <c r="S439" i="12" s="1"/>
  <c r="M440" i="12"/>
  <c r="S440" i="12" s="1"/>
  <c r="M441" i="12"/>
  <c r="S441" i="12" s="1"/>
  <c r="M442" i="12"/>
  <c r="S442" i="12" s="1"/>
  <c r="M443" i="12"/>
  <c r="S443" i="12" s="1"/>
  <c r="M444" i="12"/>
  <c r="S444" i="12" s="1"/>
  <c r="M445" i="12"/>
  <c r="S445" i="12" s="1"/>
  <c r="M446" i="12"/>
  <c r="S446" i="12" s="1"/>
  <c r="M447" i="12"/>
  <c r="S447" i="12" s="1"/>
  <c r="M448" i="12"/>
  <c r="S448" i="12" s="1"/>
  <c r="M449" i="12"/>
  <c r="S449" i="12" s="1"/>
  <c r="M450" i="12"/>
  <c r="S450" i="12" s="1"/>
  <c r="M451" i="12"/>
  <c r="S451" i="12" s="1"/>
  <c r="M452" i="12"/>
  <c r="S452" i="12" s="1"/>
  <c r="M453" i="12"/>
  <c r="S453" i="12" s="1"/>
  <c r="M454" i="12"/>
  <c r="S454" i="12" s="1"/>
  <c r="M455" i="12"/>
  <c r="S455" i="12" s="1"/>
  <c r="M456" i="12"/>
  <c r="S456" i="12" s="1"/>
  <c r="M457" i="12"/>
  <c r="S457" i="12" s="1"/>
  <c r="M458" i="12"/>
  <c r="S458" i="12" s="1"/>
  <c r="M459" i="12"/>
  <c r="S459" i="12" s="1"/>
  <c r="M460" i="12"/>
  <c r="S460" i="12" s="1"/>
  <c r="M461" i="12"/>
  <c r="S461" i="12" s="1"/>
  <c r="M462" i="12"/>
  <c r="S462" i="12" s="1"/>
  <c r="M463" i="12"/>
  <c r="S463" i="12" s="1"/>
  <c r="M464" i="12"/>
  <c r="S464" i="12" s="1"/>
  <c r="M465" i="12"/>
  <c r="S465" i="12" s="1"/>
  <c r="M466" i="12"/>
  <c r="S466" i="12" s="1"/>
  <c r="M467" i="12"/>
  <c r="S467" i="12" s="1"/>
  <c r="M468" i="12"/>
  <c r="S468" i="12" s="1"/>
  <c r="M469" i="12"/>
  <c r="S469" i="12" s="1"/>
  <c r="M470" i="12"/>
  <c r="S470" i="12" s="1"/>
  <c r="M471" i="12"/>
  <c r="S471" i="12" s="1"/>
  <c r="M472" i="12"/>
  <c r="S472" i="12" s="1"/>
  <c r="M473" i="12"/>
  <c r="S473" i="12" s="1"/>
  <c r="M474" i="12"/>
  <c r="S474" i="12" s="1"/>
  <c r="M475" i="12"/>
  <c r="S475" i="12" s="1"/>
  <c r="M476" i="12"/>
  <c r="S476" i="12" s="1"/>
  <c r="M477" i="12"/>
  <c r="S477" i="12" s="1"/>
  <c r="M478" i="12"/>
  <c r="S478" i="12" s="1"/>
  <c r="M479" i="12"/>
  <c r="S479" i="12" s="1"/>
  <c r="M480" i="12"/>
  <c r="S480" i="12" s="1"/>
  <c r="M481" i="12"/>
  <c r="S481" i="12" s="1"/>
  <c r="M482" i="12"/>
  <c r="S482" i="12" s="1"/>
  <c r="M483" i="12"/>
  <c r="S483" i="12" s="1"/>
  <c r="M484" i="12"/>
  <c r="S484" i="12" s="1"/>
  <c r="M485" i="12"/>
  <c r="S485" i="12" s="1"/>
  <c r="M486" i="12"/>
  <c r="S486" i="12" s="1"/>
  <c r="M487" i="12"/>
  <c r="S487" i="12" s="1"/>
  <c r="M488" i="12"/>
  <c r="S488" i="12" s="1"/>
  <c r="M489" i="12"/>
  <c r="S489" i="12" s="1"/>
  <c r="M490" i="12"/>
  <c r="S490" i="12" s="1"/>
  <c r="M491" i="12"/>
  <c r="S491" i="12" s="1"/>
  <c r="M492" i="12"/>
  <c r="S492" i="12" s="1"/>
  <c r="M493" i="12"/>
  <c r="S493" i="12" s="1"/>
  <c r="M494" i="12"/>
  <c r="S494" i="12" s="1"/>
  <c r="M495" i="12"/>
  <c r="S495" i="12" s="1"/>
  <c r="M496" i="12"/>
  <c r="S496" i="12" s="1"/>
  <c r="M497" i="12"/>
  <c r="S497" i="12" s="1"/>
  <c r="M498" i="12"/>
  <c r="S498" i="12" s="1"/>
  <c r="M413" i="12"/>
  <c r="S413" i="12" s="1"/>
  <c r="M414" i="12"/>
  <c r="S414" i="12" s="1"/>
  <c r="M415" i="12"/>
  <c r="S415" i="12" s="1"/>
  <c r="M407" i="12"/>
  <c r="S407" i="12" s="1"/>
  <c r="M408" i="12"/>
  <c r="S408" i="12" s="1"/>
  <c r="M409" i="12"/>
  <c r="S409" i="12" s="1"/>
  <c r="M410" i="12"/>
  <c r="S410" i="12" s="1"/>
  <c r="M411" i="12"/>
  <c r="S411" i="12" s="1"/>
  <c r="M412" i="12"/>
  <c r="S412" i="12" s="1"/>
  <c r="M406" i="12"/>
  <c r="S406" i="12" s="1"/>
  <c r="M404" i="12"/>
  <c r="S404" i="12" s="1"/>
  <c r="M405" i="12"/>
  <c r="S405" i="12" s="1"/>
  <c r="M400" i="12"/>
  <c r="M401" i="12"/>
  <c r="M402" i="12"/>
  <c r="L404" i="12" l="1"/>
  <c r="J404" i="12"/>
  <c r="H404" i="12"/>
  <c r="H34" i="12" l="1"/>
  <c r="J34" i="12"/>
  <c r="L34" i="12"/>
  <c r="M34" i="12"/>
  <c r="S34" i="12" s="1"/>
  <c r="H33" i="12"/>
  <c r="J33" i="12"/>
  <c r="L33" i="12"/>
  <c r="M33" i="12"/>
  <c r="S33" i="12" s="1"/>
  <c r="N49" i="12"/>
  <c r="T49" i="12" s="1"/>
  <c r="M49" i="12"/>
  <c r="K49" i="12"/>
  <c r="I49" i="12"/>
  <c r="N48" i="12"/>
  <c r="T48" i="12" s="1"/>
  <c r="M48" i="12"/>
  <c r="K48" i="12"/>
  <c r="I48" i="12"/>
  <c r="M45" i="12"/>
  <c r="S45" i="12" s="1"/>
  <c r="L45" i="12"/>
  <c r="J45" i="12"/>
  <c r="H45" i="12"/>
  <c r="M44" i="12"/>
  <c r="S44" i="12" s="1"/>
  <c r="L44" i="12"/>
  <c r="J44" i="12"/>
  <c r="H44" i="12"/>
  <c r="S48" i="12" l="1"/>
  <c r="S49" i="12"/>
  <c r="L174" i="12" l="1"/>
  <c r="M174" i="12"/>
  <c r="S174" i="12" s="1"/>
  <c r="L175" i="12"/>
  <c r="M175" i="12"/>
  <c r="S175" i="12" s="1"/>
  <c r="L176" i="12"/>
  <c r="M176" i="12"/>
  <c r="S176" i="12" s="1"/>
  <c r="L177" i="12"/>
  <c r="M177" i="12"/>
  <c r="S177" i="12" s="1"/>
  <c r="L178" i="12"/>
  <c r="M178" i="12"/>
  <c r="S178" i="12" s="1"/>
  <c r="L179" i="12"/>
  <c r="M179" i="12"/>
  <c r="S179" i="12" s="1"/>
  <c r="L180" i="12"/>
  <c r="M180" i="12"/>
  <c r="S180" i="12" s="1"/>
  <c r="L181" i="12"/>
  <c r="M181" i="12"/>
  <c r="S181" i="12" s="1"/>
  <c r="L182" i="12"/>
  <c r="M182" i="12"/>
  <c r="S182" i="12" s="1"/>
  <c r="L183" i="12"/>
  <c r="M183" i="12"/>
  <c r="S183" i="12" s="1"/>
  <c r="L184" i="12"/>
  <c r="M184" i="12"/>
  <c r="S184" i="12" s="1"/>
  <c r="L185" i="12"/>
  <c r="M185" i="12"/>
  <c r="S185" i="12" s="1"/>
  <c r="L186" i="12"/>
  <c r="M186" i="12"/>
  <c r="S186" i="12" s="1"/>
  <c r="L187" i="12"/>
  <c r="M187" i="12"/>
  <c r="S187" i="12" s="1"/>
  <c r="L188" i="12"/>
  <c r="M188" i="12"/>
  <c r="S188" i="12" s="1"/>
  <c r="L189" i="12"/>
  <c r="M189" i="12"/>
  <c r="S189" i="12" s="1"/>
  <c r="L190" i="12"/>
  <c r="M190" i="12"/>
  <c r="S190" i="12" s="1"/>
  <c r="L191" i="12"/>
  <c r="M191" i="12"/>
  <c r="S191" i="12" s="1"/>
  <c r="L192" i="12"/>
  <c r="M192" i="12"/>
  <c r="S192" i="12" s="1"/>
  <c r="L193" i="12"/>
  <c r="M193" i="12"/>
  <c r="S193" i="12" s="1"/>
  <c r="L194" i="12"/>
  <c r="M194" i="12"/>
  <c r="S194" i="12" s="1"/>
  <c r="L195" i="12"/>
  <c r="M195" i="12"/>
  <c r="S195" i="12" s="1"/>
  <c r="L196" i="12"/>
  <c r="M196" i="12"/>
  <c r="S196" i="12" s="1"/>
  <c r="L197" i="12"/>
  <c r="M197" i="12"/>
  <c r="S197" i="12" s="1"/>
  <c r="L198" i="12"/>
  <c r="M198" i="12"/>
  <c r="S198" i="12" s="1"/>
  <c r="L199" i="12"/>
  <c r="M199" i="12"/>
  <c r="S199" i="12" s="1"/>
  <c r="L200" i="12"/>
  <c r="M200" i="12"/>
  <c r="S200" i="12" s="1"/>
  <c r="L201" i="12"/>
  <c r="M201" i="12"/>
  <c r="S201" i="12" s="1"/>
  <c r="L202" i="12"/>
  <c r="M202" i="12"/>
  <c r="S202" i="12" s="1"/>
  <c r="L203" i="12"/>
  <c r="M203" i="12"/>
  <c r="S203" i="12" s="1"/>
  <c r="L204" i="12"/>
  <c r="M204" i="12"/>
  <c r="S204" i="12" s="1"/>
  <c r="L205" i="12"/>
  <c r="M205" i="12"/>
  <c r="S205" i="12" s="1"/>
  <c r="L206" i="12"/>
  <c r="M206" i="12"/>
  <c r="S206" i="12" s="1"/>
  <c r="L207" i="12"/>
  <c r="M207" i="12"/>
  <c r="S207" i="12" s="1"/>
  <c r="L208" i="12"/>
  <c r="M208" i="12"/>
  <c r="S208" i="12" s="1"/>
  <c r="L209" i="12"/>
  <c r="M209" i="12"/>
  <c r="S209" i="12" s="1"/>
  <c r="L210" i="12"/>
  <c r="M210" i="12"/>
  <c r="S210" i="12" s="1"/>
  <c r="L211" i="12"/>
  <c r="M211" i="12"/>
  <c r="S211" i="12" s="1"/>
  <c r="L212" i="12"/>
  <c r="M212" i="12"/>
  <c r="S212" i="12" s="1"/>
  <c r="L213" i="12"/>
  <c r="M213" i="12"/>
  <c r="S213" i="12" s="1"/>
  <c r="L214" i="12"/>
  <c r="M214" i="12"/>
  <c r="S214" i="12" s="1"/>
  <c r="L215" i="12"/>
  <c r="M215" i="12"/>
  <c r="S215" i="12" s="1"/>
  <c r="L216" i="12"/>
  <c r="M216" i="12"/>
  <c r="S216" i="12" s="1"/>
  <c r="L217" i="12"/>
  <c r="M217" i="12"/>
  <c r="S217" i="12" s="1"/>
  <c r="L218" i="12"/>
  <c r="M218" i="12"/>
  <c r="S218" i="12" s="1"/>
  <c r="L219" i="12"/>
  <c r="M219" i="12"/>
  <c r="S219" i="12" s="1"/>
  <c r="L220" i="12"/>
  <c r="M220" i="12"/>
  <c r="S220" i="12" s="1"/>
  <c r="L221" i="12"/>
  <c r="M221" i="12"/>
  <c r="S221" i="12" s="1"/>
  <c r="L222" i="12"/>
  <c r="M222" i="12"/>
  <c r="S222" i="12" s="1"/>
  <c r="L223" i="12"/>
  <c r="M223" i="12"/>
  <c r="S223" i="12" s="1"/>
  <c r="L224" i="12"/>
  <c r="M224" i="12"/>
  <c r="S224" i="12" s="1"/>
  <c r="L225" i="12"/>
  <c r="M225" i="12"/>
  <c r="S225" i="12" s="1"/>
  <c r="L226" i="12"/>
  <c r="M226" i="12"/>
  <c r="S226" i="12" s="1"/>
  <c r="L227" i="12"/>
  <c r="M227" i="12"/>
  <c r="S227" i="12" s="1"/>
  <c r="L228" i="12"/>
  <c r="M228" i="12"/>
  <c r="S228" i="12" s="1"/>
  <c r="L229" i="12"/>
  <c r="M229" i="12"/>
  <c r="S229" i="12" s="1"/>
  <c r="L230" i="12"/>
  <c r="M230" i="12"/>
  <c r="S230" i="12" s="1"/>
  <c r="L231" i="12"/>
  <c r="M231" i="12"/>
  <c r="S231" i="12" s="1"/>
  <c r="L232" i="12"/>
  <c r="M232" i="12"/>
  <c r="S232" i="12" s="1"/>
  <c r="L233" i="12"/>
  <c r="M233" i="12"/>
  <c r="S233" i="12" s="1"/>
  <c r="L234" i="12"/>
  <c r="M234" i="12"/>
  <c r="S234" i="12" s="1"/>
  <c r="L235" i="12"/>
  <c r="M235" i="12"/>
  <c r="S235" i="12" s="1"/>
  <c r="L236" i="12"/>
  <c r="M236" i="12"/>
  <c r="S236" i="12" s="1"/>
  <c r="L237" i="12"/>
  <c r="M237" i="12"/>
  <c r="S237" i="12" s="1"/>
  <c r="L238" i="12"/>
  <c r="M238" i="12"/>
  <c r="S238" i="12" s="1"/>
  <c r="L239" i="12"/>
  <c r="M239" i="12"/>
  <c r="S239" i="12" s="1"/>
  <c r="L240" i="12"/>
  <c r="M240" i="12"/>
  <c r="S240" i="12" s="1"/>
  <c r="L241" i="12"/>
  <c r="M241" i="12"/>
  <c r="S241" i="12" s="1"/>
  <c r="L242" i="12"/>
  <c r="M242" i="12"/>
  <c r="S242" i="12" s="1"/>
  <c r="L243" i="12"/>
  <c r="M243" i="12"/>
  <c r="S243" i="12" s="1"/>
  <c r="L244" i="12"/>
  <c r="M244" i="12"/>
  <c r="S244" i="12" s="1"/>
  <c r="L245" i="12"/>
  <c r="M245" i="12"/>
  <c r="S245" i="12" s="1"/>
  <c r="L246" i="12"/>
  <c r="M246" i="12"/>
  <c r="S246" i="12" s="1"/>
  <c r="L247" i="12"/>
  <c r="M247" i="12"/>
  <c r="S247" i="12" s="1"/>
  <c r="L248" i="12"/>
  <c r="M248" i="12"/>
  <c r="S248" i="12" s="1"/>
  <c r="L249" i="12"/>
  <c r="M249" i="12"/>
  <c r="S249" i="12" s="1"/>
  <c r="L250" i="12"/>
  <c r="M250" i="12"/>
  <c r="S250" i="12" s="1"/>
  <c r="L251" i="12"/>
  <c r="M251" i="12"/>
  <c r="S251" i="12" s="1"/>
  <c r="L252" i="12"/>
  <c r="M252" i="12"/>
  <c r="S252" i="12" s="1"/>
  <c r="L253" i="12"/>
  <c r="M253" i="12"/>
  <c r="S253" i="12" s="1"/>
  <c r="L254" i="12"/>
  <c r="M254" i="12"/>
  <c r="S254" i="12" s="1"/>
  <c r="L255" i="12"/>
  <c r="M255" i="12"/>
  <c r="S255" i="12" s="1"/>
  <c r="L256" i="12"/>
  <c r="M256" i="12"/>
  <c r="S256" i="12" s="1"/>
  <c r="L257" i="12"/>
  <c r="M257" i="12"/>
  <c r="S257" i="12" s="1"/>
  <c r="L258" i="12"/>
  <c r="M258" i="12"/>
  <c r="S258" i="12" s="1"/>
  <c r="L259" i="12"/>
  <c r="M259" i="12"/>
  <c r="S259" i="12" s="1"/>
  <c r="L260" i="12"/>
  <c r="M260" i="12"/>
  <c r="S260" i="12" s="1"/>
  <c r="L261" i="12"/>
  <c r="M261" i="12"/>
  <c r="S261" i="12" s="1"/>
  <c r="L262" i="12"/>
  <c r="M262" i="12"/>
  <c r="S262" i="12" s="1"/>
  <c r="L263" i="12"/>
  <c r="M263" i="12"/>
  <c r="S263" i="12" s="1"/>
  <c r="L264" i="12"/>
  <c r="M264" i="12"/>
  <c r="S264" i="12" s="1"/>
  <c r="L265" i="12"/>
  <c r="M265" i="12"/>
  <c r="S265" i="12" s="1"/>
  <c r="L266" i="12"/>
  <c r="M266" i="12"/>
  <c r="S266" i="12" s="1"/>
  <c r="L267" i="12"/>
  <c r="M267" i="12"/>
  <c r="S267" i="12" s="1"/>
  <c r="L268" i="12"/>
  <c r="M268" i="12"/>
  <c r="S268" i="12" s="1"/>
  <c r="L269" i="12"/>
  <c r="M269" i="12"/>
  <c r="S269" i="12" s="1"/>
  <c r="L270" i="12"/>
  <c r="M270" i="12"/>
  <c r="S270" i="12" s="1"/>
  <c r="L271" i="12"/>
  <c r="M271" i="12"/>
  <c r="S271" i="12" s="1"/>
  <c r="L272" i="12"/>
  <c r="M272" i="12"/>
  <c r="S272" i="12" s="1"/>
  <c r="L273" i="12"/>
  <c r="M273" i="12"/>
  <c r="S273" i="12" s="1"/>
  <c r="L274" i="12"/>
  <c r="M274" i="12"/>
  <c r="S274" i="12" s="1"/>
  <c r="L275" i="12"/>
  <c r="M275" i="12"/>
  <c r="S275" i="12" s="1"/>
  <c r="L276" i="12"/>
  <c r="M276" i="12"/>
  <c r="S276" i="12" s="1"/>
  <c r="L277" i="12"/>
  <c r="M277" i="12"/>
  <c r="S277" i="12" s="1"/>
  <c r="L278" i="12"/>
  <c r="M278" i="12"/>
  <c r="S278" i="12" s="1"/>
  <c r="L279" i="12"/>
  <c r="M279" i="12"/>
  <c r="S279" i="12" s="1"/>
  <c r="L280" i="12"/>
  <c r="M280" i="12"/>
  <c r="S280" i="12" s="1"/>
  <c r="L281" i="12"/>
  <c r="M281" i="12"/>
  <c r="S281" i="12" s="1"/>
  <c r="L282" i="12"/>
  <c r="M282" i="12"/>
  <c r="S282" i="12" s="1"/>
  <c r="L283" i="12"/>
  <c r="M283" i="12"/>
  <c r="S283" i="12" s="1"/>
  <c r="L284" i="12"/>
  <c r="M284" i="12"/>
  <c r="S284" i="12" s="1"/>
  <c r="L285" i="12"/>
  <c r="M285" i="12"/>
  <c r="S285" i="12" s="1"/>
  <c r="L286" i="12"/>
  <c r="M286" i="12"/>
  <c r="S286" i="12" s="1"/>
  <c r="L287" i="12"/>
  <c r="M287" i="12"/>
  <c r="S287" i="12" s="1"/>
  <c r="L288" i="12"/>
  <c r="M288" i="12"/>
  <c r="S288" i="12" s="1"/>
  <c r="L289" i="12"/>
  <c r="M289" i="12"/>
  <c r="S289" i="12" s="1"/>
  <c r="L290" i="12"/>
  <c r="M290" i="12"/>
  <c r="S290" i="12" s="1"/>
  <c r="L291" i="12"/>
  <c r="M291" i="12"/>
  <c r="S291" i="12" s="1"/>
  <c r="L292" i="12"/>
  <c r="M292" i="12"/>
  <c r="S292" i="12" s="1"/>
  <c r="L293" i="12"/>
  <c r="M293" i="12"/>
  <c r="S293" i="12" s="1"/>
  <c r="L294" i="12"/>
  <c r="M294" i="12"/>
  <c r="S294" i="12" s="1"/>
  <c r="L295" i="12"/>
  <c r="M295" i="12"/>
  <c r="S295" i="12" s="1"/>
  <c r="L296" i="12"/>
  <c r="M296" i="12"/>
  <c r="S296" i="12" s="1"/>
  <c r="L297" i="12"/>
  <c r="M297" i="12"/>
  <c r="S297" i="12" s="1"/>
  <c r="L298" i="12"/>
  <c r="M298" i="12"/>
  <c r="S298" i="12" s="1"/>
  <c r="L299" i="12"/>
  <c r="M299" i="12"/>
  <c r="S299" i="12" s="1"/>
  <c r="L300" i="12"/>
  <c r="M300" i="12"/>
  <c r="S300" i="12" s="1"/>
  <c r="L301" i="12"/>
  <c r="M301" i="12"/>
  <c r="S301" i="12" s="1"/>
  <c r="L302" i="12"/>
  <c r="M302" i="12"/>
  <c r="S302" i="12" s="1"/>
  <c r="L303" i="12"/>
  <c r="M303" i="12"/>
  <c r="S303" i="12" s="1"/>
  <c r="L304" i="12"/>
  <c r="M304" i="12"/>
  <c r="S304" i="12" s="1"/>
  <c r="L305" i="12"/>
  <c r="M305" i="12"/>
  <c r="S305" i="12" s="1"/>
  <c r="L306" i="12"/>
  <c r="M306" i="12"/>
  <c r="S306" i="12" s="1"/>
  <c r="L307" i="12"/>
  <c r="M307" i="12"/>
  <c r="S307" i="12" s="1"/>
  <c r="L308" i="12"/>
  <c r="M308" i="12"/>
  <c r="S308" i="12" s="1"/>
  <c r="L309" i="12"/>
  <c r="M309" i="12"/>
  <c r="S309" i="12" s="1"/>
  <c r="L310" i="12"/>
  <c r="M310" i="12"/>
  <c r="S310" i="12" s="1"/>
  <c r="L311" i="12"/>
  <c r="M311" i="12"/>
  <c r="S311" i="12" s="1"/>
  <c r="L312" i="12"/>
  <c r="M312" i="12"/>
  <c r="S312" i="12" s="1"/>
  <c r="L313" i="12"/>
  <c r="M313" i="12"/>
  <c r="S313" i="12" s="1"/>
  <c r="L314" i="12"/>
  <c r="M314" i="12"/>
  <c r="S314" i="12" s="1"/>
  <c r="L315" i="12"/>
  <c r="M315" i="12"/>
  <c r="S315" i="12" s="1"/>
  <c r="L316" i="12"/>
  <c r="M316" i="12"/>
  <c r="S316" i="12" s="1"/>
  <c r="L317" i="12"/>
  <c r="M317" i="12"/>
  <c r="S317" i="12" s="1"/>
  <c r="L318" i="12"/>
  <c r="M318" i="12"/>
  <c r="S318" i="12" s="1"/>
  <c r="L319" i="12"/>
  <c r="M319" i="12"/>
  <c r="S319" i="12" s="1"/>
  <c r="L320" i="12"/>
  <c r="M320" i="12"/>
  <c r="S320" i="12" s="1"/>
  <c r="L321" i="12"/>
  <c r="M321" i="12"/>
  <c r="S321" i="12" s="1"/>
  <c r="L322" i="12"/>
  <c r="M322" i="12"/>
  <c r="S322" i="12" s="1"/>
  <c r="L323" i="12"/>
  <c r="M323" i="12"/>
  <c r="S323" i="12" s="1"/>
  <c r="L324" i="12"/>
  <c r="M324" i="12"/>
  <c r="S324" i="12" s="1"/>
  <c r="L325" i="12"/>
  <c r="M325" i="12"/>
  <c r="S325" i="12" s="1"/>
  <c r="L326" i="12"/>
  <c r="M326" i="12"/>
  <c r="S326" i="12" s="1"/>
  <c r="L327" i="12"/>
  <c r="M327" i="12"/>
  <c r="S327" i="12" s="1"/>
  <c r="L328" i="12"/>
  <c r="M328" i="12"/>
  <c r="S328" i="12" s="1"/>
  <c r="L329" i="12"/>
  <c r="M329" i="12"/>
  <c r="S329" i="12" s="1"/>
  <c r="L330" i="12"/>
  <c r="M330" i="12"/>
  <c r="S330" i="12" s="1"/>
  <c r="L331" i="12"/>
  <c r="M331" i="12"/>
  <c r="S331" i="12" s="1"/>
  <c r="L332" i="12"/>
  <c r="M332" i="12"/>
  <c r="S332" i="12" s="1"/>
  <c r="L333" i="12"/>
  <c r="M333" i="12"/>
  <c r="S333" i="12" s="1"/>
  <c r="L334" i="12"/>
  <c r="M334" i="12"/>
  <c r="S334" i="12" s="1"/>
  <c r="L335" i="12"/>
  <c r="M335" i="12"/>
  <c r="S335" i="12" s="1"/>
  <c r="L336" i="12"/>
  <c r="M336" i="12"/>
  <c r="S336" i="12" s="1"/>
  <c r="L337" i="12"/>
  <c r="M337" i="12"/>
  <c r="S337" i="12" s="1"/>
  <c r="L338" i="12"/>
  <c r="M338" i="12"/>
  <c r="S338" i="12" s="1"/>
  <c r="L339" i="12"/>
  <c r="M339" i="12"/>
  <c r="S339" i="12" s="1"/>
  <c r="L340" i="12"/>
  <c r="M340" i="12"/>
  <c r="S340" i="12" s="1"/>
  <c r="L341" i="12"/>
  <c r="M341" i="12"/>
  <c r="S341" i="12" s="1"/>
  <c r="L342" i="12"/>
  <c r="M342" i="12"/>
  <c r="S342" i="12" s="1"/>
  <c r="L343" i="12"/>
  <c r="M343" i="12"/>
  <c r="S343" i="12" s="1"/>
  <c r="L344" i="12"/>
  <c r="M344" i="12"/>
  <c r="S344" i="12" s="1"/>
  <c r="L345" i="12"/>
  <c r="M345" i="12"/>
  <c r="S345" i="12" s="1"/>
  <c r="L346" i="12"/>
  <c r="M346" i="12"/>
  <c r="S346" i="12" s="1"/>
  <c r="L347" i="12"/>
  <c r="M347" i="12"/>
  <c r="S347" i="12" s="1"/>
  <c r="L348" i="12"/>
  <c r="M348" i="12"/>
  <c r="S348" i="12" s="1"/>
  <c r="L349" i="12"/>
  <c r="M349" i="12"/>
  <c r="S349" i="12" s="1"/>
  <c r="L350" i="12"/>
  <c r="M350" i="12"/>
  <c r="S350" i="12" s="1"/>
  <c r="L351" i="12"/>
  <c r="M351" i="12"/>
  <c r="S351" i="12" s="1"/>
  <c r="L352" i="12"/>
  <c r="M352" i="12"/>
  <c r="S352" i="12" s="1"/>
  <c r="L353" i="12"/>
  <c r="M353" i="12"/>
  <c r="S353" i="12" s="1"/>
  <c r="L354" i="12"/>
  <c r="M354" i="12"/>
  <c r="S354" i="12" s="1"/>
  <c r="L355" i="12"/>
  <c r="M355" i="12"/>
  <c r="S355" i="12" s="1"/>
  <c r="L356" i="12"/>
  <c r="M356" i="12"/>
  <c r="S356" i="12" s="1"/>
  <c r="L357" i="12"/>
  <c r="M357" i="12"/>
  <c r="S357" i="12" s="1"/>
  <c r="L358" i="12"/>
  <c r="M358" i="12"/>
  <c r="S358" i="12" s="1"/>
  <c r="L359" i="12"/>
  <c r="M359" i="12"/>
  <c r="S359" i="12" s="1"/>
  <c r="L360" i="12"/>
  <c r="M360" i="12"/>
  <c r="S360" i="12" s="1"/>
  <c r="L361" i="12"/>
  <c r="M361" i="12"/>
  <c r="S361" i="12" s="1"/>
  <c r="L362" i="12"/>
  <c r="M362" i="12"/>
  <c r="S362" i="12" s="1"/>
  <c r="L363" i="12"/>
  <c r="M363" i="12"/>
  <c r="S363" i="12" s="1"/>
  <c r="L364" i="12"/>
  <c r="M364" i="12"/>
  <c r="S364" i="12" s="1"/>
  <c r="L365" i="12"/>
  <c r="M365" i="12"/>
  <c r="S365" i="12" s="1"/>
  <c r="L366" i="12"/>
  <c r="M366" i="12"/>
  <c r="S366" i="12" s="1"/>
  <c r="L367" i="12"/>
  <c r="M367" i="12"/>
  <c r="S367" i="12" s="1"/>
  <c r="L368" i="12"/>
  <c r="M368" i="12"/>
  <c r="S368" i="12" s="1"/>
  <c r="L369" i="12"/>
  <c r="M369" i="12"/>
  <c r="S369" i="12" s="1"/>
  <c r="L370" i="12"/>
  <c r="M370" i="12"/>
  <c r="S370" i="12" s="1"/>
  <c r="L371" i="12"/>
  <c r="M371" i="12"/>
  <c r="S371" i="12" s="1"/>
  <c r="L372" i="12"/>
  <c r="M372" i="12"/>
  <c r="S372" i="12" s="1"/>
  <c r="L373" i="12"/>
  <c r="M373" i="12"/>
  <c r="S373" i="12" s="1"/>
  <c r="L374" i="12"/>
  <c r="M374" i="12"/>
  <c r="S374" i="12" s="1"/>
  <c r="L375" i="12"/>
  <c r="M375" i="12"/>
  <c r="S375" i="12" s="1"/>
  <c r="L376" i="12"/>
  <c r="M376" i="12"/>
  <c r="S376" i="12" s="1"/>
  <c r="L377" i="12"/>
  <c r="M377" i="12"/>
  <c r="S377" i="12" s="1"/>
  <c r="L378" i="12"/>
  <c r="M378" i="12"/>
  <c r="S378" i="12" s="1"/>
  <c r="L379" i="12"/>
  <c r="M379" i="12"/>
  <c r="S379" i="12" s="1"/>
  <c r="L380" i="12"/>
  <c r="M380" i="12"/>
  <c r="S380" i="12" s="1"/>
  <c r="L381" i="12"/>
  <c r="M381" i="12"/>
  <c r="S381" i="12" s="1"/>
  <c r="L382" i="12"/>
  <c r="M382" i="12"/>
  <c r="S382" i="12" s="1"/>
  <c r="L383" i="12"/>
  <c r="M383" i="12"/>
  <c r="S383" i="12" s="1"/>
  <c r="L384" i="12"/>
  <c r="M384" i="12"/>
  <c r="S384" i="12" s="1"/>
  <c r="L385" i="12"/>
  <c r="M385" i="12"/>
  <c r="S385" i="12" s="1"/>
  <c r="L386" i="12"/>
  <c r="M386" i="12"/>
  <c r="S386" i="12" s="1"/>
  <c r="L387" i="12"/>
  <c r="M387" i="12"/>
  <c r="S387" i="12" s="1"/>
  <c r="L388" i="12"/>
  <c r="M388" i="12"/>
  <c r="S388" i="12" s="1"/>
  <c r="L389" i="12"/>
  <c r="M389" i="12"/>
  <c r="S389" i="12" s="1"/>
  <c r="L390" i="12"/>
  <c r="M390" i="12"/>
  <c r="S390" i="12" s="1"/>
  <c r="L391" i="12"/>
  <c r="M391" i="12"/>
  <c r="S391" i="12" s="1"/>
  <c r="L392" i="12"/>
  <c r="M392" i="12"/>
  <c r="S392" i="12" s="1"/>
  <c r="L393" i="12"/>
  <c r="M393" i="12"/>
  <c r="S393" i="12" s="1"/>
  <c r="L394" i="12"/>
  <c r="M394" i="12"/>
  <c r="S394" i="12" s="1"/>
  <c r="L395" i="12"/>
  <c r="M395" i="12"/>
  <c r="S395" i="12" s="1"/>
  <c r="L396" i="12"/>
  <c r="M396" i="12"/>
  <c r="S396" i="12" s="1"/>
  <c r="L397" i="12"/>
  <c r="M397" i="12"/>
  <c r="S397" i="12" s="1"/>
  <c r="L398" i="12"/>
  <c r="M398" i="12"/>
  <c r="S398" i="12" s="1"/>
  <c r="L399" i="12"/>
  <c r="M399" i="12"/>
  <c r="S399" i="12" s="1"/>
  <c r="L400" i="12"/>
  <c r="S400" i="12"/>
  <c r="L401" i="12"/>
  <c r="S401" i="12"/>
  <c r="L402" i="12"/>
  <c r="S402" i="12"/>
  <c r="L403" i="12"/>
  <c r="M403" i="12"/>
  <c r="S403" i="12" s="1"/>
  <c r="L173" i="12"/>
  <c r="M173" i="12"/>
  <c r="S173" i="12" s="1"/>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6" i="12"/>
  <c r="J397" i="12"/>
  <c r="J398" i="12"/>
  <c r="J399" i="12"/>
  <c r="J400" i="12"/>
  <c r="J401" i="12"/>
  <c r="J402" i="12"/>
  <c r="J40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173" i="12"/>
  <c r="M172" i="12"/>
  <c r="S172" i="12" s="1"/>
  <c r="L172" i="12"/>
  <c r="J172" i="12"/>
  <c r="H172" i="12"/>
  <c r="M171" i="12"/>
  <c r="S171" i="12" s="1"/>
  <c r="L171" i="12"/>
  <c r="J171" i="12"/>
  <c r="H171" i="12"/>
  <c r="M170" i="12"/>
  <c r="S170" i="12" s="1"/>
  <c r="L170" i="12"/>
  <c r="J170" i="12"/>
  <c r="H170" i="12"/>
  <c r="M169" i="12"/>
  <c r="S169" i="12" s="1"/>
  <c r="L169" i="12"/>
  <c r="J169" i="12"/>
  <c r="H169" i="12"/>
  <c r="M168" i="12"/>
  <c r="S168" i="12" s="1"/>
  <c r="L168" i="12"/>
  <c r="J168" i="12"/>
  <c r="H168" i="12"/>
  <c r="M167" i="12"/>
  <c r="S167" i="12" s="1"/>
  <c r="L167" i="12"/>
  <c r="J167" i="12"/>
  <c r="H167" i="12"/>
  <c r="M166" i="12"/>
  <c r="S166" i="12" s="1"/>
  <c r="L166" i="12"/>
  <c r="J166" i="12"/>
  <c r="H166" i="12"/>
  <c r="M165" i="12"/>
  <c r="S165" i="12" s="1"/>
  <c r="L165" i="12"/>
  <c r="J165" i="12"/>
  <c r="H165" i="12"/>
  <c r="M164" i="12"/>
  <c r="S164" i="12" s="1"/>
  <c r="L164" i="12"/>
  <c r="J164" i="12"/>
  <c r="H164" i="12"/>
  <c r="M163" i="12"/>
  <c r="S163" i="12" s="1"/>
  <c r="L163" i="12"/>
  <c r="J163" i="12"/>
  <c r="H163" i="12"/>
  <c r="M162" i="12"/>
  <c r="S162" i="12" s="1"/>
  <c r="L162" i="12"/>
  <c r="J162" i="12"/>
  <c r="H162" i="12"/>
  <c r="M161" i="12"/>
  <c r="S161" i="12" s="1"/>
  <c r="L161" i="12"/>
  <c r="J161" i="12"/>
  <c r="H161" i="12"/>
  <c r="M160" i="12"/>
  <c r="S160" i="12" s="1"/>
  <c r="L160" i="12"/>
  <c r="J160" i="12"/>
  <c r="H160" i="12"/>
  <c r="M159" i="12"/>
  <c r="S159" i="12" s="1"/>
  <c r="L159" i="12"/>
  <c r="J159" i="12"/>
  <c r="H159" i="12"/>
  <c r="M158" i="12"/>
  <c r="S158" i="12" s="1"/>
  <c r="L158" i="12"/>
  <c r="J158" i="12"/>
  <c r="H158" i="12"/>
  <c r="M157" i="12"/>
  <c r="S157" i="12" s="1"/>
  <c r="L157" i="12"/>
  <c r="J157" i="12"/>
  <c r="H157" i="12"/>
  <c r="M156" i="12"/>
  <c r="S156" i="12" s="1"/>
  <c r="L156" i="12"/>
  <c r="J156" i="12"/>
  <c r="H156" i="12"/>
  <c r="M155" i="12"/>
  <c r="S155" i="12" s="1"/>
  <c r="L155" i="12"/>
  <c r="J155" i="12"/>
  <c r="H155" i="12"/>
  <c r="M154" i="12"/>
  <c r="S154" i="12" s="1"/>
  <c r="L154" i="12"/>
  <c r="J154" i="12"/>
  <c r="H154" i="12"/>
  <c r="M153" i="12"/>
  <c r="S153" i="12" s="1"/>
  <c r="L153" i="12"/>
  <c r="J153" i="12"/>
  <c r="H153" i="12"/>
  <c r="M152" i="12"/>
  <c r="S152" i="12" s="1"/>
  <c r="L152" i="12"/>
  <c r="J152" i="12"/>
  <c r="H152" i="12"/>
  <c r="M151" i="12"/>
  <c r="S151" i="12" s="1"/>
  <c r="L151" i="12"/>
  <c r="J151" i="12"/>
  <c r="H151" i="12"/>
  <c r="M150" i="12"/>
  <c r="S150" i="12" s="1"/>
  <c r="L150" i="12"/>
  <c r="J150" i="12"/>
  <c r="H150" i="12"/>
  <c r="M149" i="12"/>
  <c r="S149" i="12" s="1"/>
  <c r="L149" i="12"/>
  <c r="J149" i="12"/>
  <c r="H149" i="12"/>
  <c r="M148" i="12"/>
  <c r="S148" i="12" s="1"/>
  <c r="L148" i="12"/>
  <c r="J148" i="12"/>
  <c r="H148" i="12"/>
  <c r="M147" i="12"/>
  <c r="S147" i="12" s="1"/>
  <c r="L147" i="12"/>
  <c r="J147" i="12"/>
  <c r="H147" i="12"/>
  <c r="M146" i="12"/>
  <c r="S146" i="12" s="1"/>
  <c r="L146" i="12"/>
  <c r="J146" i="12"/>
  <c r="H146" i="12"/>
  <c r="M145" i="12"/>
  <c r="S145" i="12" s="1"/>
  <c r="L145" i="12"/>
  <c r="J145" i="12"/>
  <c r="H145" i="12"/>
  <c r="M144" i="12"/>
  <c r="S144" i="12" s="1"/>
  <c r="L144" i="12"/>
  <c r="J144" i="12"/>
  <c r="H144" i="12"/>
  <c r="M143" i="12"/>
  <c r="S143" i="12" s="1"/>
  <c r="L143" i="12"/>
  <c r="J143" i="12"/>
  <c r="H143" i="12"/>
  <c r="M142" i="12"/>
  <c r="S142" i="12" s="1"/>
  <c r="L142" i="12"/>
  <c r="J142" i="12"/>
  <c r="H142" i="12"/>
  <c r="M141" i="12"/>
  <c r="S141" i="12" s="1"/>
  <c r="L141" i="12"/>
  <c r="J141" i="12"/>
  <c r="H141" i="12"/>
  <c r="M140" i="12"/>
  <c r="S140" i="12" s="1"/>
  <c r="L140" i="12"/>
  <c r="J140" i="12"/>
  <c r="H140" i="12"/>
  <c r="M139" i="12"/>
  <c r="S139" i="12" s="1"/>
  <c r="L139" i="12"/>
  <c r="J139" i="12"/>
  <c r="H139" i="12"/>
  <c r="M138" i="12"/>
  <c r="S138" i="12" s="1"/>
  <c r="L138" i="12"/>
  <c r="J138" i="12"/>
  <c r="H138" i="12"/>
  <c r="M137" i="12"/>
  <c r="S137" i="12" s="1"/>
  <c r="L137" i="12"/>
  <c r="J137" i="12"/>
  <c r="H137" i="12"/>
  <c r="M136" i="12"/>
  <c r="S136" i="12" s="1"/>
  <c r="L136" i="12"/>
  <c r="J136" i="12"/>
  <c r="H136" i="12"/>
  <c r="M135" i="12"/>
  <c r="S135" i="12" s="1"/>
  <c r="L135" i="12"/>
  <c r="J135" i="12"/>
  <c r="H135" i="12"/>
  <c r="M134" i="12"/>
  <c r="S134" i="12" s="1"/>
  <c r="L134" i="12"/>
  <c r="J134" i="12"/>
  <c r="H134" i="12"/>
  <c r="M133" i="12"/>
  <c r="S133" i="12" s="1"/>
  <c r="L133" i="12"/>
  <c r="J133" i="12"/>
  <c r="H133" i="12"/>
  <c r="M132" i="12"/>
  <c r="S132" i="12" s="1"/>
  <c r="L132" i="12"/>
  <c r="J132" i="12"/>
  <c r="H132" i="12"/>
  <c r="M131" i="12"/>
  <c r="S131" i="12" s="1"/>
  <c r="L131" i="12"/>
  <c r="J131" i="12"/>
  <c r="H131" i="12"/>
  <c r="M130" i="12"/>
  <c r="S130" i="12" s="1"/>
  <c r="L130" i="12"/>
  <c r="J130" i="12"/>
  <c r="H130" i="12"/>
  <c r="M129" i="12"/>
  <c r="S129" i="12" s="1"/>
  <c r="L129" i="12"/>
  <c r="J129" i="12"/>
  <c r="H129" i="12"/>
  <c r="M128" i="12"/>
  <c r="S128" i="12" s="1"/>
  <c r="L128" i="12"/>
  <c r="J128" i="12"/>
  <c r="H128" i="12"/>
  <c r="M127" i="12"/>
  <c r="S127" i="12" s="1"/>
  <c r="L127" i="12"/>
  <c r="J127" i="12"/>
  <c r="H127" i="12"/>
  <c r="M126" i="12"/>
  <c r="S126" i="12" s="1"/>
  <c r="L126" i="12"/>
  <c r="J126" i="12"/>
  <c r="H126" i="12"/>
  <c r="M125" i="12"/>
  <c r="S125" i="12" s="1"/>
  <c r="L125" i="12"/>
  <c r="J125" i="12"/>
  <c r="H125" i="12"/>
  <c r="M124" i="12"/>
  <c r="S124" i="12" s="1"/>
  <c r="L124" i="12"/>
  <c r="J124" i="12"/>
  <c r="H124" i="12"/>
  <c r="M123" i="12"/>
  <c r="S123" i="12" s="1"/>
  <c r="L123" i="12"/>
  <c r="J123" i="12"/>
  <c r="H123" i="12"/>
  <c r="M122" i="12"/>
  <c r="S122" i="12" s="1"/>
  <c r="L122" i="12"/>
  <c r="J122" i="12"/>
  <c r="H122" i="12"/>
  <c r="M121" i="12"/>
  <c r="S121" i="12" s="1"/>
  <c r="L121" i="12"/>
  <c r="J121" i="12"/>
  <c r="H121" i="12"/>
  <c r="M120" i="12"/>
  <c r="S120" i="12" s="1"/>
  <c r="L120" i="12"/>
  <c r="J120" i="12"/>
  <c r="H120" i="12"/>
  <c r="M119" i="12"/>
  <c r="S119" i="12" s="1"/>
  <c r="L119" i="12"/>
  <c r="J119" i="12"/>
  <c r="H119" i="12"/>
  <c r="M118" i="12"/>
  <c r="S118" i="12" s="1"/>
  <c r="L118" i="12"/>
  <c r="J118" i="12"/>
  <c r="H118" i="12"/>
  <c r="M117" i="12"/>
  <c r="S117" i="12" s="1"/>
  <c r="L117" i="12"/>
  <c r="J117" i="12"/>
  <c r="H117" i="12"/>
  <c r="M116" i="12"/>
  <c r="S116" i="12" s="1"/>
  <c r="L116" i="12"/>
  <c r="J116" i="12"/>
  <c r="H116" i="12"/>
  <c r="M115" i="12"/>
  <c r="S115" i="12" s="1"/>
  <c r="L115" i="12"/>
  <c r="J115" i="12"/>
  <c r="H115" i="12"/>
  <c r="M114" i="12"/>
  <c r="S114" i="12" s="1"/>
  <c r="L114" i="12"/>
  <c r="J114" i="12"/>
  <c r="H114" i="12"/>
  <c r="M113" i="12"/>
  <c r="S113" i="12" s="1"/>
  <c r="L113" i="12"/>
  <c r="J113" i="12"/>
  <c r="H113" i="12"/>
  <c r="M112" i="12"/>
  <c r="S112" i="12" s="1"/>
  <c r="L112" i="12"/>
  <c r="J112" i="12"/>
  <c r="H112" i="12"/>
  <c r="M111" i="12"/>
  <c r="S111" i="12" s="1"/>
  <c r="L111" i="12"/>
  <c r="J111" i="12"/>
  <c r="H111" i="12"/>
  <c r="M110" i="12"/>
  <c r="S110" i="12" s="1"/>
  <c r="L110" i="12"/>
  <c r="J110" i="12"/>
  <c r="H110" i="12"/>
  <c r="M109" i="12"/>
  <c r="S109" i="12" s="1"/>
  <c r="L109" i="12"/>
  <c r="J109" i="12"/>
  <c r="H109" i="12"/>
  <c r="M108" i="12"/>
  <c r="S108" i="12" s="1"/>
  <c r="L108" i="12"/>
  <c r="J108" i="12"/>
  <c r="H108" i="12"/>
  <c r="M107" i="12"/>
  <c r="S107" i="12" s="1"/>
  <c r="L107" i="12"/>
  <c r="J107" i="12"/>
  <c r="H107" i="12"/>
  <c r="M106" i="12"/>
  <c r="S106" i="12" s="1"/>
  <c r="L106" i="12"/>
  <c r="J106" i="12"/>
  <c r="H106" i="12"/>
  <c r="M105" i="12"/>
  <c r="S105" i="12" s="1"/>
  <c r="L105" i="12"/>
  <c r="J105" i="12"/>
  <c r="H105" i="12"/>
  <c r="M104" i="12"/>
  <c r="S104" i="12" s="1"/>
  <c r="L104" i="12"/>
  <c r="J104" i="12"/>
  <c r="H104" i="12"/>
  <c r="M103" i="12"/>
  <c r="S103" i="12" s="1"/>
  <c r="L103" i="12"/>
  <c r="J103" i="12"/>
  <c r="H103" i="12"/>
  <c r="M102" i="12"/>
  <c r="S102" i="12" s="1"/>
  <c r="L102" i="12"/>
  <c r="J102" i="12"/>
  <c r="H102" i="12"/>
  <c r="M101" i="12"/>
  <c r="S101" i="12" s="1"/>
  <c r="L101" i="12"/>
  <c r="J101" i="12"/>
  <c r="H101" i="12"/>
  <c r="M100" i="12"/>
  <c r="S100" i="12" s="1"/>
  <c r="L100" i="12"/>
  <c r="J100" i="12"/>
  <c r="H100" i="12"/>
  <c r="M99" i="12"/>
  <c r="S99" i="12" s="1"/>
  <c r="L99" i="12"/>
  <c r="J99" i="12"/>
  <c r="H99" i="12"/>
  <c r="M98" i="12"/>
  <c r="S98" i="12" s="1"/>
  <c r="L98" i="12"/>
  <c r="J98" i="12"/>
  <c r="H98" i="12"/>
  <c r="M97" i="12"/>
  <c r="S97" i="12" s="1"/>
  <c r="L97" i="12"/>
  <c r="J97" i="12"/>
  <c r="H97" i="12"/>
  <c r="M96" i="12"/>
  <c r="S96" i="12" s="1"/>
  <c r="L96" i="12"/>
  <c r="J96" i="12"/>
  <c r="H96" i="12"/>
  <c r="M95" i="12"/>
  <c r="S95" i="12" s="1"/>
  <c r="L95" i="12"/>
  <c r="J95" i="12"/>
  <c r="H95" i="12"/>
  <c r="M94" i="12"/>
  <c r="S94" i="12" s="1"/>
  <c r="L94" i="12"/>
  <c r="J94" i="12"/>
  <c r="H94" i="12"/>
  <c r="M93" i="12"/>
  <c r="S93" i="12" s="1"/>
  <c r="L93" i="12"/>
  <c r="J93" i="12"/>
  <c r="H93" i="12"/>
  <c r="M92" i="12"/>
  <c r="S92" i="12" s="1"/>
  <c r="L92" i="12"/>
  <c r="J92" i="12"/>
  <c r="H92" i="12"/>
  <c r="M91" i="12"/>
  <c r="S91" i="12" s="1"/>
  <c r="L91" i="12"/>
  <c r="J91" i="12"/>
  <c r="H91" i="12"/>
  <c r="M90" i="12"/>
  <c r="S90" i="12" s="1"/>
  <c r="L90" i="12"/>
  <c r="J90" i="12"/>
  <c r="H90" i="12"/>
  <c r="M89" i="12"/>
  <c r="S89" i="12" s="1"/>
  <c r="L89" i="12"/>
  <c r="J89" i="12"/>
  <c r="H89" i="12"/>
  <c r="M88" i="12"/>
  <c r="S88" i="12" s="1"/>
  <c r="L88" i="12"/>
  <c r="J88" i="12"/>
  <c r="H88" i="12"/>
  <c r="M87" i="12"/>
  <c r="S87" i="12" s="1"/>
  <c r="L87" i="12"/>
  <c r="J87" i="12"/>
  <c r="H87" i="12"/>
  <c r="M86" i="12"/>
  <c r="S86" i="12" s="1"/>
  <c r="L86" i="12"/>
  <c r="J86" i="12"/>
  <c r="H86" i="12"/>
  <c r="M85" i="12"/>
  <c r="S85" i="12" s="1"/>
  <c r="L85" i="12"/>
  <c r="J85" i="12"/>
  <c r="H85" i="12"/>
  <c r="M84" i="12"/>
  <c r="S84" i="12" s="1"/>
  <c r="L84" i="12"/>
  <c r="J84" i="12"/>
  <c r="H84" i="12"/>
  <c r="M83" i="12"/>
  <c r="S83" i="12" s="1"/>
  <c r="L83" i="12"/>
  <c r="J83" i="12"/>
  <c r="H83" i="12"/>
  <c r="M82" i="12"/>
  <c r="S82" i="12" s="1"/>
  <c r="L82" i="12"/>
  <c r="J82" i="12"/>
  <c r="H82" i="12"/>
  <c r="M81" i="12"/>
  <c r="S81" i="12" s="1"/>
  <c r="L81" i="12"/>
  <c r="J81" i="12"/>
  <c r="H81" i="12"/>
  <c r="M80" i="12"/>
  <c r="S80" i="12" s="1"/>
  <c r="L80" i="12"/>
  <c r="J80" i="12"/>
  <c r="H80" i="12"/>
  <c r="M79" i="12"/>
  <c r="S79" i="12" s="1"/>
  <c r="L79" i="12"/>
  <c r="J79" i="12"/>
  <c r="H79" i="12"/>
  <c r="M78" i="12"/>
  <c r="S78" i="12" s="1"/>
  <c r="L78" i="12"/>
  <c r="J78" i="12"/>
  <c r="H78" i="12"/>
  <c r="M77" i="12"/>
  <c r="S77" i="12" s="1"/>
  <c r="L77" i="12"/>
  <c r="J77" i="12"/>
  <c r="H77" i="12"/>
  <c r="M76" i="12"/>
  <c r="S76" i="12" s="1"/>
  <c r="L76" i="12"/>
  <c r="J76" i="12"/>
  <c r="H76" i="12"/>
  <c r="M75" i="12"/>
  <c r="S75" i="12" s="1"/>
  <c r="L75" i="12"/>
  <c r="J75" i="12"/>
  <c r="H75" i="12"/>
  <c r="M74" i="12"/>
  <c r="S74" i="12" s="1"/>
  <c r="L74" i="12"/>
  <c r="J74" i="12"/>
  <c r="H74" i="12"/>
  <c r="M73" i="12"/>
  <c r="S73" i="12" s="1"/>
  <c r="L73" i="12"/>
  <c r="J73" i="12"/>
  <c r="H73" i="12"/>
  <c r="M72" i="12"/>
  <c r="S72" i="12" s="1"/>
  <c r="L72" i="12"/>
  <c r="J72" i="12"/>
  <c r="H72" i="12"/>
  <c r="M71" i="12"/>
  <c r="S71" i="12" s="1"/>
  <c r="L71" i="12"/>
  <c r="J71" i="12"/>
  <c r="H71" i="12"/>
  <c r="M70" i="12"/>
  <c r="S70" i="12" s="1"/>
  <c r="L70" i="12"/>
  <c r="J70" i="12"/>
  <c r="H70" i="12"/>
  <c r="M69" i="12"/>
  <c r="S69" i="12" s="1"/>
  <c r="L69" i="12"/>
  <c r="J69" i="12"/>
  <c r="H69" i="12"/>
  <c r="M68" i="12"/>
  <c r="S68" i="12" s="1"/>
  <c r="L68" i="12"/>
  <c r="J68" i="12"/>
  <c r="H68" i="12"/>
  <c r="M67" i="12"/>
  <c r="S67" i="12" s="1"/>
  <c r="L67" i="12"/>
  <c r="J67" i="12"/>
  <c r="H67" i="12"/>
  <c r="M66" i="12"/>
  <c r="S66" i="12" s="1"/>
  <c r="L66" i="12"/>
  <c r="J66" i="12"/>
  <c r="H66" i="12"/>
  <c r="M65" i="12"/>
  <c r="S65" i="12" s="1"/>
  <c r="L65" i="12"/>
  <c r="J65" i="12"/>
  <c r="H65" i="12"/>
  <c r="M64" i="12"/>
  <c r="S64" i="12" s="1"/>
  <c r="L64" i="12"/>
  <c r="J64" i="12"/>
  <c r="H64" i="12"/>
  <c r="M63" i="12"/>
  <c r="S63" i="12" s="1"/>
  <c r="L63" i="12"/>
  <c r="J63" i="12"/>
  <c r="H63" i="12"/>
  <c r="M62" i="12"/>
  <c r="S62" i="12" s="1"/>
  <c r="L62" i="12"/>
  <c r="J62" i="12"/>
  <c r="H62" i="12"/>
  <c r="M61" i="12"/>
  <c r="S61" i="12" s="1"/>
  <c r="L61" i="12"/>
  <c r="J61" i="12"/>
  <c r="H61" i="12"/>
  <c r="M60" i="12"/>
  <c r="S60" i="12" s="1"/>
  <c r="L60" i="12"/>
  <c r="J60" i="12"/>
  <c r="H60" i="12"/>
  <c r="M59" i="12"/>
  <c r="S59" i="12" s="1"/>
  <c r="L59" i="12"/>
  <c r="J59" i="12"/>
  <c r="H59" i="12"/>
  <c r="M58" i="12"/>
  <c r="S58" i="12" s="1"/>
  <c r="L58" i="12"/>
  <c r="J58" i="12"/>
  <c r="H58" i="12"/>
  <c r="M57" i="12"/>
  <c r="S57" i="12" s="1"/>
  <c r="L57" i="12"/>
  <c r="J57" i="12"/>
  <c r="H57" i="12"/>
  <c r="M56" i="12"/>
  <c r="S56" i="12" s="1"/>
  <c r="L56" i="12"/>
  <c r="J56" i="12"/>
  <c r="H56" i="12"/>
  <c r="M55" i="12"/>
  <c r="S55" i="12" s="1"/>
  <c r="L55" i="12"/>
  <c r="J55" i="12"/>
  <c r="H55" i="12"/>
  <c r="M54" i="12"/>
  <c r="S54" i="12" s="1"/>
  <c r="L54" i="12"/>
  <c r="J54" i="12"/>
  <c r="H54" i="12"/>
  <c r="M53" i="12"/>
  <c r="S53" i="12" s="1"/>
  <c r="L53" i="12"/>
  <c r="J53" i="12"/>
  <c r="H53" i="12"/>
  <c r="M52" i="12"/>
  <c r="S52" i="12" s="1"/>
  <c r="L52" i="12"/>
  <c r="J52" i="12"/>
  <c r="H52" i="12"/>
  <c r="M51" i="12"/>
  <c r="S51" i="12" s="1"/>
  <c r="L51" i="12"/>
  <c r="J51" i="12"/>
  <c r="H51" i="12"/>
  <c r="M50" i="12"/>
  <c r="S50" i="12" s="1"/>
  <c r="L50" i="12"/>
  <c r="J50" i="12"/>
  <c r="H50" i="12"/>
  <c r="M47" i="12"/>
  <c r="S47" i="12" s="1"/>
  <c r="L47" i="12"/>
  <c r="J47" i="12"/>
  <c r="H47" i="12"/>
  <c r="M46" i="12"/>
  <c r="S46" i="12" s="1"/>
  <c r="L46" i="12"/>
  <c r="J46" i="12"/>
  <c r="H46" i="12"/>
  <c r="M43" i="12"/>
  <c r="S43" i="12" s="1"/>
  <c r="L43" i="12"/>
  <c r="J43" i="12"/>
  <c r="H43" i="12"/>
  <c r="M42" i="12"/>
  <c r="S42" i="12" s="1"/>
  <c r="L42" i="12"/>
  <c r="J42" i="12"/>
  <c r="H42" i="12"/>
  <c r="M41" i="12"/>
  <c r="S41" i="12" s="1"/>
  <c r="L41" i="12"/>
  <c r="J41" i="12"/>
  <c r="H41" i="12"/>
  <c r="M40" i="12"/>
  <c r="S40" i="12" s="1"/>
  <c r="L40" i="12"/>
  <c r="J40" i="12"/>
  <c r="H40" i="12"/>
  <c r="M39" i="12"/>
  <c r="S39" i="12" s="1"/>
  <c r="L39" i="12"/>
  <c r="J39" i="12"/>
  <c r="H39" i="12"/>
  <c r="M38" i="12"/>
  <c r="S38" i="12" s="1"/>
  <c r="L38" i="12"/>
  <c r="J38" i="12"/>
  <c r="H38" i="12"/>
  <c r="M37" i="12"/>
  <c r="S37" i="12" s="1"/>
  <c r="L37" i="12"/>
  <c r="J37" i="12"/>
  <c r="H37" i="12"/>
  <c r="M36" i="12"/>
  <c r="S36" i="12" s="1"/>
  <c r="L36" i="12"/>
  <c r="J36" i="12"/>
  <c r="H36" i="12"/>
  <c r="M35" i="12"/>
  <c r="S35" i="12" s="1"/>
  <c r="L35" i="12"/>
  <c r="J35" i="12"/>
  <c r="H35" i="12"/>
  <c r="M32" i="12"/>
  <c r="S32" i="12" s="1"/>
  <c r="L32" i="12"/>
  <c r="J32" i="12"/>
  <c r="H32" i="12"/>
  <c r="M31" i="12"/>
  <c r="S31" i="12" s="1"/>
  <c r="L31" i="12"/>
  <c r="J31" i="12"/>
  <c r="H31" i="12"/>
  <c r="M30" i="12"/>
  <c r="S30" i="12" s="1"/>
  <c r="L30" i="12"/>
  <c r="J30" i="12"/>
  <c r="H30" i="12"/>
  <c r="M29" i="12"/>
  <c r="S29" i="12" s="1"/>
  <c r="L29" i="12"/>
  <c r="J29" i="12"/>
  <c r="H29" i="12"/>
  <c r="M28" i="12"/>
  <c r="S28" i="12" s="1"/>
  <c r="L28" i="12"/>
  <c r="J28" i="12"/>
  <c r="H28" i="12"/>
  <c r="M27" i="12"/>
  <c r="S27" i="12" s="1"/>
  <c r="L27" i="12"/>
  <c r="J27" i="12"/>
  <c r="H27" i="12"/>
  <c r="M26" i="12"/>
  <c r="S26" i="12" s="1"/>
  <c r="L26" i="12"/>
  <c r="J26" i="12"/>
  <c r="H26" i="12"/>
  <c r="M25" i="12"/>
  <c r="S25" i="12" s="1"/>
  <c r="L25" i="12"/>
  <c r="J25" i="12"/>
  <c r="H25" i="12"/>
  <c r="M24" i="12"/>
  <c r="S24" i="12" s="1"/>
  <c r="L24" i="12"/>
  <c r="J24" i="12"/>
  <c r="H24" i="12"/>
  <c r="M23" i="12"/>
  <c r="S23" i="12" s="1"/>
  <c r="L23" i="12"/>
  <c r="J23" i="12"/>
  <c r="H23" i="12"/>
  <c r="M22" i="12"/>
  <c r="S22" i="12" s="1"/>
  <c r="L22" i="12"/>
  <c r="J22" i="12"/>
  <c r="H22" i="12"/>
  <c r="M21" i="12"/>
  <c r="S21" i="12" s="1"/>
  <c r="L21" i="12"/>
  <c r="J21" i="12"/>
  <c r="H21" i="12"/>
  <c r="M20" i="12"/>
  <c r="S20" i="12" s="1"/>
  <c r="L20" i="12"/>
  <c r="J20" i="12"/>
  <c r="H20" i="12"/>
  <c r="M19" i="12"/>
  <c r="S19" i="12" s="1"/>
  <c r="L19" i="12"/>
  <c r="J19" i="12"/>
  <c r="H19" i="12"/>
  <c r="M18" i="12"/>
  <c r="S18" i="12" s="1"/>
  <c r="L18" i="12"/>
  <c r="J18" i="12"/>
  <c r="H18" i="12"/>
  <c r="M17" i="12"/>
  <c r="S17" i="12" s="1"/>
  <c r="L17" i="12"/>
  <c r="J17" i="12"/>
  <c r="H17" i="12"/>
  <c r="M16" i="12"/>
  <c r="S16" i="12" s="1"/>
  <c r="L16" i="12"/>
  <c r="J16" i="12"/>
  <c r="H16" i="12"/>
  <c r="M15" i="12"/>
  <c r="S15" i="12" s="1"/>
  <c r="L15" i="12"/>
  <c r="J15" i="12"/>
  <c r="H15" i="12"/>
  <c r="M14" i="12"/>
  <c r="S14" i="12" s="1"/>
  <c r="L14" i="12"/>
  <c r="J14" i="12"/>
  <c r="H14" i="12"/>
  <c r="M13" i="12"/>
  <c r="S13" i="12" s="1"/>
  <c r="L13" i="12"/>
  <c r="J13" i="12"/>
  <c r="H13" i="12"/>
  <c r="M12" i="12"/>
  <c r="S12" i="12" s="1"/>
  <c r="L12" i="12"/>
  <c r="J12" i="12"/>
  <c r="H12" i="12"/>
  <c r="M11" i="12"/>
  <c r="S11" i="12" s="1"/>
  <c r="L11" i="12"/>
  <c r="J11" i="12"/>
  <c r="H11" i="12"/>
  <c r="M10" i="12"/>
  <c r="S10" i="12" s="1"/>
  <c r="L10" i="12"/>
  <c r="J10" i="12"/>
  <c r="H10" i="12"/>
  <c r="M9" i="12"/>
  <c r="S9" i="12" s="1"/>
  <c r="L9" i="12"/>
  <c r="J9" i="12"/>
  <c r="H9" i="12"/>
  <c r="M8" i="12"/>
  <c r="S8" i="12" s="1"/>
  <c r="L8" i="12"/>
  <c r="J8" i="12"/>
  <c r="H8" i="12"/>
  <c r="M7" i="12"/>
  <c r="S7" i="12" s="1"/>
  <c r="L7" i="12"/>
  <c r="J7" i="12"/>
  <c r="H7" i="12"/>
  <c r="K17" i="1" l="1"/>
  <c r="K6" i="1"/>
  <c r="P108" i="1"/>
  <c r="P17" i="1"/>
  <c r="P101" i="1"/>
  <c r="P146" i="1"/>
  <c r="P109" i="1"/>
  <c r="P102" i="1"/>
  <c r="P147" i="1"/>
  <c r="P148" i="1"/>
  <c r="P103" i="1"/>
  <c r="P190" i="1"/>
  <c r="P104" i="1"/>
  <c r="P105" i="1"/>
  <c r="P18" i="1"/>
  <c r="P113" i="1"/>
  <c r="P114" i="1"/>
  <c r="P19" i="1"/>
  <c r="P20" i="1"/>
  <c r="P21" i="1"/>
  <c r="P22" i="1"/>
  <c r="P115" i="1"/>
  <c r="P167" i="1"/>
  <c r="P116" i="1"/>
  <c r="P117" i="1"/>
  <c r="P149" i="1"/>
  <c r="P150" i="1"/>
  <c r="P168" i="1"/>
  <c r="P169" i="1"/>
  <c r="P118" i="1"/>
  <c r="P119" i="1"/>
  <c r="P120" i="1"/>
  <c r="P170" i="1"/>
  <c r="P171" i="1"/>
  <c r="P172" i="1"/>
  <c r="P173" i="1"/>
  <c r="P110" i="1"/>
  <c r="P154" i="1"/>
  <c r="P155" i="1"/>
  <c r="P174" i="1"/>
  <c r="P121" i="1"/>
  <c r="P122" i="1"/>
  <c r="P123" i="1"/>
  <c r="P175" i="1"/>
  <c r="P124" i="1"/>
  <c r="P125" i="1"/>
  <c r="P126" i="1"/>
  <c r="P176" i="1"/>
  <c r="P177" i="1"/>
  <c r="P127" i="1"/>
  <c r="P128" i="1"/>
  <c r="P178" i="1"/>
  <c r="P179" i="1"/>
  <c r="P180" i="1"/>
  <c r="P129" i="1"/>
  <c r="P23" i="1"/>
  <c r="P7" i="1"/>
  <c r="P8" i="1"/>
  <c r="P9" i="1"/>
  <c r="P24" i="1"/>
  <c r="P25" i="1"/>
  <c r="P26" i="1"/>
  <c r="P27" i="1"/>
  <c r="P28" i="1"/>
  <c r="P29" i="1"/>
  <c r="P30" i="1"/>
  <c r="P31" i="1"/>
  <c r="P32" i="1"/>
  <c r="P33" i="1"/>
  <c r="P34" i="1"/>
  <c r="P35" i="1"/>
  <c r="P36" i="1"/>
  <c r="P156" i="1"/>
  <c r="P157" i="1"/>
  <c r="P111" i="1"/>
  <c r="P158" i="1"/>
  <c r="P159" i="1"/>
  <c r="P160" i="1"/>
  <c r="P161" i="1"/>
  <c r="P130" i="1"/>
  <c r="P131" i="1"/>
  <c r="P132" i="1"/>
  <c r="P133" i="1"/>
  <c r="P134" i="1"/>
  <c r="P37" i="1"/>
  <c r="P6" i="1"/>
  <c r="P10" i="1"/>
  <c r="P11" i="1"/>
  <c r="P12" i="1"/>
  <c r="P13" i="1"/>
  <c r="P38" i="1"/>
  <c r="P106" i="1"/>
  <c r="P135" i="1"/>
  <c r="P136" i="1"/>
  <c r="P39" i="1"/>
  <c r="P40" i="1"/>
  <c r="P41" i="1"/>
  <c r="P42" i="1"/>
  <c r="P151" i="1"/>
  <c r="P199" i="1"/>
  <c r="P43" i="1"/>
  <c r="P165" i="1"/>
  <c r="P137" i="1"/>
  <c r="P138" i="1"/>
  <c r="P139" i="1"/>
  <c r="P191" i="1"/>
  <c r="P201" i="1"/>
  <c r="P189" i="1"/>
  <c r="P152" i="1"/>
  <c r="P192" i="1"/>
  <c r="P44" i="1"/>
  <c r="P45" i="1"/>
  <c r="P46" i="1"/>
  <c r="P47" i="1"/>
  <c r="P48" i="1"/>
  <c r="P49" i="1"/>
  <c r="P50" i="1"/>
  <c r="P162" i="1"/>
  <c r="P185" i="1"/>
  <c r="P51" i="1"/>
  <c r="P52" i="1"/>
  <c r="P53" i="1"/>
  <c r="P54" i="1"/>
  <c r="P55" i="1"/>
  <c r="P56" i="1"/>
  <c r="P198" i="1"/>
  <c r="P57" i="1"/>
  <c r="P58" i="1"/>
  <c r="P59" i="1"/>
  <c r="P60" i="1"/>
  <c r="P61" i="1"/>
  <c r="P62" i="1"/>
  <c r="P63" i="1"/>
  <c r="P64" i="1"/>
  <c r="P140" i="1"/>
  <c r="P14" i="1"/>
  <c r="P15" i="1"/>
  <c r="P65" i="1"/>
  <c r="P66" i="1"/>
  <c r="P67" i="1"/>
  <c r="P68" i="1"/>
  <c r="P69" i="1"/>
  <c r="P16" i="1"/>
  <c r="P70" i="1"/>
  <c r="P71" i="1"/>
  <c r="P141" i="1"/>
  <c r="P142" i="1"/>
  <c r="P163" i="1"/>
  <c r="P164" i="1"/>
  <c r="P181" i="1"/>
  <c r="P182" i="1"/>
  <c r="P202" i="1"/>
  <c r="P112" i="1"/>
  <c r="P183" i="1"/>
  <c r="P193" i="1"/>
  <c r="P184" i="1"/>
  <c r="P153" i="1"/>
  <c r="P194" i="1"/>
  <c r="P143" i="1"/>
  <c r="P144" i="1"/>
  <c r="P145" i="1"/>
  <c r="P200" i="1"/>
  <c r="P72" i="1"/>
  <c r="P186" i="1"/>
  <c r="P187" i="1"/>
  <c r="P188"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95" i="1"/>
  <c r="P196" i="1"/>
  <c r="P197" i="1"/>
  <c r="P166" i="1"/>
  <c r="P107" i="1"/>
  <c r="K148" i="1"/>
  <c r="L148" i="1"/>
  <c r="R148" i="1" s="1"/>
  <c r="I148" i="1"/>
  <c r="G148" i="1"/>
  <c r="G141" i="1" l="1"/>
  <c r="I141" i="1"/>
  <c r="K141" i="1"/>
  <c r="L141" i="1"/>
  <c r="R141" i="1" s="1"/>
  <c r="Q141" i="1"/>
  <c r="G142" i="1"/>
  <c r="I142" i="1"/>
  <c r="K142" i="1"/>
  <c r="L142" i="1"/>
  <c r="R142" i="1" s="1"/>
  <c r="Q142" i="1"/>
  <c r="G163" i="1"/>
  <c r="I163" i="1"/>
  <c r="K163" i="1"/>
  <c r="L163" i="1"/>
  <c r="R163" i="1" s="1"/>
  <c r="Q163" i="1"/>
  <c r="G164" i="1"/>
  <c r="I164" i="1"/>
  <c r="K164" i="1"/>
  <c r="L164" i="1"/>
  <c r="R164" i="1" s="1"/>
  <c r="Q164" i="1"/>
  <c r="G181" i="1"/>
  <c r="I181" i="1"/>
  <c r="K181" i="1"/>
  <c r="L181" i="1"/>
  <c r="R181" i="1" s="1"/>
  <c r="Q181" i="1"/>
  <c r="G182" i="1"/>
  <c r="I182" i="1"/>
  <c r="K182" i="1"/>
  <c r="L182" i="1"/>
  <c r="R182" i="1" s="1"/>
  <c r="Q182" i="1"/>
  <c r="G202" i="1"/>
  <c r="I202" i="1"/>
  <c r="K202" i="1"/>
  <c r="L202" i="1"/>
  <c r="R202" i="1" s="1"/>
  <c r="Q202" i="1"/>
  <c r="G112" i="1"/>
  <c r="I112" i="1"/>
  <c r="K112" i="1"/>
  <c r="L112" i="1"/>
  <c r="R112" i="1" s="1"/>
  <c r="Q112" i="1"/>
  <c r="G183" i="1"/>
  <c r="I183" i="1"/>
  <c r="K183" i="1"/>
  <c r="L183" i="1"/>
  <c r="R183" i="1" s="1"/>
  <c r="Q183" i="1"/>
  <c r="G193" i="1"/>
  <c r="I193" i="1"/>
  <c r="K193" i="1"/>
  <c r="L193" i="1"/>
  <c r="R193" i="1" s="1"/>
  <c r="Q193" i="1"/>
  <c r="G184" i="1"/>
  <c r="I184" i="1"/>
  <c r="K184" i="1"/>
  <c r="L184" i="1"/>
  <c r="R184" i="1" s="1"/>
  <c r="Q184" i="1"/>
  <c r="G153" i="1"/>
  <c r="I153" i="1"/>
  <c r="K153" i="1"/>
  <c r="L153" i="1"/>
  <c r="R153" i="1" s="1"/>
  <c r="Q153" i="1"/>
  <c r="G194" i="1"/>
  <c r="I194" i="1"/>
  <c r="K194" i="1"/>
  <c r="L194" i="1"/>
  <c r="R194" i="1" s="1"/>
  <c r="Q194" i="1"/>
  <c r="G143" i="1"/>
  <c r="I143" i="1"/>
  <c r="K143" i="1"/>
  <c r="L143" i="1"/>
  <c r="R143" i="1" s="1"/>
  <c r="Q143" i="1"/>
  <c r="G144" i="1"/>
  <c r="I144" i="1"/>
  <c r="K144" i="1"/>
  <c r="L144" i="1"/>
  <c r="R144" i="1" s="1"/>
  <c r="Q144" i="1"/>
  <c r="G145" i="1"/>
  <c r="I145" i="1"/>
  <c r="K145" i="1"/>
  <c r="L145" i="1"/>
  <c r="R145" i="1" s="1"/>
  <c r="Q145" i="1"/>
  <c r="G200" i="1"/>
  <c r="I200" i="1"/>
  <c r="K200" i="1"/>
  <c r="L200" i="1"/>
  <c r="R200" i="1" s="1"/>
  <c r="Q200" i="1"/>
  <c r="G72" i="1"/>
  <c r="I72" i="1"/>
  <c r="K72" i="1"/>
  <c r="L72" i="1"/>
  <c r="R72" i="1" s="1"/>
  <c r="Q72" i="1"/>
  <c r="G186" i="1"/>
  <c r="I186" i="1"/>
  <c r="K186" i="1"/>
  <c r="L186" i="1"/>
  <c r="R186" i="1" s="1"/>
  <c r="Q186" i="1"/>
  <c r="G187" i="1"/>
  <c r="I187" i="1"/>
  <c r="K187" i="1"/>
  <c r="L187" i="1"/>
  <c r="R187" i="1" s="1"/>
  <c r="Q187" i="1"/>
  <c r="G188" i="1"/>
  <c r="I188" i="1"/>
  <c r="K188" i="1"/>
  <c r="L188" i="1"/>
  <c r="R188" i="1" s="1"/>
  <c r="Q188" i="1"/>
  <c r="G73" i="1"/>
  <c r="I73" i="1"/>
  <c r="K73" i="1"/>
  <c r="L73" i="1"/>
  <c r="R73" i="1" s="1"/>
  <c r="Q73" i="1"/>
  <c r="G74" i="1"/>
  <c r="I74" i="1"/>
  <c r="K74" i="1"/>
  <c r="L74" i="1"/>
  <c r="R74" i="1" s="1"/>
  <c r="Q74" i="1"/>
  <c r="G75" i="1"/>
  <c r="I75" i="1"/>
  <c r="K75" i="1"/>
  <c r="L75" i="1"/>
  <c r="R75" i="1" s="1"/>
  <c r="Q75" i="1"/>
  <c r="G76" i="1"/>
  <c r="I76" i="1"/>
  <c r="K76" i="1"/>
  <c r="L76" i="1"/>
  <c r="R76" i="1" s="1"/>
  <c r="Q76" i="1"/>
  <c r="G77" i="1"/>
  <c r="I77" i="1"/>
  <c r="K77" i="1"/>
  <c r="L77" i="1"/>
  <c r="R77" i="1" s="1"/>
  <c r="Q77" i="1"/>
  <c r="G78" i="1"/>
  <c r="I78" i="1"/>
  <c r="K78" i="1"/>
  <c r="L78" i="1"/>
  <c r="R78" i="1" s="1"/>
  <c r="Q78" i="1"/>
  <c r="G79" i="1"/>
  <c r="I79" i="1"/>
  <c r="K79" i="1"/>
  <c r="L79" i="1"/>
  <c r="R79" i="1" s="1"/>
  <c r="Q79" i="1"/>
  <c r="G80" i="1"/>
  <c r="I80" i="1"/>
  <c r="K80" i="1"/>
  <c r="L80" i="1"/>
  <c r="R80" i="1" s="1"/>
  <c r="Q80" i="1"/>
  <c r="G81" i="1"/>
  <c r="I81" i="1"/>
  <c r="K81" i="1"/>
  <c r="L81" i="1"/>
  <c r="R81" i="1" s="1"/>
  <c r="Q81" i="1"/>
  <c r="G82" i="1"/>
  <c r="I82" i="1"/>
  <c r="K82" i="1"/>
  <c r="L82" i="1"/>
  <c r="R82" i="1" s="1"/>
  <c r="Q82" i="1"/>
  <c r="G83" i="1"/>
  <c r="I83" i="1"/>
  <c r="K83" i="1"/>
  <c r="L83" i="1"/>
  <c r="R83" i="1" s="1"/>
  <c r="Q83" i="1"/>
  <c r="G84" i="1"/>
  <c r="I84" i="1"/>
  <c r="K84" i="1"/>
  <c r="L84" i="1"/>
  <c r="R84" i="1" s="1"/>
  <c r="Q84" i="1"/>
  <c r="G85" i="1"/>
  <c r="I85" i="1"/>
  <c r="K85" i="1"/>
  <c r="L85" i="1"/>
  <c r="R85" i="1" s="1"/>
  <c r="Q85" i="1"/>
  <c r="G86" i="1"/>
  <c r="I86" i="1"/>
  <c r="K86" i="1"/>
  <c r="L86" i="1"/>
  <c r="R86" i="1" s="1"/>
  <c r="Q86" i="1"/>
  <c r="G87" i="1"/>
  <c r="I87" i="1"/>
  <c r="K87" i="1"/>
  <c r="L87" i="1"/>
  <c r="R87" i="1" s="1"/>
  <c r="Q87" i="1"/>
  <c r="G88" i="1"/>
  <c r="I88" i="1"/>
  <c r="K88" i="1"/>
  <c r="L88" i="1"/>
  <c r="R88" i="1" s="1"/>
  <c r="Q88" i="1"/>
  <c r="G89" i="1"/>
  <c r="I89" i="1"/>
  <c r="K89" i="1"/>
  <c r="L89" i="1"/>
  <c r="R89" i="1" s="1"/>
  <c r="Q89" i="1"/>
  <c r="G90" i="1"/>
  <c r="I90" i="1"/>
  <c r="K90" i="1"/>
  <c r="L90" i="1"/>
  <c r="R90" i="1" s="1"/>
  <c r="Q90" i="1"/>
  <c r="G91" i="1"/>
  <c r="I91" i="1"/>
  <c r="K91" i="1"/>
  <c r="L91" i="1"/>
  <c r="R91" i="1" s="1"/>
  <c r="Q91" i="1"/>
  <c r="G92" i="1"/>
  <c r="I92" i="1"/>
  <c r="K92" i="1"/>
  <c r="L92" i="1"/>
  <c r="R92" i="1" s="1"/>
  <c r="Q92" i="1"/>
  <c r="G93" i="1"/>
  <c r="I93" i="1"/>
  <c r="K93" i="1"/>
  <c r="L93" i="1"/>
  <c r="R93" i="1" s="1"/>
  <c r="Q93" i="1"/>
  <c r="G94" i="1"/>
  <c r="I94" i="1"/>
  <c r="K94" i="1"/>
  <c r="L94" i="1"/>
  <c r="R94" i="1" s="1"/>
  <c r="Q94" i="1"/>
  <c r="G95" i="1"/>
  <c r="I95" i="1"/>
  <c r="K95" i="1"/>
  <c r="L95" i="1"/>
  <c r="R95" i="1" s="1"/>
  <c r="Q95" i="1"/>
  <c r="G96" i="1"/>
  <c r="I96" i="1"/>
  <c r="K96" i="1"/>
  <c r="L96" i="1"/>
  <c r="R96" i="1" s="1"/>
  <c r="Q96" i="1"/>
  <c r="G97" i="1"/>
  <c r="I97" i="1"/>
  <c r="K97" i="1"/>
  <c r="L97" i="1"/>
  <c r="R97" i="1" s="1"/>
  <c r="Q97" i="1"/>
  <c r="G98" i="1"/>
  <c r="I98" i="1"/>
  <c r="K98" i="1"/>
  <c r="L98" i="1"/>
  <c r="R98" i="1" s="1"/>
  <c r="Q98" i="1"/>
  <c r="G99" i="1"/>
  <c r="I99" i="1"/>
  <c r="K99" i="1"/>
  <c r="L99" i="1"/>
  <c r="R99" i="1" s="1"/>
  <c r="Q99" i="1"/>
  <c r="G100" i="1"/>
  <c r="I100" i="1"/>
  <c r="K100" i="1"/>
  <c r="L100" i="1"/>
  <c r="R100" i="1" s="1"/>
  <c r="Q100" i="1"/>
  <c r="G195" i="1"/>
  <c r="I195" i="1"/>
  <c r="K195" i="1"/>
  <c r="L195" i="1"/>
  <c r="R195" i="1" s="1"/>
  <c r="Q195" i="1"/>
  <c r="G196" i="1"/>
  <c r="I196" i="1"/>
  <c r="K196" i="1"/>
  <c r="L196" i="1"/>
  <c r="R196" i="1" s="1"/>
  <c r="Q196" i="1"/>
  <c r="G197" i="1"/>
  <c r="I197" i="1"/>
  <c r="K197" i="1"/>
  <c r="L197" i="1"/>
  <c r="R197" i="1" s="1"/>
  <c r="Q197" i="1"/>
  <c r="G166" i="1"/>
  <c r="I166" i="1"/>
  <c r="K166" i="1"/>
  <c r="L166" i="1"/>
  <c r="R166" i="1" s="1"/>
  <c r="Q166" i="1"/>
  <c r="Q38" i="1"/>
  <c r="Q106" i="1"/>
  <c r="Q135" i="1"/>
  <c r="Q136" i="1"/>
  <c r="Q39" i="1"/>
  <c r="Q40" i="1"/>
  <c r="Q41" i="1"/>
  <c r="Q42" i="1"/>
  <c r="Q151" i="1"/>
  <c r="Q199" i="1"/>
  <c r="Q43" i="1"/>
  <c r="Q165" i="1"/>
  <c r="Q137" i="1"/>
  <c r="Q138" i="1"/>
  <c r="Q139" i="1"/>
  <c r="Q191" i="1"/>
  <c r="Q201" i="1"/>
  <c r="Q189" i="1"/>
  <c r="Q152" i="1"/>
  <c r="Q192" i="1"/>
  <c r="Q44" i="1"/>
  <c r="Q45" i="1"/>
  <c r="Q46" i="1"/>
  <c r="Q47" i="1"/>
  <c r="Q48" i="1"/>
  <c r="Q49" i="1"/>
  <c r="Q50" i="1"/>
  <c r="Q162" i="1"/>
  <c r="Q185" i="1"/>
  <c r="Q51" i="1"/>
  <c r="Q52" i="1"/>
  <c r="Q53" i="1"/>
  <c r="Q54" i="1"/>
  <c r="Q55" i="1"/>
  <c r="Q56" i="1"/>
  <c r="Q198" i="1"/>
  <c r="Q57" i="1"/>
  <c r="Q58" i="1"/>
  <c r="Q59" i="1"/>
  <c r="Q60" i="1"/>
  <c r="Q61" i="1"/>
  <c r="Q62" i="1"/>
  <c r="Q63" i="1"/>
  <c r="Q64" i="1"/>
  <c r="Q140" i="1"/>
  <c r="Q14" i="1"/>
  <c r="Q15" i="1"/>
  <c r="Q65" i="1"/>
  <c r="Q66" i="1"/>
  <c r="Q67" i="1"/>
  <c r="Q68" i="1"/>
  <c r="Q69" i="1"/>
  <c r="Q16" i="1"/>
  <c r="Q70" i="1"/>
  <c r="Q71" i="1"/>
  <c r="K38" i="1"/>
  <c r="L38" i="1"/>
  <c r="R38" i="1" s="1"/>
  <c r="K106" i="1"/>
  <c r="L106" i="1"/>
  <c r="R106" i="1" s="1"/>
  <c r="K135" i="1"/>
  <c r="L135" i="1"/>
  <c r="R135" i="1" s="1"/>
  <c r="K136" i="1"/>
  <c r="L136" i="1"/>
  <c r="R136" i="1" s="1"/>
  <c r="K39" i="1"/>
  <c r="L39" i="1"/>
  <c r="R39" i="1" s="1"/>
  <c r="K40" i="1"/>
  <c r="L40" i="1"/>
  <c r="R40" i="1" s="1"/>
  <c r="K41" i="1"/>
  <c r="L41" i="1"/>
  <c r="R41" i="1" s="1"/>
  <c r="K42" i="1"/>
  <c r="L42" i="1"/>
  <c r="R42" i="1" s="1"/>
  <c r="K151" i="1"/>
  <c r="L151" i="1"/>
  <c r="R151" i="1" s="1"/>
  <c r="K199" i="1"/>
  <c r="L199" i="1"/>
  <c r="R199" i="1" s="1"/>
  <c r="K43" i="1"/>
  <c r="L43" i="1"/>
  <c r="R43" i="1" s="1"/>
  <c r="K165" i="1"/>
  <c r="L165" i="1"/>
  <c r="R165" i="1" s="1"/>
  <c r="K137" i="1"/>
  <c r="L137" i="1"/>
  <c r="R137" i="1" s="1"/>
  <c r="K138" i="1"/>
  <c r="L138" i="1"/>
  <c r="R138" i="1" s="1"/>
  <c r="K139" i="1"/>
  <c r="L139" i="1"/>
  <c r="R139" i="1" s="1"/>
  <c r="K191" i="1"/>
  <c r="L191" i="1"/>
  <c r="R191" i="1" s="1"/>
  <c r="K201" i="1"/>
  <c r="L201" i="1"/>
  <c r="R201" i="1" s="1"/>
  <c r="K189" i="1"/>
  <c r="L189" i="1"/>
  <c r="R189" i="1" s="1"/>
  <c r="K152" i="1"/>
  <c r="L152" i="1"/>
  <c r="R152" i="1" s="1"/>
  <c r="K192" i="1"/>
  <c r="L192" i="1"/>
  <c r="R192" i="1" s="1"/>
  <c r="K44" i="1"/>
  <c r="L44" i="1"/>
  <c r="R44" i="1" s="1"/>
  <c r="K45" i="1"/>
  <c r="L45" i="1"/>
  <c r="R45" i="1" s="1"/>
  <c r="K46" i="1"/>
  <c r="L46" i="1"/>
  <c r="R46" i="1" s="1"/>
  <c r="K47" i="1"/>
  <c r="L47" i="1"/>
  <c r="R47" i="1" s="1"/>
  <c r="K48" i="1"/>
  <c r="L48" i="1"/>
  <c r="R48" i="1" s="1"/>
  <c r="K49" i="1"/>
  <c r="L49" i="1"/>
  <c r="R49" i="1" s="1"/>
  <c r="K50" i="1"/>
  <c r="L50" i="1"/>
  <c r="R50" i="1" s="1"/>
  <c r="K162" i="1"/>
  <c r="L162" i="1"/>
  <c r="R162" i="1" s="1"/>
  <c r="K185" i="1"/>
  <c r="L185" i="1"/>
  <c r="R185" i="1" s="1"/>
  <c r="K51" i="1"/>
  <c r="L51" i="1"/>
  <c r="R51" i="1" s="1"/>
  <c r="K52" i="1"/>
  <c r="L52" i="1"/>
  <c r="R52" i="1" s="1"/>
  <c r="K53" i="1"/>
  <c r="L53" i="1"/>
  <c r="R53" i="1" s="1"/>
  <c r="K54" i="1"/>
  <c r="L54" i="1"/>
  <c r="R54" i="1" s="1"/>
  <c r="K55" i="1"/>
  <c r="L55" i="1"/>
  <c r="R55" i="1" s="1"/>
  <c r="K56" i="1"/>
  <c r="L56" i="1"/>
  <c r="R56" i="1" s="1"/>
  <c r="K198" i="1"/>
  <c r="L198" i="1"/>
  <c r="R198" i="1" s="1"/>
  <c r="K57" i="1"/>
  <c r="L57" i="1"/>
  <c r="R57" i="1" s="1"/>
  <c r="K58" i="1"/>
  <c r="L58" i="1"/>
  <c r="R58" i="1" s="1"/>
  <c r="K59" i="1"/>
  <c r="L59" i="1"/>
  <c r="R59" i="1" s="1"/>
  <c r="K60" i="1"/>
  <c r="L60" i="1"/>
  <c r="R60" i="1" s="1"/>
  <c r="K61" i="1"/>
  <c r="L61" i="1"/>
  <c r="R61" i="1" s="1"/>
  <c r="K62" i="1"/>
  <c r="L62" i="1"/>
  <c r="R62" i="1" s="1"/>
  <c r="K63" i="1"/>
  <c r="L63" i="1"/>
  <c r="R63" i="1" s="1"/>
  <c r="K64" i="1"/>
  <c r="L64" i="1"/>
  <c r="R64" i="1" s="1"/>
  <c r="K140" i="1"/>
  <c r="L140" i="1"/>
  <c r="R140" i="1" s="1"/>
  <c r="K14" i="1"/>
  <c r="L14" i="1"/>
  <c r="R14" i="1" s="1"/>
  <c r="K15" i="1"/>
  <c r="L15" i="1"/>
  <c r="R15" i="1" s="1"/>
  <c r="K65" i="1"/>
  <c r="L65" i="1"/>
  <c r="R65" i="1" s="1"/>
  <c r="K66" i="1"/>
  <c r="L66" i="1"/>
  <c r="R66" i="1" s="1"/>
  <c r="K67" i="1"/>
  <c r="L67" i="1"/>
  <c r="R67" i="1" s="1"/>
  <c r="K68" i="1"/>
  <c r="L68" i="1"/>
  <c r="R68" i="1" s="1"/>
  <c r="K69" i="1"/>
  <c r="L69" i="1"/>
  <c r="R69" i="1" s="1"/>
  <c r="K16" i="1"/>
  <c r="L16" i="1"/>
  <c r="R16" i="1" s="1"/>
  <c r="K70" i="1"/>
  <c r="L70" i="1"/>
  <c r="R70" i="1" s="1"/>
  <c r="K71" i="1"/>
  <c r="L71" i="1"/>
  <c r="R71" i="1" s="1"/>
  <c r="I38" i="1"/>
  <c r="I106" i="1"/>
  <c r="I135" i="1"/>
  <c r="I136" i="1"/>
  <c r="I39" i="1"/>
  <c r="I40" i="1"/>
  <c r="I41" i="1"/>
  <c r="I42" i="1"/>
  <c r="I151" i="1"/>
  <c r="I199" i="1"/>
  <c r="I43" i="1"/>
  <c r="I165" i="1"/>
  <c r="I137" i="1"/>
  <c r="I138" i="1"/>
  <c r="I139" i="1"/>
  <c r="I191" i="1"/>
  <c r="I201" i="1"/>
  <c r="I189" i="1"/>
  <c r="I152" i="1"/>
  <c r="I192" i="1"/>
  <c r="I44" i="1"/>
  <c r="I45" i="1"/>
  <c r="I46" i="1"/>
  <c r="I47" i="1"/>
  <c r="I48" i="1"/>
  <c r="I49" i="1"/>
  <c r="I50" i="1"/>
  <c r="I162" i="1"/>
  <c r="I185" i="1"/>
  <c r="I51" i="1"/>
  <c r="I52" i="1"/>
  <c r="I53" i="1"/>
  <c r="I54" i="1"/>
  <c r="I55" i="1"/>
  <c r="I56" i="1"/>
  <c r="I198" i="1"/>
  <c r="I57" i="1"/>
  <c r="I58" i="1"/>
  <c r="I59" i="1"/>
  <c r="I60" i="1"/>
  <c r="I61" i="1"/>
  <c r="I62" i="1"/>
  <c r="I63" i="1"/>
  <c r="I64" i="1"/>
  <c r="I140" i="1"/>
  <c r="I14" i="1"/>
  <c r="I15" i="1"/>
  <c r="I65" i="1"/>
  <c r="I66" i="1"/>
  <c r="I67" i="1"/>
  <c r="I68" i="1"/>
  <c r="I69" i="1"/>
  <c r="I16" i="1"/>
  <c r="I70" i="1"/>
  <c r="I71" i="1"/>
  <c r="G38" i="1"/>
  <c r="G106" i="1"/>
  <c r="G135" i="1"/>
  <c r="G136" i="1"/>
  <c r="G39" i="1"/>
  <c r="G40" i="1"/>
  <c r="G41" i="1"/>
  <c r="G42" i="1"/>
  <c r="G151" i="1"/>
  <c r="G199" i="1"/>
  <c r="G43" i="1"/>
  <c r="G165" i="1"/>
  <c r="G137" i="1"/>
  <c r="G138" i="1"/>
  <c r="G139" i="1"/>
  <c r="G191" i="1"/>
  <c r="G201" i="1"/>
  <c r="G189" i="1"/>
  <c r="G152" i="1"/>
  <c r="G192" i="1"/>
  <c r="G44" i="1"/>
  <c r="G45" i="1"/>
  <c r="G46" i="1"/>
  <c r="G47" i="1"/>
  <c r="G48" i="1"/>
  <c r="G49" i="1"/>
  <c r="G50" i="1"/>
  <c r="G162" i="1"/>
  <c r="G185" i="1"/>
  <c r="G51" i="1"/>
  <c r="G52" i="1"/>
  <c r="G53" i="1"/>
  <c r="G54" i="1"/>
  <c r="G55" i="1"/>
  <c r="G56" i="1"/>
  <c r="G198" i="1"/>
  <c r="G57" i="1"/>
  <c r="G58" i="1"/>
  <c r="G59" i="1"/>
  <c r="G60" i="1"/>
  <c r="G61" i="1"/>
  <c r="G62" i="1"/>
  <c r="G63" i="1"/>
  <c r="G64" i="1"/>
  <c r="G140" i="1"/>
  <c r="G14" i="1"/>
  <c r="G15" i="1"/>
  <c r="G65" i="1"/>
  <c r="G66" i="1"/>
  <c r="G67" i="1"/>
  <c r="G68" i="1"/>
  <c r="G69" i="1"/>
  <c r="G16" i="1"/>
  <c r="G70" i="1"/>
  <c r="G71" i="1"/>
  <c r="K108" i="1"/>
  <c r="K101" i="1"/>
  <c r="K146" i="1"/>
  <c r="K109" i="1"/>
  <c r="K102" i="1"/>
  <c r="K147" i="1"/>
  <c r="K103" i="1"/>
  <c r="K190" i="1"/>
  <c r="K104" i="1"/>
  <c r="K105" i="1"/>
  <c r="K18" i="1"/>
  <c r="K113" i="1"/>
  <c r="K114" i="1"/>
  <c r="K19" i="1"/>
  <c r="K20" i="1"/>
  <c r="K21" i="1"/>
  <c r="K22" i="1"/>
  <c r="K115" i="1"/>
  <c r="K167" i="1"/>
  <c r="K116" i="1"/>
  <c r="K117" i="1"/>
  <c r="K149" i="1"/>
  <c r="K150" i="1"/>
  <c r="K168" i="1"/>
  <c r="K169" i="1"/>
  <c r="K118" i="1"/>
  <c r="K119" i="1"/>
  <c r="K120" i="1"/>
  <c r="K170" i="1"/>
  <c r="K171" i="1"/>
  <c r="K172" i="1"/>
  <c r="K173" i="1"/>
  <c r="K110" i="1"/>
  <c r="K154" i="1"/>
  <c r="K155" i="1"/>
  <c r="K174" i="1"/>
  <c r="K121" i="1"/>
  <c r="K122" i="1"/>
  <c r="K123" i="1"/>
  <c r="K175" i="1"/>
  <c r="K124" i="1"/>
  <c r="K125" i="1"/>
  <c r="K126" i="1"/>
  <c r="K176" i="1"/>
  <c r="K177" i="1"/>
  <c r="K127" i="1"/>
  <c r="K128" i="1"/>
  <c r="K178" i="1"/>
  <c r="K179" i="1"/>
  <c r="K180" i="1"/>
  <c r="K129" i="1"/>
  <c r="K23" i="1"/>
  <c r="K7" i="1"/>
  <c r="K8" i="1"/>
  <c r="K9" i="1"/>
  <c r="K24" i="1"/>
  <c r="K25" i="1"/>
  <c r="K26" i="1"/>
  <c r="K27" i="1"/>
  <c r="K28" i="1"/>
  <c r="K29" i="1"/>
  <c r="K30" i="1"/>
  <c r="K31" i="1"/>
  <c r="K32" i="1"/>
  <c r="K33" i="1"/>
  <c r="K34" i="1"/>
  <c r="K35" i="1"/>
  <c r="K36" i="1"/>
  <c r="K156" i="1"/>
  <c r="K157" i="1"/>
  <c r="K111" i="1"/>
  <c r="K158" i="1"/>
  <c r="K159" i="1"/>
  <c r="K160" i="1"/>
  <c r="K161" i="1"/>
  <c r="K130" i="1"/>
  <c r="K131" i="1"/>
  <c r="K132" i="1"/>
  <c r="K133" i="1"/>
  <c r="K134" i="1"/>
  <c r="K37" i="1"/>
  <c r="K10" i="1"/>
  <c r="K11" i="1"/>
  <c r="K12" i="1"/>
  <c r="K13" i="1"/>
  <c r="K107" i="1"/>
  <c r="I108" i="1"/>
  <c r="I17" i="1"/>
  <c r="I101" i="1"/>
  <c r="I146" i="1"/>
  <c r="I109" i="1"/>
  <c r="I102" i="1"/>
  <c r="I147" i="1"/>
  <c r="I103" i="1"/>
  <c r="I190" i="1"/>
  <c r="I104" i="1"/>
  <c r="I105" i="1"/>
  <c r="I18" i="1"/>
  <c r="I113" i="1"/>
  <c r="I114" i="1"/>
  <c r="I19" i="1"/>
  <c r="I20" i="1"/>
  <c r="I21" i="1"/>
  <c r="I22" i="1"/>
  <c r="I115" i="1"/>
  <c r="I167" i="1"/>
  <c r="I116" i="1"/>
  <c r="I117" i="1"/>
  <c r="I149" i="1"/>
  <c r="I150" i="1"/>
  <c r="I168" i="1"/>
  <c r="I169" i="1"/>
  <c r="I118" i="1"/>
  <c r="I119" i="1"/>
  <c r="I120" i="1"/>
  <c r="I170" i="1"/>
  <c r="I171" i="1"/>
  <c r="I172" i="1"/>
  <c r="I173" i="1"/>
  <c r="I110" i="1"/>
  <c r="I154" i="1"/>
  <c r="I155" i="1"/>
  <c r="I174" i="1"/>
  <c r="I121" i="1"/>
  <c r="I122" i="1"/>
  <c r="I123" i="1"/>
  <c r="I175" i="1"/>
  <c r="I124" i="1"/>
  <c r="I125" i="1"/>
  <c r="I126" i="1"/>
  <c r="I176" i="1"/>
  <c r="I177" i="1"/>
  <c r="I127" i="1"/>
  <c r="I128" i="1"/>
  <c r="I178" i="1"/>
  <c r="I179" i="1"/>
  <c r="I180" i="1"/>
  <c r="I129" i="1"/>
  <c r="I23" i="1"/>
  <c r="I7" i="1"/>
  <c r="I8" i="1"/>
  <c r="I9" i="1"/>
  <c r="I24" i="1"/>
  <c r="I25" i="1"/>
  <c r="I26" i="1"/>
  <c r="I27" i="1"/>
  <c r="I28" i="1"/>
  <c r="I29" i="1"/>
  <c r="I30" i="1"/>
  <c r="I31" i="1"/>
  <c r="I32" i="1"/>
  <c r="I33" i="1"/>
  <c r="I34" i="1"/>
  <c r="I35" i="1"/>
  <c r="I36" i="1"/>
  <c r="I156" i="1"/>
  <c r="I157" i="1"/>
  <c r="I111" i="1"/>
  <c r="I158" i="1"/>
  <c r="I159" i="1"/>
  <c r="I160" i="1"/>
  <c r="I161" i="1"/>
  <c r="I130" i="1"/>
  <c r="I131" i="1"/>
  <c r="I132" i="1"/>
  <c r="I133" i="1"/>
  <c r="I134" i="1"/>
  <c r="I37" i="1"/>
  <c r="I6" i="1"/>
  <c r="I10" i="1"/>
  <c r="I11" i="1"/>
  <c r="I12" i="1"/>
  <c r="I13" i="1"/>
  <c r="I107" i="1"/>
  <c r="G107" i="1"/>
  <c r="L147" i="1" l="1"/>
  <c r="R147" i="1" s="1"/>
  <c r="G147" i="1"/>
  <c r="Q108" i="1"/>
  <c r="G108" i="1"/>
  <c r="L108" i="1"/>
  <c r="R108" i="1" s="1"/>
  <c r="Q18" i="1"/>
  <c r="Q102" i="1"/>
  <c r="Q120" i="1"/>
  <c r="Q118" i="1"/>
  <c r="Q170" i="1"/>
  <c r="Q169" i="1"/>
  <c r="Q119" i="1"/>
  <c r="Q168" i="1"/>
  <c r="Q114" i="1"/>
  <c r="Q105" i="1"/>
  <c r="Q104" i="1"/>
  <c r="Q19" i="1"/>
  <c r="Q17" i="1"/>
  <c r="Q107" i="1"/>
  <c r="Q103" i="1"/>
  <c r="Q173" i="1"/>
  <c r="Q20" i="1"/>
  <c r="Q21" i="1"/>
  <c r="Q167" i="1"/>
  <c r="Q149" i="1"/>
  <c r="Q115" i="1"/>
  <c r="Q190" i="1"/>
  <c r="Q116" i="1"/>
  <c r="Q117" i="1"/>
  <c r="Q172" i="1"/>
  <c r="Q22" i="1"/>
  <c r="Q109" i="1"/>
  <c r="Q113" i="1"/>
  <c r="Q171" i="1"/>
  <c r="Q146" i="1"/>
  <c r="Q150" i="1"/>
  <c r="Q101" i="1"/>
  <c r="Q110" i="1"/>
  <c r="Q154" i="1"/>
  <c r="Q155" i="1"/>
  <c r="Q174" i="1"/>
  <c r="Q121" i="1"/>
  <c r="Q122" i="1"/>
  <c r="Q123" i="1"/>
  <c r="Q175" i="1"/>
  <c r="Q124" i="1"/>
  <c r="Q125" i="1"/>
  <c r="Q126" i="1"/>
  <c r="Q176" i="1"/>
  <c r="Q177" i="1"/>
  <c r="Q127" i="1"/>
  <c r="Q128" i="1"/>
  <c r="Q178" i="1"/>
  <c r="Q179" i="1"/>
  <c r="Q180" i="1"/>
  <c r="Q129" i="1"/>
  <c r="Q23" i="1"/>
  <c r="Q7" i="1"/>
  <c r="Q8" i="1"/>
  <c r="Q9" i="1"/>
  <c r="Q24" i="1"/>
  <c r="Q25" i="1"/>
  <c r="Q26" i="1"/>
  <c r="Q27" i="1"/>
  <c r="Q28" i="1"/>
  <c r="Q29" i="1"/>
  <c r="Q30" i="1"/>
  <c r="Q31" i="1"/>
  <c r="Q32" i="1"/>
  <c r="Q33" i="1"/>
  <c r="Q34" i="1"/>
  <c r="Q35" i="1"/>
  <c r="Q36" i="1"/>
  <c r="Q156" i="1"/>
  <c r="Q157" i="1"/>
  <c r="Q111" i="1"/>
  <c r="Q158" i="1"/>
  <c r="Q159" i="1"/>
  <c r="Q160" i="1"/>
  <c r="Q161" i="1"/>
  <c r="Q130" i="1"/>
  <c r="Q131" i="1"/>
  <c r="Q132" i="1"/>
  <c r="Q133" i="1"/>
  <c r="Q134" i="1"/>
  <c r="Q37" i="1"/>
  <c r="Q6" i="1"/>
  <c r="Q10" i="1"/>
  <c r="Q11" i="1"/>
  <c r="Q12" i="1"/>
  <c r="Q13" i="1"/>
  <c r="G18" i="1"/>
  <c r="L18" i="1"/>
  <c r="R18" i="1" s="1"/>
  <c r="G102" i="1"/>
  <c r="L102" i="1"/>
  <c r="R102" i="1" s="1"/>
  <c r="G120" i="1"/>
  <c r="L120" i="1"/>
  <c r="R120" i="1" s="1"/>
  <c r="G118" i="1"/>
  <c r="L118" i="1"/>
  <c r="R118" i="1" s="1"/>
  <c r="G170" i="1"/>
  <c r="L170" i="1"/>
  <c r="R170" i="1" s="1"/>
  <c r="G169" i="1"/>
  <c r="L169" i="1"/>
  <c r="R169" i="1" s="1"/>
  <c r="G119" i="1"/>
  <c r="L119" i="1"/>
  <c r="R119" i="1" s="1"/>
  <c r="G168" i="1"/>
  <c r="L168" i="1"/>
  <c r="R168" i="1" s="1"/>
  <c r="G114" i="1"/>
  <c r="L114" i="1"/>
  <c r="R114" i="1" s="1"/>
  <c r="G105" i="1"/>
  <c r="L105" i="1"/>
  <c r="R105" i="1" s="1"/>
  <c r="G104" i="1"/>
  <c r="L104" i="1"/>
  <c r="R104" i="1" s="1"/>
  <c r="G19" i="1"/>
  <c r="L19" i="1"/>
  <c r="R19" i="1" s="1"/>
  <c r="G17" i="1"/>
  <c r="L17" i="1"/>
  <c r="R17" i="1" s="1"/>
  <c r="L107" i="1"/>
  <c r="R107" i="1" s="1"/>
  <c r="G103" i="1"/>
  <c r="L103" i="1"/>
  <c r="R103" i="1" s="1"/>
  <c r="G173" i="1"/>
  <c r="L173" i="1"/>
  <c r="R173" i="1" s="1"/>
  <c r="G20" i="1"/>
  <c r="L20" i="1"/>
  <c r="R20" i="1" s="1"/>
  <c r="G21" i="1"/>
  <c r="L21" i="1"/>
  <c r="R21" i="1" s="1"/>
  <c r="G167" i="1"/>
  <c r="L167" i="1"/>
  <c r="R167" i="1" s="1"/>
  <c r="G149" i="1"/>
  <c r="L149" i="1"/>
  <c r="R149" i="1" s="1"/>
  <c r="G115" i="1"/>
  <c r="L115" i="1"/>
  <c r="R115" i="1" s="1"/>
  <c r="G190" i="1"/>
  <c r="L190" i="1"/>
  <c r="R190" i="1" s="1"/>
  <c r="G116" i="1"/>
  <c r="L116" i="1"/>
  <c r="R116" i="1" s="1"/>
  <c r="G117" i="1"/>
  <c r="L117" i="1"/>
  <c r="R117" i="1" s="1"/>
  <c r="G172" i="1"/>
  <c r="L172" i="1"/>
  <c r="R172" i="1" s="1"/>
  <c r="G22" i="1"/>
  <c r="L22" i="1"/>
  <c r="R22" i="1" s="1"/>
  <c r="G109" i="1"/>
  <c r="L109" i="1"/>
  <c r="R109" i="1" s="1"/>
  <c r="G113" i="1"/>
  <c r="L113" i="1"/>
  <c r="R113" i="1" s="1"/>
  <c r="G171" i="1"/>
  <c r="L171" i="1"/>
  <c r="R171" i="1" s="1"/>
  <c r="G146" i="1"/>
  <c r="L146" i="1"/>
  <c r="R146" i="1" s="1"/>
  <c r="G150" i="1"/>
  <c r="L150" i="1"/>
  <c r="R150" i="1" s="1"/>
  <c r="G101" i="1"/>
  <c r="L101" i="1"/>
  <c r="R101" i="1" s="1"/>
  <c r="G110" i="1"/>
  <c r="L110" i="1"/>
  <c r="R110" i="1" s="1"/>
  <c r="G154" i="1"/>
  <c r="L154" i="1"/>
  <c r="R154" i="1" s="1"/>
  <c r="G155" i="1"/>
  <c r="L155" i="1"/>
  <c r="R155" i="1" s="1"/>
  <c r="G174" i="1"/>
  <c r="L174" i="1"/>
  <c r="R174" i="1" s="1"/>
  <c r="G121" i="1"/>
  <c r="L121" i="1"/>
  <c r="R121" i="1" s="1"/>
  <c r="G122" i="1"/>
  <c r="L122" i="1"/>
  <c r="R122" i="1" s="1"/>
  <c r="G123" i="1"/>
  <c r="L123" i="1"/>
  <c r="R123" i="1" s="1"/>
  <c r="G175" i="1"/>
  <c r="L175" i="1"/>
  <c r="R175" i="1" s="1"/>
  <c r="G124" i="1"/>
  <c r="L124" i="1"/>
  <c r="R124" i="1" s="1"/>
  <c r="G125" i="1"/>
  <c r="L125" i="1"/>
  <c r="R125" i="1" s="1"/>
  <c r="G126" i="1"/>
  <c r="L126" i="1"/>
  <c r="R126" i="1" s="1"/>
  <c r="G176" i="1"/>
  <c r="L176" i="1"/>
  <c r="R176" i="1" s="1"/>
  <c r="G177" i="1"/>
  <c r="L177" i="1"/>
  <c r="R177" i="1" s="1"/>
  <c r="G127" i="1"/>
  <c r="L127" i="1"/>
  <c r="R127" i="1" s="1"/>
  <c r="G128" i="1"/>
  <c r="L128" i="1"/>
  <c r="R128" i="1" s="1"/>
  <c r="G178" i="1"/>
  <c r="L178" i="1"/>
  <c r="R178" i="1" s="1"/>
  <c r="G179" i="1"/>
  <c r="L179" i="1"/>
  <c r="R179" i="1" s="1"/>
  <c r="G180" i="1"/>
  <c r="L180" i="1"/>
  <c r="R180" i="1" s="1"/>
  <c r="G129" i="1"/>
  <c r="L129" i="1"/>
  <c r="R129" i="1" s="1"/>
  <c r="G23" i="1"/>
  <c r="L23" i="1"/>
  <c r="R23" i="1" s="1"/>
  <c r="G7" i="1"/>
  <c r="L7" i="1"/>
  <c r="R7" i="1" s="1"/>
  <c r="G8" i="1"/>
  <c r="L8" i="1"/>
  <c r="R8" i="1" s="1"/>
  <c r="G9" i="1"/>
  <c r="L9" i="1"/>
  <c r="R9" i="1" s="1"/>
  <c r="G24" i="1"/>
  <c r="L24" i="1"/>
  <c r="R24" i="1" s="1"/>
  <c r="G25" i="1"/>
  <c r="L25" i="1"/>
  <c r="R25" i="1" s="1"/>
  <c r="G26" i="1"/>
  <c r="L26" i="1"/>
  <c r="R26" i="1" s="1"/>
  <c r="G27" i="1"/>
  <c r="L27" i="1"/>
  <c r="R27" i="1" s="1"/>
  <c r="G28" i="1"/>
  <c r="L28" i="1"/>
  <c r="R28" i="1" s="1"/>
  <c r="G29" i="1"/>
  <c r="L29" i="1"/>
  <c r="R29" i="1" s="1"/>
  <c r="G30" i="1"/>
  <c r="L30" i="1"/>
  <c r="R30" i="1" s="1"/>
  <c r="G31" i="1"/>
  <c r="L31" i="1"/>
  <c r="R31" i="1" s="1"/>
  <c r="G32" i="1"/>
  <c r="L32" i="1"/>
  <c r="R32" i="1" s="1"/>
  <c r="G33" i="1"/>
  <c r="L33" i="1"/>
  <c r="R33" i="1" s="1"/>
  <c r="G34" i="1"/>
  <c r="L34" i="1"/>
  <c r="R34" i="1" s="1"/>
  <c r="G35" i="1"/>
  <c r="L35" i="1"/>
  <c r="R35" i="1" s="1"/>
  <c r="G36" i="1"/>
  <c r="L36" i="1"/>
  <c r="R36" i="1" s="1"/>
  <c r="G156" i="1"/>
  <c r="L156" i="1"/>
  <c r="R156" i="1" s="1"/>
  <c r="G157" i="1"/>
  <c r="L157" i="1"/>
  <c r="R157" i="1" s="1"/>
  <c r="G111" i="1"/>
  <c r="L111" i="1"/>
  <c r="R111" i="1" s="1"/>
  <c r="G158" i="1"/>
  <c r="L158" i="1"/>
  <c r="R158" i="1" s="1"/>
  <c r="G159" i="1"/>
  <c r="L159" i="1"/>
  <c r="R159" i="1" s="1"/>
  <c r="G160" i="1"/>
  <c r="L160" i="1"/>
  <c r="R160" i="1" s="1"/>
  <c r="G161" i="1"/>
  <c r="L161" i="1"/>
  <c r="R161" i="1" s="1"/>
  <c r="G130" i="1"/>
  <c r="L130" i="1"/>
  <c r="R130" i="1" s="1"/>
  <c r="G131" i="1"/>
  <c r="L131" i="1"/>
  <c r="R131" i="1" s="1"/>
  <c r="G132" i="1"/>
  <c r="L132" i="1"/>
  <c r="R132" i="1" s="1"/>
  <c r="G133" i="1"/>
  <c r="L133" i="1"/>
  <c r="R133" i="1" s="1"/>
  <c r="G134" i="1"/>
  <c r="L134" i="1"/>
  <c r="R134" i="1" s="1"/>
  <c r="G37" i="1"/>
  <c r="L37" i="1"/>
  <c r="R37" i="1" s="1"/>
  <c r="G6" i="1"/>
  <c r="L6" i="1"/>
  <c r="R6" i="1" s="1"/>
  <c r="G10" i="1"/>
  <c r="L10" i="1"/>
  <c r="R10" i="1" s="1"/>
  <c r="G11" i="1"/>
  <c r="L11" i="1"/>
  <c r="R11" i="1" s="1"/>
  <c r="G12" i="1"/>
  <c r="L12" i="1"/>
  <c r="R12" i="1" s="1"/>
  <c r="G13" i="1"/>
  <c r="L13" i="1"/>
  <c r="R13" i="1" s="1"/>
</calcChain>
</file>

<file path=xl/sharedStrings.xml><?xml version="1.0" encoding="utf-8"?>
<sst xmlns="http://schemas.openxmlformats.org/spreadsheetml/2006/main" count="4460" uniqueCount="2015">
  <si>
    <t>FAALİYET</t>
  </si>
  <si>
    <t>TEHLİKE</t>
  </si>
  <si>
    <t>RİSK</t>
  </si>
  <si>
    <t>RİSK DEĞERİ</t>
  </si>
  <si>
    <t>OLASILIK</t>
  </si>
  <si>
    <t>FREKANS</t>
  </si>
  <si>
    <t>ŞİDDET</t>
  </si>
  <si>
    <t>No</t>
  </si>
  <si>
    <t xml:space="preserve">BİRİNCİL RİSK DEĞERLENDİRME </t>
  </si>
  <si>
    <t>Elektrik İşleri, Bakım-Onarım</t>
  </si>
  <si>
    <t xml:space="preserve">Elektrik </t>
  </si>
  <si>
    <t>yaralanma, ölüm</t>
  </si>
  <si>
    <t>Elektrik panosu ile 
uğraşan teknik elemanlar
Tüm çalışanlar</t>
  </si>
  <si>
    <t>Elektrik topraklaması yılda bir kez  yetkili kişilerce yapılmalı ve belgelendirilmelidir.Kaçak akım rölesi takılmalıdır.Pano önünde yalıtkan paspas olmalıdır. Pano önüne eşya konulmamalıdır ve kapakları kapalı tutulmalıdır.Yılda bir kez kontrolleri yapılmalıdır .Ekipmanların elektrik aksamına su veya diğer sıvılar temas ettirilmemelidir.Elektrikle ilgili bağlantılar sürekli kontrol edilmelidir.Ekli, bantlı kablolarla çıkmış, kırık prizlerle, fişlerle açık buad kapakları ile çalışma yapılmamalıdır.</t>
  </si>
  <si>
    <t>Elektrik aletlerinin fiş, priz uygun olmaması. Sarkmış ve yuvalarından çıkmış fiş, prizlerin olması, yerde bulunan kablolar</t>
  </si>
  <si>
    <t>Yaralanma  ölüm</t>
  </si>
  <si>
    <t>Çalışanlar, 3.Şahıslar</t>
  </si>
  <si>
    <t xml:space="preserve">Yetkisiz kişilerce müdahale, Elektrik kaçağı </t>
  </si>
  <si>
    <t>Panoların sabitlenmemesi</t>
  </si>
  <si>
    <t>Yalıtılmamış priz kullanılması</t>
  </si>
  <si>
    <t>Kabloların Açık Yerlerden Geçmesi</t>
  </si>
  <si>
    <t>Açık Zeminden Geçen Kabloların Zemine Gömülmesi veya spiral borular içerisinden geçirilmesi sağlanmalıdır. Araçların geçtiği yerlerde bırakılmamalıdır.</t>
  </si>
  <si>
    <t>Elektrik / sigorta kutularının erişimi, kilit olmaması</t>
  </si>
  <si>
    <t>Tüm sigortaların korunaklı yerlerde olması sağlanmalıdır. Yetkisiz kişilerin erişimleri önlenmelidir. Çalışanlar bu konuda uyarılmalıdır.</t>
  </si>
  <si>
    <t>Ortamdaki kablo ve malzemelerin ek risk yaratması</t>
  </si>
  <si>
    <t>Ev tipi priz kullanımı</t>
  </si>
  <si>
    <t>Elektrik Panoları</t>
  </si>
  <si>
    <t>Fişsiz kabloyu prize takma</t>
  </si>
  <si>
    <t>Fişsiz kabloların prize takılması engellenmelidir</t>
  </si>
  <si>
    <t>Kırık priz kullanılması ve 380 volttan 220 volt elektrik alınması</t>
  </si>
  <si>
    <t>Kırık priz kullanılmamalıdır ve 380 volttan 220 volt elektrik alınması önlenmelidir.</t>
  </si>
  <si>
    <t>Pano kapaklarının açık olması</t>
  </si>
  <si>
    <t>Ana ve Tali Panolarda kaçak akım rölesi olmaması</t>
  </si>
  <si>
    <t>Ana ve tali panolarda mevzuat gereği kaçak akım rölesi olmalıdır</t>
  </si>
  <si>
    <t>Panolardaki yalıtımın eksik olması</t>
  </si>
  <si>
    <t>Elektrik İşleri</t>
  </si>
  <si>
    <t>Elektrik Kesintisi</t>
  </si>
  <si>
    <t>Açıkta bulunan elektrik kablolarının yakınına yanıcı ve kesici malzeme istiflenmesi</t>
  </si>
  <si>
    <t>Yangın</t>
  </si>
  <si>
    <t>Acil Durum Eylemleri</t>
  </si>
  <si>
    <t>Yangına hızlı müdahale edilememesi, ve yanlış şekilde müdahale edilmesi</t>
  </si>
  <si>
    <t>Yaralanma, ölüm</t>
  </si>
  <si>
    <t>Giriş-Çıkış ve Acil Çıkış Eylemleri</t>
  </si>
  <si>
    <t>Acil çıkış kapısının olmaması, kapıların içeri doğru açılması</t>
  </si>
  <si>
    <t>Yaralanma               Ölüm</t>
  </si>
  <si>
    <t>Acil Durumlarda Aydınlatma</t>
  </si>
  <si>
    <t>Acil aydınlatmayı sağlayacak sistemin mevcut olmaması</t>
  </si>
  <si>
    <t>Herhangi bir elektirik kesintisi durumunda acil aydınlatmayı  sağlayacak  sistem veya araç/gereç  bulundurulmalıdır. Acil aydınlatma sisteminin kullanılır durumda olması sağlanmalıdır. Ofisler ve sevkiyat alanı için belirli noktalara konuşlandırılmalıdır.</t>
  </si>
  <si>
    <t>Acil durum vaziyet planlarının görünür yere asılmaması</t>
  </si>
  <si>
    <t>Vaziyet planlarının çıkarılarak, yangın tüpü,acil çıkış yerleri, ilk yardım dolabı v.s ilişkin noktaların vaziyet planları üzerinde ifade edilerek çalışanların görebileceği noktalara asılmalıdır.</t>
  </si>
  <si>
    <t xml:space="preserve">Acil durum levhaları ve telefon numaralarının olmaması </t>
  </si>
  <si>
    <t>Zamanında müdahele edememe  Yaralanma               Ölüm</t>
  </si>
  <si>
    <t>Acil duruma neden olan olaya ilişkin (yangın, gaz kaçağı, deprem vb.) telefon numaraları görünür yer(ler)e asılmalıdır.</t>
  </si>
  <si>
    <t>İşaretlemelerin yetersiz olması</t>
  </si>
  <si>
    <t>Ecza dolabının olmaması, veya içerisinde yeterli malzemenin olmaması</t>
  </si>
  <si>
    <t>Yaralanma Ölüm</t>
  </si>
  <si>
    <t xml:space="preserve">Çalışanlar </t>
  </si>
  <si>
    <t>Yaralanma</t>
  </si>
  <si>
    <t>El Aletleri Kullanımı</t>
  </si>
  <si>
    <t>Kablo yalıtımlarının yıpranmış olması</t>
  </si>
  <si>
    <t>Nemli ve ıslak bölgelerde kullanma</t>
  </si>
  <si>
    <t>El aletlerinin bakımsız olması</t>
  </si>
  <si>
    <t>Kullanmadan önce çalışan tarafından aletin kontrol edilmesi
Belirli periyotlarda bakımlarının yapılması koruyucu donanımları olmaksızın çalıştırılmamaları</t>
  </si>
  <si>
    <t>El aletlerinin çalışır vaziyette bırakılması</t>
  </si>
  <si>
    <t>Aleti kullanan işçinin bilinçlendirilmesi, çalışma bitiminde alet ekipmanın tertibinin sağlanması</t>
  </si>
  <si>
    <t>Fiş prize takılmış iken ayar veya bakım yapılması</t>
  </si>
  <si>
    <t>Bakım ve ayar yapılırken prizden çıkarma</t>
  </si>
  <si>
    <t>Meslek Hastalığı</t>
  </si>
  <si>
    <t>Toplu Koruma</t>
  </si>
  <si>
    <t>Önceliğin toplu korumaya verilmemesi</t>
  </si>
  <si>
    <t>Saha Geneli</t>
  </si>
  <si>
    <t>Genel
Mesleki Yeterlilik</t>
  </si>
  <si>
    <t>Çalışanın bilgi düzeyinin işe uygun olmaması</t>
  </si>
  <si>
    <t>Her  çalışan  yaptığı iş ile alakalı  gerekli bilgi ve gerekli iş sertifikalarını bulundurması zorunludur. Mesleki yeterlilik belgesi olmayan personeller kesinlikle çalıştırılmamalıdır.</t>
  </si>
  <si>
    <t>Saha Çalışması</t>
  </si>
  <si>
    <t>KKD kullanmama, uygun olmayan kkd kullanma</t>
  </si>
  <si>
    <t>Genel
Sağlık Raporu</t>
  </si>
  <si>
    <t>Sağlık Raporu olmadan iş başı yaptırma</t>
  </si>
  <si>
    <t>Dışardan alınacak hizmetler</t>
  </si>
  <si>
    <t>İş sağlığı ve güvenliği belgelerinin olmaması</t>
  </si>
  <si>
    <t>Yaralanma ve ölüm</t>
  </si>
  <si>
    <t>Yangın tüpünün olmaması</t>
  </si>
  <si>
    <t>Yeterli ilkyardımcı olmaması, gerekli ilk yardım ekipmanının olmaması, revirin olmaması</t>
  </si>
  <si>
    <t>Çalışma yerine ulaşım</t>
  </si>
  <si>
    <t>Çalışanların çalışma alanlarına güvensiz ulaşımı</t>
  </si>
  <si>
    <t>Çalışanların, çalışma yerlerine güvenli bir şekilde ulaşmaları uygun araç ve ekipmanlarla sağlanır.</t>
  </si>
  <si>
    <t>Sivri uçlu ve keskin malzemeler</t>
  </si>
  <si>
    <t xml:space="preserve">Çalışma alanının dağınık olması </t>
  </si>
  <si>
    <t>Çalışma alanı düzenli olmalı kullanılmayan malzemeler çalışma alanı dışına depo alanına  alınmalıdır.Gerekli  uyarı ikaz levhaları asılmalıdır.</t>
  </si>
  <si>
    <t>Ecza dolabı yeterli şekilde iş yeri hekiminin gerekli gördüğü malzemeler doğrultusunda doldurulacak ve görünür kolay erişilebilecek bir yere asılmalıdır.</t>
  </si>
  <si>
    <t>Uyarı ve İkaz levhaları</t>
  </si>
  <si>
    <t>İşaretlemelerin doğru noktalara yerleştirilmemesi, gerekli levhaların olmaması</t>
  </si>
  <si>
    <t>İyi analiz yapılıp, doğru noktalara işaretleme ve levhaların yeterli büyüklükte ve konulması sağlanmalıdır.</t>
  </si>
  <si>
    <t>Güvenlik</t>
  </si>
  <si>
    <t>Üçüncü şahıslardan kaynaklanan olaylar,Üçüncü şahıslardan sahaya izinsiz girişi</t>
  </si>
  <si>
    <t>Müşteri ve ziyaretçiler için oto park bulunmaması</t>
  </si>
  <si>
    <t>Genel
Hız limitleri</t>
  </si>
  <si>
    <t>Elektrikli aletler</t>
  </si>
  <si>
    <t>Elektrik, yangın</t>
  </si>
  <si>
    <t>Genel
Psikojik Etmenler</t>
  </si>
  <si>
    <t>Psikolojik Etmenler</t>
  </si>
  <si>
    <t>Genel
Aşı</t>
  </si>
  <si>
    <t>Tetanoz aşısının olmaması</t>
  </si>
  <si>
    <t>Yaralanma , ölüm</t>
  </si>
  <si>
    <t>Tehlikeli bölgelerin kapatılmaması</t>
  </si>
  <si>
    <t>Genel
Atıklar</t>
  </si>
  <si>
    <t>Yaralanma, hastalıklar</t>
  </si>
  <si>
    <t>İşveren Atık ve artıkların depolanmasını, atılmasını ve uzaklaştırılmasını sağlar.</t>
  </si>
  <si>
    <t>Genel
İş organizasyonu</t>
  </si>
  <si>
    <t xml:space="preserve">İş organizasyonu olmaması </t>
  </si>
  <si>
    <t>Bulaşıcı hastalıklar</t>
  </si>
  <si>
    <t>Hastalık</t>
  </si>
  <si>
    <t>Genel
Elle Taşıma</t>
  </si>
  <si>
    <t>Elle malzeme taşıma</t>
  </si>
  <si>
    <t>Elle taşınamayacak kadar ağır yüklerin çalışanlarca kaldırılması engellenmelidir. Tek çalışanın kaldıramayacağı yükler, birden fazla çalışanla ortak hareket edilerek kaldırılmalı ve taşınmalıdır. Yüklerin elle taşınmasının da neden olabileceği kas iskelet sistemi hastalıklarına karşı çalışanlar bilgilendirilmelidir.  Çalışanlara güvenli bir şekilde malzeme taşımaları ile ilgili olarak eğitim verilmesi sağlanmalıdır.
Taşınacak olan malzemeler uygun kaldırma taşıma aletleri ile taşınması sağlanmalıdır.
Taşıma işlemi esnasıda çelik burunlu iş ayakkabısının giyilmesi sağlanmalıdır.</t>
  </si>
  <si>
    <t>WC - Lavabolar</t>
  </si>
  <si>
    <t>Lavabo ve duş yerlerinde lambaların suya karşı korumasız olması</t>
  </si>
  <si>
    <t>Çamaşır makinasının uygun olmaması</t>
  </si>
  <si>
    <t>Uygun çamaşır makinası kullanılmalıdır.</t>
  </si>
  <si>
    <t>Kaygan Zemin</t>
  </si>
  <si>
    <t>Islak /  kaygan zemin olmaması sağlanmalıdır. Su birikintisi ya da devamlı ıslanan zeminler düzenli olarak silinmelidir. Giderlerin tıkanmamasına özen gösterilmelidir.
"Dikkat kaygan zemin" gibi uyarı levhaları konulmalıdır.</t>
  </si>
  <si>
    <t>Hijyen kurallarına uyulmaması</t>
  </si>
  <si>
    <t>Havalandırma</t>
  </si>
  <si>
    <t>Tuvaletlerin  havalandırılması  sürekli ve düzenli olmalıdır. Bakteri oluşumu önlenmelidir.</t>
  </si>
  <si>
    <t>Yaralanma, ölüm,</t>
  </si>
  <si>
    <t>İş Makinaları</t>
  </si>
  <si>
    <t xml:space="preserve">Her iş makinesinde yangın tüpünün bulunması , İmalatçının öngörebileceği tehlikelere bağlı olarak, makinalar, boyutu izin vermesi halinde:
- Kolayca erişilebilen yangın söndürücülerin takılmasına izin vermeli veya
- Makinayla bütünleşik yangın söndürücü sistemlerle teçhiz edilmelidir.
</t>
  </si>
  <si>
    <t>İşçilerin, iş makinası yakınında çalışmaları/bulunmaları</t>
  </si>
  <si>
    <t>İş makinesi operatörlerinin kabinden baret giymeden çıkması</t>
  </si>
  <si>
    <t>Operatörlere konu hakkında eğitim verilmesi, kişisel koruyucu donanım (baret) kullandırılması, Düzenli saha kontrolleri ile denetlenmesi
KKD kullanmayan çalışana ceza uygulaması                  İşveren 2.7.2013 tarihli ve 28695 sayılı Resmi gazetede yayınlanan Kişisel Koruyucu Donanımların işyerlerinde kullanılması hakkında yönetmeliği ve uyumlaştırılmış standartlara uygun KKDlerin bulundurulması ve çalışanlar tarafından kullanılmasını sağlar.</t>
  </si>
  <si>
    <t>İş makinelerinin manevra ve hareketleri</t>
  </si>
  <si>
    <t>İş makinelerinin hareket ve manevraları sırasında işaretçi/manevracı bulundurulmalıdır.
Kazı ve malzeme taşıma işlerinde kullanılan makine ve araçların bütün manevraları bir gözetici tarafından yönetilir ve bu araçların geri manevraları esnasında sesli ve ışıklı uyarıların çalışır durumda olması sağlanır.</t>
  </si>
  <si>
    <t>Çalışma alanlarında Manevracılarının bulunmaması</t>
  </si>
  <si>
    <t>Her iş makinesinde manevracının
 olması , makine ve araçların bütün manevraları bir gözetici tarafından yönetilir ve bu araçların geri manevraları esnasında sesli ve ışıklı uyarıların çalışır durumda olması sağlanır.</t>
  </si>
  <si>
    <t>Manevra alanında çalışma olması , Manevra talimatı ve bölgesi belirlenmemiş olması</t>
  </si>
  <si>
    <t>Manevra alanlarında çalışma 
yapılmaması , Manevra alanının ikaz bandı 
ile belirtilmesi</t>
  </si>
  <si>
    <t>Makinalarda operatör kabinin olmaması</t>
  </si>
  <si>
    <t>Periyodik kontrol ve tedbirler alınmaması</t>
  </si>
  <si>
    <t>Operatör Ehliyeti olmayan kişinin makine kullanması</t>
  </si>
  <si>
    <t>Operatör kabininden inildiği zaman KKDlerin kullanılmaması</t>
  </si>
  <si>
    <t>Periyodik bakımının yapılmamış olması</t>
  </si>
  <si>
    <t>Işıklı uyarı sistemlerinin olmaması</t>
  </si>
  <si>
    <t>Farlarının olmaması veya arızalı olması</t>
  </si>
  <si>
    <t>Operatör kabinine operatör harici personel girmesi</t>
  </si>
  <si>
    <t>Önlem alınmadan makine üzerinde bakım onarım çalışmasının yapılması</t>
  </si>
  <si>
    <t>İş makinesinin uyarı ikaz yazılarının olmaması</t>
  </si>
  <si>
    <t>Bina eklenti ve sosyal Tesisler</t>
  </si>
  <si>
    <t xml:space="preserve">Çalışma ortamının ergonomik olmaması </t>
  </si>
  <si>
    <t xml:space="preserve">İskelet ve kas sistemi rahatsızlıkları </t>
  </si>
  <si>
    <t xml:space="preserve">Yangın tatbikatının yapılmamış olması </t>
  </si>
  <si>
    <t>Aydınlatmanın yetersiz olması</t>
  </si>
  <si>
    <t>Çalışma alanında sigara içilmesi ile benzeri açık alev kullanılması</t>
  </si>
  <si>
    <t>Ağır yuvarlanabilen malzemeler</t>
  </si>
  <si>
    <t>Malzemelerin düzensiz istiflenmesi</t>
  </si>
  <si>
    <t>Çivi vb. malzemeler</t>
  </si>
  <si>
    <t>Koğuş ve eklentileri</t>
  </si>
  <si>
    <t>Yanıcı malzemeler, yatak yorgan vs.</t>
  </si>
  <si>
    <t>Koğuşlar içersinde 6 kg. kuru kimyevi tozlu yangın söndürücüler yeterli sayıda tüm koğuşların başında mutlaka bulunacaktır.</t>
  </si>
  <si>
    <t xml:space="preserve">Sigara kullanımı </t>
  </si>
  <si>
    <t>Yangın, havasız kalma</t>
  </si>
  <si>
    <t>Koğuş içerisinde sigara içilmesinin engellenmesi</t>
  </si>
  <si>
    <t>Koğuşta kalan çalışanlar için uygunsuz koşullar</t>
  </si>
  <si>
    <t xml:space="preserve">Koğuşlarda tavan yüksekliği 280 santimetreden aşağı olmayacak ve adam başına düşen hava hacmi, en az 12 metreküp olarak hesap edilecektir. Her koğuşta yatırılacak işçi sayısı, buna göre tespit edilerek koğuşun hava hacmi ile yatabilecek en çok işçi sayısını gösteren ve işveren veya işveren vekilinin imzasını taşıyan bir cetvel, koğuşlara asılacaktır. </t>
  </si>
  <si>
    <t>Yetersiz havalandırma</t>
  </si>
  <si>
    <t>İş gücü kaybı, meslek hastalığı,solunum yolu rahatsızlıkları</t>
  </si>
  <si>
    <t xml:space="preserve">Uygun bir havalandırma sistemi yapılmalıdır. </t>
  </si>
  <si>
    <t xml:space="preserve">Banyo ve tuvaletlerin uygun olmayan temizliği </t>
  </si>
  <si>
    <t>Banyo ve tuvaletlerin periyodik olarak  temizlenmeli ve kontrolü yapılmalıdır.</t>
  </si>
  <si>
    <t>Yetersiz ısınma , yetersiz banyo/wc ile yetersiz ve uygun olmayan ekipman kullanımı</t>
  </si>
  <si>
    <t>Havaların soğumaya başlamasından önce gerekli aksiyonlar alınmalıdır , tuvalet-banyo konteynerlarının sağlanması gerekir. Sifonların, musluklarının tamir edilmesi sürekli sabun bulundurulmalıdır.</t>
  </si>
  <si>
    <t>Koğuşların içinde elektrikli aletlerin kullanılması (su ısıtıcısı ve elektrik sobaları gibi)</t>
  </si>
  <si>
    <t>Yangın, elektrik çarpması</t>
  </si>
  <si>
    <t>1-Elektrikli ekipmanların izolasyonları düzenli olarak kontrol edilmelidir . 
2-Personelin yangın tehlikesine karşı eğitilmesi 
3-Kaçak akım röleleri yerleştirilmelidir.
Koğuşlar haftada bir dolaşılacak, elektrik tesisatları kontrol edilecek ve nizamlı olmayan kullanımlar sökülerek durum amirlerine bildirilecektir.</t>
  </si>
  <si>
    <t>Haşeratlar, Fare gibi bulaşıcı ve salgın hastalık kaynakları</t>
  </si>
  <si>
    <t>Soyunma odası olmaması, soyunma dolabının olmaması</t>
  </si>
  <si>
    <t>Hastalık ve kayıp (hırsızlık olayları)</t>
  </si>
  <si>
    <t>Tüm işçiler için soyunma dolapları olmalı ve kilit ile kitlenmelidir,ayrıca işçilerin soyunma odalarına oturma yeri yapılmalıdır.</t>
  </si>
  <si>
    <t>Koğuşların ve çevresinin temizliğinin yapılmaması</t>
  </si>
  <si>
    <t>Mikroorganizmaların çoğalması</t>
  </si>
  <si>
    <t>Koğuşların ve çevresinin günlük düzenli olarak temizliğinin yapılması gereklidir. Koğuş çevresinde atık malzeme depolanmamalıdır. Çöp kovaları günlük olarak boşaltılmalıdır.</t>
  </si>
  <si>
    <t>İş Ekipmanları</t>
  </si>
  <si>
    <t>Makine araç ve gereçlerinin uygun standartlarda olmaması</t>
  </si>
  <si>
    <t>İş ekipmanlarının uygun kurulmaması</t>
  </si>
  <si>
    <t>İş Ekipmanlarının uygun kullanılmaması</t>
  </si>
  <si>
    <t>İş ekipmanlarının kullanımında Sağlık ve güvenlik şartları yönetmeliğinin 6.maddesi ile aynı yönetmeliğin eklerinde belirtilen ilgili hükümlere, uygun olarak hareket etmek zorundadır.</t>
  </si>
  <si>
    <t>Çalışanlara iş ekipmanlarının tanıtılmaması</t>
  </si>
  <si>
    <t>İş ekipmanlarının kullanım talimatı çalışanlar tarafından rahatlıkla okunabilecek bir yere asılır.Verilen bilgilerin kolay ve anlaşılır olması sağlanır.</t>
  </si>
  <si>
    <t xml:space="preserve">Yaralanma, ölüm </t>
  </si>
  <si>
    <t>Hava Durumu</t>
  </si>
  <si>
    <t>Aşırı Soğuk Havalarda Çalışma</t>
  </si>
  <si>
    <t>Yağışlı hava koşullarında çalışma</t>
  </si>
  <si>
    <t>Sisli ve yağışlı hava koşulların  vinçlerin çalıştırılması</t>
  </si>
  <si>
    <t>Çalışma ortamına uygun aydınlatma ile donatılmalıdır.</t>
  </si>
  <si>
    <t>Yeraltı çalışma planları en geç ayda bir güncelleştirilir ve işyerinde bulundurulur.</t>
  </si>
  <si>
    <t>Yeraltı çalışmalarını açıkça gösterecek ölçekli bir yeraltı çalışma planı hazırlanır. Yollar, üretim alanları ile çalışmayı ve güvenliği etkileyebileceği beklenen diğer özellikler bu planın üzerinde gösterilir ve bu planlar kolayca ulaşılabilir şekilde muhafaza edilir. Planlar sağlık ve güvenlik yönünden gerekli olduğu sürece saklanmalıdır.</t>
  </si>
  <si>
    <t>YER ALTI ÇALIŞMALARI</t>
  </si>
  <si>
    <t>çalışma planının olmaması</t>
  </si>
  <si>
    <t>iş kazası sonucu çalışanlara ulaşamama</t>
  </si>
  <si>
    <t>ocak çalışanları</t>
  </si>
  <si>
    <t>çalışma planının güncel olmaması</t>
  </si>
  <si>
    <t>Eski çalışma yerleri, ocak içinde veya çevresinde su bulunması muhtemel tabakalar, faylar ve su kaynakları gibi doğal ve arazi su birikintilerinin durumu, genişliği ve derinliğiyle ilgili bütün bilgiler, ayrıntılı olarak imalat haritalarına işlenmelidir.</t>
  </si>
  <si>
    <t>imalat haritasının eksik olması</t>
  </si>
  <si>
    <t>göçük,                   su baskını sonucu ölüm</t>
  </si>
  <si>
    <t>Tüm yeraltı çalışmalarında, çalışanların kolayca ulaşabileceği, birbirinden bağımsız ve güvenli yapıda en az iki ayrı yoldan yerüstü bağlantısı bulunur. Bu yollar arasındaki topuk 30 metreden aşağı olmaz, bu yolların ağızları aynı çatı altında bulundurulmaz.</t>
  </si>
  <si>
    <t>göçük nedeni ile dışarı çıkamama</t>
  </si>
  <si>
    <t>Yeraltı çalışmalarının yapıldığı yerler, çalışanların en az riskle çalışabilecekleri ve hareket edebilecekleri şekilde yapılır, işletilir, teçhiz edilir ve bakımı sağlanır. Ocak içinde işe başlamadan tavan ve yan duvarlarda kavlak / çatlak kontrolü, su sızıntı kontrolü yapılmalıdır</t>
  </si>
  <si>
    <t>geçitlerin / yolların güvenli olmaması</t>
  </si>
  <si>
    <t>yeterli yerüstü bağlantısının olmaması</t>
  </si>
  <si>
    <t>göçük/ yaralanma/ ölüm</t>
  </si>
  <si>
    <t>yolların işaretlenmemesi</t>
  </si>
  <si>
    <t>tahliyenin gecikmesi / ölüm</t>
  </si>
  <si>
    <t>Taşıma elle veya bir mekanik araçla yapıldığı takdirde, yaya yolları galeri tabanından en az 180 santimetre yükseklikte ve araçlarla galerinin yan duvarlarından birisi arasında en az 60 santimetre mesafe kalacak şekilde bırakılır.</t>
  </si>
  <si>
    <t>yolların uygun genişlikte olmaması</t>
  </si>
  <si>
    <t>araçların yayaya çarpması</t>
  </si>
  <si>
    <t>ceplerin olmaması</t>
  </si>
  <si>
    <t>yaralanma / ölüm</t>
  </si>
  <si>
    <t>Araçların maden doldurma ve boşaltma merkezlerinde gerekli aydınlatma yapılır ve galeri kesitleri çalışmaları tehlikeye sokmayacak şekilde boyutlandırılmalıdır.</t>
  </si>
  <si>
    <t>doldurma alanlarının uygun olmaması</t>
  </si>
  <si>
    <t>maddi hasar/ yaralanma/ ölüm</t>
  </si>
  <si>
    <t>taşıma araçlarının yoldan çıkması</t>
  </si>
  <si>
    <t>uygun ve bakımlı olmayan araçlarla çalışma</t>
  </si>
  <si>
    <t>bilinçsiz araç kullanma</t>
  </si>
  <si>
    <t xml:space="preserve"> İnsan ve yük taşımasında kullanılan araçlar uygun şekilde kurulur ve yazılı talimatlar uyarınca kullanılmalıdır. Bu kapsamda araç kullanma talimatları hazırlanmalıdır. Yük taşıma araçlarında kesinlikle insan taşınmamalıdır.</t>
  </si>
  <si>
    <t>Tahkimat, planlara ve yazılı talimatlara uygun olarak yapılır ve bu talimatlar sorumlu kişilerin rapor defterinde bulundurulur.</t>
  </si>
  <si>
    <t>TAHKİMATLAR</t>
  </si>
  <si>
    <t>Bütün yeraltı işlerinde, taş, toprak, kömür, cevher vb. maddelerin kayma ve düşmelerini önlemek üzere, uygun ve yeterli tahkimat yapılır. Tavanlar, yan duvarlar ve tahkimat düzenli olarak muayene edilir. Çalışılan yerin güvenilir şekilde tahkimini, gereğinde derhal onarımını, değiştirilmesini veya takviyesini sağlayacak tedbirler alınmalıdır.</t>
  </si>
  <si>
    <t>tahkimatların yetersiz ve bakımsız olması</t>
  </si>
  <si>
    <t>tahkimatların uygun şekilde yapılması</t>
  </si>
  <si>
    <t>Galeriler zeminin sağlamlığı ve dayanıklılığı açısından düzenli olarak kontrol edilir ve tahkimatların bakımı düzenli olarak yapılır.</t>
  </si>
  <si>
    <t>tahkimatların kontrol edilmemesi</t>
  </si>
  <si>
    <t>Tahkimatın onarımı, değiştirilmesi, ileri alınması ve sökülmesi sırasında gerekli güvenlik tedbirleri alınır.</t>
  </si>
  <si>
    <t>dikkatsiz ve tedbirbiz çalışma</t>
  </si>
  <si>
    <t>tahkimat ustası</t>
  </si>
  <si>
    <t>Tavanlarda ve yanlardaki boşluklar doldurulur ve sıkıştırılır. Bir daha kullanılmayacak olan yollarda dolgu ile ilgili gerekli tedbirler alınır.</t>
  </si>
  <si>
    <t>BOŞLUKLARIN DOLDURULMASI</t>
  </si>
  <si>
    <t>gerekli yerlerin doldurulmaması</t>
  </si>
  <si>
    <t xml:space="preserve">Yeraltı maden ocaklarında açık tutulması gereken her yerde tavan kendini taşıyacak kadar sağlam olmadıkça tahkimat yapılması zorunludur. </t>
  </si>
  <si>
    <t>tavan kısımlarının kendini taşıyamaması</t>
  </si>
  <si>
    <t>tahkimat sorumlusunun olmaması</t>
  </si>
  <si>
    <t>Tahkimatın yapılması sırasında çevre güvenliğinin alınması gerekmektedir</t>
  </si>
  <si>
    <t>Ocakta tahkimat gerektiren her kısımda (ayak, tavan vb.) tahkimattan sorumlu çalışanın belirlenmelidir.</t>
  </si>
  <si>
    <t>güvensiz çalışma</t>
  </si>
  <si>
    <t>eksik tahkimatla çalışma</t>
  </si>
  <si>
    <t>Çalışma yapılan her ayakta uygun nitelik, miktar ve ebatlarda tahkimat malzemesinin bulunması gerekir.</t>
  </si>
  <si>
    <t>Çalışılan yerin özelliğine, jeolojik, tektonik yapısına ve fiziksel ve kimyasal özelliğine göre kademelere uygun tahkimat yapılması ile ilgili gerekli tedbirler alınmalıdır</t>
  </si>
  <si>
    <t>uygun olmayan dtahkimatla çalışma</t>
  </si>
  <si>
    <t>Güvenle çalışmaya imkan verecek arın düzlüğü ile ayak baş ve dibi arasındaki hiza genişliği ilgili tedbirler alınmalı</t>
  </si>
  <si>
    <t xml:space="preserve">uygunsuz çalışma </t>
  </si>
  <si>
    <t>OCAKTA HAVALANDIRMA</t>
  </si>
  <si>
    <t>Çalışma yapılan bütün yeraltı işletmelerinde uygun havalandırma sağlanır. Üretime başlamadan önce, her ocakta, uygun bir havalandırma sistemi kurulur. Ocaklarda; Sağlığa uygun solunabilir hava sağlanması, Ortamdaki patlama riskinin ve solunabilir toz konsantrasyonunun kontrol altında tutulması, Kullanılan çalışma yöntemi ve çalışanların fiziki faaliyetleri dikkate alınarak çalışma şartlarına uygun hava özelliklerinin sağlanması ve bu durumun sürdürülebilmesi için sürekli havalandırma yapılması ve ölçümlerle de kontrol altında tutulması gerekmektedir</t>
  </si>
  <si>
    <t>havalandırma bir veya daha fazla mekanik sistemle sağlanır. Havalandırmanın sürekliliğini ve kararlılığını sağlayacak tedbirler alınır. Mekanik havalandırma sistemi kullanılan ocaklarda hava akımı mümkünse doğal hava akımı doğrultusunda yönlendirilir. Havalandırma sistemlerinin devre dışı kalmaması için bu sistemler devamlı surette izlenmelidir.</t>
  </si>
  <si>
    <t>uygun olmayan ortamda çalışma</t>
  </si>
  <si>
    <t>rahatsızlanma/ meslek hastalığı</t>
  </si>
  <si>
    <t>havalandırma sistemlerinin arızalanması</t>
  </si>
  <si>
    <t>meslek hastalığı / ölüm</t>
  </si>
  <si>
    <t>hava kalitesinin ölçülmemesi</t>
  </si>
  <si>
    <t>Havalandırma ile ilgili değerler periyodik olarak ölçülür ve ölçüm sonuçları kaydedilir. Havalandırma sisteminin detaylarını kapsayan bir havalandırma planı hazırlanır, periyodik olarak güncellenir ve işyerinde hazır bulundurulmalıdır.</t>
  </si>
  <si>
    <t>İnsan ve malzeme taşımasında kullanılan kuyularda, lağımlarda, ana nefeslik yollarında, eğimli ve düz yollarda, hava hızı, saniyede 8 metreyi geçmemelidir.</t>
  </si>
  <si>
    <t>hava hızının ölçülmemesi</t>
  </si>
  <si>
    <t>Terk edilen veya yeterince havalandırılamayan yerler çalışanların girmesini önleyecek biçimde kapatılır ve üzerlerine uyarı işareti konulur. Çalışmanın bittiği yerlerle terk edilmiş katlar, çalışılan yerlerden ve hava yollarından topuk veya gaz sızdırmaz barajlarla ayrılır. Buna imkân olmadığı hallerde buralardan gelecek kirli hava en kısa yoldan nefesliğe verilerek dışarı atılır. Buralar sorumlu kişilerce her vardiyada denetlenmelidir.</t>
  </si>
  <si>
    <t>önlem alınmayan bölgelerde çalışma</t>
  </si>
  <si>
    <t>meslek hastalığı / ölüm / rahatsızlanma</t>
  </si>
  <si>
    <t>Ana hava giriş ve çıkış yolları arasında bulunan barajlar, hava köprüleri ve kapılar, bir patlama veya yangın halinde kolayca yıkılmayacak sağlamlıkta ve dayanımda yapılır.</t>
  </si>
  <si>
    <t> Ana vantilatör ve aspiratörler birbirinden bağımsız iki ayrı enerji kaynağına bağlanır. Bu enerji kaynaklarından birinin durması halinde diğer kaynağın ocak havalandırmasını aksatmayacak en kısa zamanda devreye girmesi sağlanmalıdır.</t>
  </si>
  <si>
    <t>aspiratör ve vantilatör sisteminin aynı anda durması</t>
  </si>
  <si>
    <t>uygun olmayan termal konfor</t>
  </si>
  <si>
    <t>Ocağın çeşitli kısımlarında, sıcaklık ve nem oranı düzenli olarak ölçülür. Nem oranı göz önünde bulundurularak hava sıcaklığının sağlığa zararlı düzeye yükselmemesi için gerekli tedbirler alınır. Bu düzeye yaklaşıldığında ölçme işlemi her gün gerekli görülecek aralıklarla yapılır ve ölçme sonuçları havalandırma defterine yazılır. Söz konusu şartların sağlık için tehlikeli olması halinde çalışma geçici olarak durdurulmalıdır.</t>
  </si>
  <si>
    <t> Hava giriş kuyusundan toz girmesini önlemek üzere yerüstünde gerekli tedbirler alınır. Ayrıca kuyular ve çevreleri belirli aralıklarla toz birikintilerinden temizlenir. Tozların havaya karışmasına engel olacak tedbirler alınmadığı takdirde ocak dışında hava giriş kuyusuna 80 metreden daha yakın eleme ve ayıklama tesisi kurulmaz.</t>
  </si>
  <si>
    <t>havalandırma sistemine toz karışması</t>
  </si>
  <si>
    <t>çalışanları havalandırma şartları hakkında bilgilendirmeme</t>
  </si>
  <si>
    <t>rahatsızlanma/ meslek hastalığı /ölüm</t>
  </si>
  <si>
    <t>Havalandırma ile ilgili aşağıdaki ayrıntıları kapsayan ve ilgili mevzuat hükümleri doğrultusunda hazırlanan bir yönerge hazırlanır ve çalışanların görebileceği yerlere asılır. Bu Yönergede;a) Havalandırma sisteminin doğal ya da cebri olarak sağlandığına dair bilgi,b) Havalandırma planı hakkında bilgi,c) Havalandırmayı etkileyebilecek durumlar,ç)  Havalandırmanın yapılmadığı bölgeler,d) Hava ölçümlerinin kim tarafından, hangi aralıklarla ve nerelerde yapılacağı,e) Yapılacak gaz ölçümleri, f) Ölçümler sonrasında alınacak tedbirler, ile ilgili hususlar yer almalıdır.</t>
  </si>
  <si>
    <t>tehlikeli bölgelerde çalışma</t>
  </si>
  <si>
    <t>Göçük veya su baskını ihtimali olan bölgelerde çalışanların korunması ve güvenli bir çalışma sistemi sağlanması için bir çalışma planı hazırlanır ve uygulanmalıdır</t>
  </si>
  <si>
    <t>sulu veya akıcı malzeme bulunan noktalarda çalışma</t>
  </si>
  <si>
    <t>Tehlikeli miktarda su veya akıcı malzeme bulunduran veya eski imalat tabakaları arasında kazılmakta olan kuyularda, çalışanların gerektiğinde kuyudan derhal çıkmalarını sağlayacak tedbirler alınmalıdır.Tespit edilen riskli bölgelerin yakınında çalışanlar ile bu bölgelerden geçen galerilerdeki çalışanların korunması sağlanır ve risklerin kontrol altına alınması için gerekli tedbirler alındıktan sonra çalışmaya devam edilmelidir.</t>
  </si>
  <si>
    <t>Ocak ağızları, dış su baskınları ve heyelan gibi doğal afetlerin etkisinden zarar görmeyecek yerlerde seçilir. Afetlerden kaynaklanan değişiklikler nedeniyle yeni tehlikelerin ortaya çıkması durumunda, ocaklarda gerekli güvenlik tedbirleri ayrıca alınmalıdır. olası bir su baskınına karşı set oluşturmak amacı ile içi kum dolu yeterince çuval ocak ağızlarında hazırda bulundurulmalıdır.</t>
  </si>
  <si>
    <t>DOĞAL AFETLER</t>
  </si>
  <si>
    <t xml:space="preserve">aşırı yağış ve heyelan </t>
  </si>
  <si>
    <t>çalışanların takip edilmemesi</t>
  </si>
  <si>
    <t>Çalışanlara gerektiğinde güvenli bir şekilde dışarı çıkabilmeleri için, her zaman kolay ulaşabilecekleri yerlerde bulunacak  koruma ve ilk yardım ekipmanları verilir. Çalışanlar bu ekipmanların kullanımı ile ilgili olarak eğitilir. Bu cihazların her zaman çalışır durumda bulunmaları için düzenli kontrolleri yapılır acil toplanma noktasında bulundurulmalıdır.</t>
  </si>
  <si>
    <t>MADEN OCAĞINA GİRİŞ</t>
  </si>
  <si>
    <t>acil durum ekipmanlarının olmaması</t>
  </si>
  <si>
    <t>ocak girişne tike tahtası asılmalı çalışanlar ocağa girdiklerini ve çıktıklarını tike tahtasında işaretlemelidir. Ocağın ilerlemesine göre personel takip cihazları kullanılması tavsiye edilir.</t>
  </si>
  <si>
    <t xml:space="preserve">Çalışanlara uygun kişisel lambalar verilir. kişisel lambalar için yedek batarya yada el lambası verilmesi tavsiye edilir. İşyerleri, çalışanların sağlık ve güvenliklerinin korunmasına uygun suni aydınlatma tesisatları ile donatılmalıdır. Aydınlatma tesisatı, çalışanlar için risk oluşturmayacak tipte olmalı ve uygun şekilde yerleştirilmelidir. </t>
  </si>
  <si>
    <t>OCAK İÇİ AYDINLATMA</t>
  </si>
  <si>
    <t>yaralanma/ düşme takılma</t>
  </si>
  <si>
    <t>Her ocakta arama, kurtarma ve tahliye ile görevli destek elemanlarının yararlanması için belli başlı kapıları, barajları, hava köprülerini, hava akımını ayarlayan düzeni ve haberleşme istasyonları gibi ihtiyaç duyulacak hususların yerlerini gösteren bir plan bulundurulmalıdır.</t>
  </si>
  <si>
    <t>kurtarma planının olmaması</t>
  </si>
  <si>
    <t>MADEN OCAĞINDA ACİL DURUMLAR</t>
  </si>
  <si>
    <t>yaralanma / ölüm/ kurtarmada gecikme</t>
  </si>
  <si>
    <t>İşletmeye elverişli derinlikteki maden damarlarının çözünebilir taş veya jips yatakları altında bulunduğu yerlerde, yeryüzünde sondaj yapılmışsa, burası terk edilmeden önce, damarlar veya üzerlerindeki sondaj delikleri, çözünebilir taş ve jips yataklarına önemli miktarda su girmesine engel olacak biçimde tıkanır. İşletmeye uygun derinlikteki maden damarları üzerinde bulunan tuz tabakaları, sondaj deliklerinden çözme yöntemiyle işletilememelidir. bu durum için sürekli kontrol sağlanmalıdır.</t>
  </si>
  <si>
    <t>uygun olmayan zeminlerde çalışma</t>
  </si>
  <si>
    <t>OCAKLARDA SAĞLIK GÖZETİMİ</t>
  </si>
  <si>
    <t xml:space="preserve">Çalışanların Sağlık Raporunun eksik olması </t>
  </si>
  <si>
    <t>iş kazası / meslek hastalığı / idari cezalar</t>
  </si>
  <si>
    <t>iş veren / ocak çalışanları</t>
  </si>
  <si>
    <t>İşçilere işe girişlerinde ağır ve tehlikeli işlerde çalışmasına elverişli olduğunu gösterir sağlık raporları alınmalı, sağlık raporları Ağır ve Tehlikeli İşler Yönetmeliği’ndeki örneğine uygun olmalı ve yılda bir işçilerin periyodik sağlık kontrolleri yapılmalıdır. (İş Kanunu Madde:86, Ağır ve Tehlikeli İşler Yönetmeliği Madde. 5, Ek II)</t>
  </si>
  <si>
    <t>Toz Ölçümünün Düzenli Yapılmaması durumunda</t>
  </si>
  <si>
    <t xml:space="preserve">İşyerlerinde toz ölçümü yapılmalı ve ölçüm kayıtları tutulmalıdır.
(MTOT-Madde:5; Maden ve Taş Ocakları İşletmelerinde ve Tünel Yapımında Tozla Mücadeleyle İlgili Yönetmelik-Madde:5)
</t>
  </si>
  <si>
    <t>TOZLU ORTAMDA ÇALIŞMA</t>
  </si>
  <si>
    <t>İşçilerin Göğüs Radyografilerinin düzenli yapılmaması durumunda</t>
  </si>
  <si>
    <t>Tozlu işlerde çalışmakta olan işçilerin, periyodik sağlık kontrolleri dışında, yılda bir göğüs radyografileri çektirilmesi uygundur.</t>
  </si>
  <si>
    <t>GÜRÜLTÜLÜ ORTAMDA ÇALIŞMA</t>
  </si>
  <si>
    <t>çalışanların yüksek sesli ortamda çalışması</t>
  </si>
  <si>
    <t>meslek hastalığı</t>
  </si>
  <si>
    <t>Gürültülü işlerde ve gürültünün 85 dB den fazla olduğu işyerlerinde çalışan işçilere işe girişlerinde ve işin devamı süresince hekimin öngöreceği sürelerde periyodik olarak işitme testleri yapılmalıdır. Ölçüm sonucuna göre tavsiye edilen kişisel koruyucuların alınarak çalışanlara zimmetlenmesi ve kullanımının sağlanması / takibi gerekmektedir.</t>
  </si>
  <si>
    <t>Hastalık, iş gücü kaybı, ölüm</t>
  </si>
  <si>
    <t>TETANOZ AŞISI</t>
  </si>
  <si>
    <t xml:space="preserve">Çalışan personelin tetanos aşısının olmaması </t>
  </si>
  <si>
    <t>Ocakta çalışan bütün personelin tetanos aşılarının yaptırılması gerekmektedir. Tetanos aşılarının 5 yılda 1 yenilenmesi gerekmektedir. Çalışanların tetanoz aşı kartları mutlaka özlük dosyalarına konulmalı ve takibi yapılmalıdır.</t>
  </si>
  <si>
    <t>İlkyardım eğitimi almış personel mevcut olmaması eksik olması</t>
  </si>
  <si>
    <t>tüm çalışanlar</t>
  </si>
  <si>
    <t>1/10 sayıda personele ilkyardım eğitimi aldırılmalı ve ilkyardım ekibi kurulmalıdır. -Üç kişiden az olmamak üzere çalışan işçilerin % 10’u kadar İlk yardım eğitimi almış eleman bulundurulmalı ve ilk yardım ekibi oluşturulmalıdır.</t>
  </si>
  <si>
    <t>ACİL DURUMLARDA İLKYARDIM</t>
  </si>
  <si>
    <t>KAĞAN KANTEMUR / 28420 / 03</t>
  </si>
  <si>
    <t>Yaşanacak kazalarda müdahalenin gecikmesi.</t>
  </si>
  <si>
    <t>İLK YARDIM ÇANTASI</t>
  </si>
  <si>
    <t xml:space="preserve">ilk yardım dolabı çalışılan yerin uygun yerine yerleştirilmelidir. Malzeme ve ilaç listesi bunların üzerine asılmalı,  eksilen malzemelerin yerine yenileri konmalıdır. İlaçların tozlanıp kirlenmemesi için kapakları kapalı tutulmalıdır.İş yerinde acil durumlar için ecza dolabı mevcut ve uygundur. Düzenli kontrol edilmesi ve eksilen malzemenin yerine yenisi konulmalıdır. Ecza dolabında ağrı kesici vb ilaçlar bulundurulmamalıdır. </t>
  </si>
  <si>
    <t xml:space="preserve">Ecza dolabının malzemesinin eksik olması </t>
  </si>
  <si>
    <t>SOSYAL ALANLAR</t>
  </si>
  <si>
    <t>Bulaşıcı Hastalık</t>
  </si>
  <si>
    <t>Tuvalet Ve Lavaboların temiz tutulmaması</t>
  </si>
  <si>
    <t>Lavabolarda sıvı sabun kullanılmalıdır. Tuvalet ve Lavabolar 7 günde bir tamamen temizlenerek dezenfekte edilmelidir. Temizlik çizelgesi oluşturulmalıdır. Tuvalet kabinleri gereği gibi havalandırılmalı, koku çıkmasını önleyecek tedbirler alınmalıdır. Kapılar iyi şekilde kapanmalıdır. Tuvaletlerde kokuya karşı rezervuar, sifon gibi donanımlar çalışır vaziyette tutulmalıdır.</t>
  </si>
  <si>
    <t>Mutfak personelinin iş Hijyeninin olmaması</t>
  </si>
  <si>
    <t>Hastalık, hijyen</t>
  </si>
  <si>
    <t>Sağlık Bakanlığı, İçişleri Bakanlığı ve Gıda, Tarım ve Hayvancılık Bakanlığının 5 Temmuz 2013’de yayımladığı HİJYEN EĞİTİMİ YÖNETMELİĞİ’ne göre çalışanlara iş hijyeni eğitimi verilmelidir.</t>
  </si>
  <si>
    <t>Yemekhanenin uygun olmaması</t>
  </si>
  <si>
    <t>mutfak zemini yıkanabilir masalar sandalyeler silinebilir özellikte olmalı. Yemek masalarında tabure yerine sandalye kullanılmalı, ortamda lavabo olmalı, yemek yenecek alanda her çalışan için su bardağı ve surahiler bulunmalıdır</t>
  </si>
  <si>
    <t xml:space="preserve">Çalışma alanında toplanma bölgesinin olmaması </t>
  </si>
  <si>
    <t>Acil durumlarda müdahalenin gecikmesi zaman kaybı, kaçamama</t>
  </si>
  <si>
    <t>İşyeri için Acil Toplanma Yeri belirlenmeli ve belirtilmelidir. Acil toplanma bölgesine güvenli geçişler için işletme içerisinde ve dışında yönlendirme levhaları olmalıdır. Acil toplanma noktası yakıt, patlayıcı depolarından uzak olası tehlikelerde risk oluşturulmayacak noktalarda seçilmelidir.</t>
  </si>
  <si>
    <t>ACİL TOPLANMA NOKTASI</t>
  </si>
  <si>
    <t xml:space="preserve">Stok Alanının düzensiz olması </t>
  </si>
  <si>
    <t>STOK ALANINDA ÇALIŞMA</t>
  </si>
  <si>
    <t>Seçiciler</t>
  </si>
  <si>
    <t>İzolasyonu uygun olmayan elektrikli el aleti veya makine kullanımı</t>
  </si>
  <si>
    <t>Elektrik çarpması, Yangın</t>
  </si>
  <si>
    <t>Uygun olmayan elektrikli alet kullanımı</t>
  </si>
  <si>
    <t>Elektrik çarpması, yangın</t>
  </si>
  <si>
    <t>Yanıcı Malzemeler</t>
  </si>
  <si>
    <t xml:space="preserve">Ergonomik olmayan oturma biçimi </t>
  </si>
  <si>
    <t>Ofis Mobilyaları</t>
  </si>
  <si>
    <t>Ergonomik olmayan mobilyalar</t>
  </si>
  <si>
    <t xml:space="preserve">Elektirkli alet ve makinaların sürekli kontrollerinin yapılması,uygunluğunun değerlendirildikten sonra  kullanımı </t>
  </si>
  <si>
    <t>Mesai sonunda ofisten ayrılırken ışıkları söndürüp, elektrikli aletleri (ısıtıcı, klima, prize takılı cep telefonu şarj cihazı vb. adaptörler) mutlaka kontrol edilmelidir.</t>
  </si>
  <si>
    <t xml:space="preserve">Ergonomik koşullar konusunda çalışanlara eğitim verilmesi ve çalışma ortamının ergonomik koşullara göre düzenlenmesi </t>
  </si>
  <si>
    <t>Ofis mobilyaları çalışma koşullarına uygun seçilmelidir.</t>
  </si>
  <si>
    <t>Ofis çalışanları</t>
  </si>
  <si>
    <t>Ofis çalışmaları</t>
  </si>
  <si>
    <t>Koğuşta kalan çalışanlar</t>
  </si>
  <si>
    <t xml:space="preserve"> İşyerindeki risklerin ortadan kaldırılamadığı veya toplu korumaya yönelik teknikler veya işin organizasyonunda kullanılan önlem, yöntem veya süreçlerle yeterince azaltılamadığı durumlarda, bu Yönetmelikte yer aldığı şekliyle sağlık ve güvenlik işaretlerini bulundurur ve uygun yerlerde kullanılmasını sağlar. işyerinde kullanılan sağlık ve güvenlik işaretleri hakkında çalışanları veya temsilcilerini bilgilendirir.işaretlerin anlamları ve bu işaretlerin gerektirdiği davranış biçimleri hakkında, çalışanların eğitim almasını sağlar. </t>
  </si>
  <si>
    <t>TEHLİKENİN FARKEDİLMEMESİ</t>
  </si>
  <si>
    <t>YARALANMA / ÖLÜM /İDARİ PARA CEZASI</t>
  </si>
  <si>
    <t>cevher seçimi yapılırken balyozun saptan çıkması ve steril parçalar atılırken arkada çalışanların olması halinde yaralanma</t>
  </si>
  <si>
    <t>Kullanılan ekipman ve el aletleri sürekli kontrol edilmelidir. Laçkalaşan, gevşeyen, bakımı yapılmayan malzeme ve ekipmanlar kullanılmamalıdır. Balyozla çalışan personelin çok yakınında 2. Başka bir personel önlemini almadan çalışmamalı ve yaklaşmamalıdır.</t>
  </si>
  <si>
    <t>cevher seçimi yapılırken balyoz-çekiç vb aletle çalışırken parça sıçraması</t>
  </si>
  <si>
    <t>Kırma-ayıklama-seçme işleminde çalışma yaparken sıçrayan malzemenin deriye ve göze sıçrayıp zarar vermemesi için gerekli Kişisel Koruyucu Ekipman  (gözlük, iş elbisesi vb.)kullandırılmalıdır.</t>
  </si>
  <si>
    <t>Parça fırlaması yaralanma</t>
  </si>
  <si>
    <t>Loder ile dökülüp,  şeçilecek  küme etrafında kimse bulunmamalıdır.</t>
  </si>
  <si>
    <t>Yetkili olmayan personellerin müdahalesine izin verilmemelidir.Pano üzerinde yetkili kişilerin bilgilerinin yazılması, işçilerin bu yönde bilinçlendirilmesi, Uygun kişisel koruyucu donanımlar verilmesi gerekmektedir.</t>
  </si>
  <si>
    <t>Elektrik panolarının sabitlenmiş olarak kullanılması gerekmektedir.</t>
  </si>
  <si>
    <t>Prizlerinbelirli aralıklarla (örneğin haftada bir, kullanmadan önce) kontrol edilerek düzeltilmesi, konu hakkında talimat verilmesi gerekmektedir</t>
  </si>
  <si>
    <t>Triyaj çalışması</t>
  </si>
  <si>
    <t>YARALANMA</t>
  </si>
  <si>
    <t>Triyaj çalışanları/ oparatörler</t>
  </si>
  <si>
    <t>Patlayıcı depoları ile çalışma</t>
  </si>
  <si>
    <t>Uygun olmayan patlayıcı depolar</t>
  </si>
  <si>
    <t>YARALANMA/ ÖLÜM / MADDİ HASAR</t>
  </si>
  <si>
    <t>Patlayıcı madde deposu çevresinde uyarı levhalarının olmaması</t>
  </si>
  <si>
    <t>Hatalı depolama</t>
  </si>
  <si>
    <t>Patlayıcı madde deposunun tehlikelere açık olması</t>
  </si>
  <si>
    <t>3.şahıslar ve tüm çalışanlatr</t>
  </si>
  <si>
    <t>Depoya uygun olmayan kıyafetlerle girilmesi</t>
  </si>
  <si>
    <t>Depoda uygunsuz taşıma</t>
  </si>
  <si>
    <t>Hatalı depolama/ istifleme</t>
  </si>
  <si>
    <t xml:space="preserve"> Patlayıcı maddeler orijinal ambalajlarında, üretim tarihlerine göre, yükseklikleri 1 metre 60 santimi geçmeyecek şekilde düzgün olarak istiflenmeli, patlayıcı kutuları ile duvar arasında bir miktar boşluk bulunmalıdır. Ambalajlar doğrudan zemine istiflenmemeli, altlarında hava dolaşımı için 10 cm kadar boşluk kalmasını sağlayacak şekilde sağlam kalaslar ya da ızgaralar üzerine yerleştirilmelidir.</t>
  </si>
  <si>
    <t>Depoya çivili ayakkabılarla, yün, naylon, perlon, orlon gibi statik elektrik oluşturabilecek giysilerle girilmemeli, içeride tahta, bakır, pirinç gibi kıvılcım oluşturmayacak yumuşak 'malzemelerle çalışılmalıdır.</t>
  </si>
  <si>
    <t>Patlayıcı deposu içinde ve 15 m yakınında sigara içilmemeli, açık alev çıkartılmamalı, çakmak vb. gibi herhangi bir alev kaynağı ya da yanıcı-parlayıcı maddelere, ateşli silahlarla depo sahasına girilmesine izin verilmemelidir. Deponun 50 m civarındaki kuru otlar tamamen temizlenmelidir.</t>
  </si>
  <si>
    <t>Kapsüller diğer patlayıcı maddelerden ve infilaklı fitillerden ayrı olarak depolanmalıdır.</t>
  </si>
  <si>
    <t>Patlayıcı deposunun çevresinde ve içerisinde uygun yerlere “Patlayıcı Madde”, “Sigara İçilmez”, “Ateşle Yaklaşma” vb. rahatlıkla görülecek şekilde uyarıcı levhalar asılmalıdır.</t>
  </si>
  <si>
    <t>Tüm patlayıcı maddeler, patlayabilir karışımlar, kapsüller ve infilaklı fitil gibi ateşleme sistemleri, ilgili kanun ve tüzüklere uygun olarak inşa edilmiş, iyi havalandırılmış, temiz, kuru,rutubetsiz depolarda kilit altında muhafaza edilmelidirler.</t>
  </si>
  <si>
    <t>süresi geçmiş patlayıcıların bulunması</t>
  </si>
  <si>
    <t>Patlayıcı maddelerin depolarda çok uzun süre kalmaması için depo kayıtları düzgün şekilde tutulmalı, ilk giren ilk çıkar ilkesi gözetilerek daima üretim tarihi en eski patlayıcılar kullanılmalıdır. Büyük kapasiteli depolarda yılda en az bir kez patlayıcı maddelerin raf ömrü kontrol edilmelidir</t>
  </si>
  <si>
    <t>Patlayıcı ambalajları depo içerisinde açılmamalı, ambalajı açılmış patlayıcılar öncelikle tüketilmelidir.Atım öncesinde sahaya çıkmadan, depo içerisinde asla dinamite kapsül yerleştirerek yemleme hazırlanmamalı, sahada hazırlanmış içinde kapsül bulunan dinamit asla depoya gerigetirilmemelidir.</t>
  </si>
  <si>
    <t>patlayıcıların hatalı bölgede hazırlanması</t>
  </si>
  <si>
    <t xml:space="preserve">Patlayıcı deposunda patlayıcı madde dışında herhangi bir malzeme saklanmamalı, </t>
  </si>
  <si>
    <t>Patlayıcı kutuları atmadan, sürüklemeden ve düşürmeden taşınmalı, aşırı darbelere, ısı, sürtünme ve elektriğe maruz bırakılmamalıdır. Patlayıcı maddeler başka malzemelerle bir arada taşınmamalıdır.</t>
  </si>
  <si>
    <t>Son kullanma tarihi geçmiş patlayıcıların depoda bulunması</t>
  </si>
  <si>
    <t>Patlayıcıların ocağa taşınması</t>
  </si>
  <si>
    <t>Bozulma görülen patlayıcılar kullanılmamalı, yerinden kaldırmadan üzerine kullanılmaması için ikaz eden yazı vb. asılmalı ve üretici firma ile temas kurulmalıdır.</t>
  </si>
  <si>
    <t>Atım planı önceden dikkatli bir şekilde yapılmalı, kullanılacak patlayıcı madde miktarları doğru olarak tespit edilmeli ve depodan kullanılacak patlayıcı miktarından fazlası çıkarılmamalıdır. Taşıma ve patlatma işleri sadece yetki belgeli ateşçiler tarafından gerçekleştirilmelidir.</t>
  </si>
  <si>
    <t>Atım planının olmaması</t>
  </si>
  <si>
    <t>Depoda başka malzemelerin depolanması</t>
  </si>
  <si>
    <t>Ateşçi</t>
  </si>
  <si>
    <t>Depo sorumlusu/ Ateşçi</t>
  </si>
  <si>
    <t>Depo ile patlatma sahası arasındaki yol şirket sahası dışına çıkıyorsa nakliye bu işle ilgili mevzuat hükümleri uyarınca gerçekleştirilmelidir.</t>
  </si>
  <si>
    <t>Patlayıcının saha dışında taşınması</t>
  </si>
  <si>
    <t>Taşıyıcı / ateşçi</t>
  </si>
  <si>
    <t>Patlayıcıların araçla hatalı taşınması</t>
  </si>
  <si>
    <t>Patlayıcı taşıyan aracın üstü açık olması durumunda patlayıcı kutuları kasa yüksekliğini aşmayacak şekilde istiflenmeli ve üzerleri yangına dayanıklı malzeme ile örtülmelidir. Patlayıcı yüklü araç içerisinde ve çevresinde sigara içilmemeli, araçta personel taşınmamalı, belli koşullar dışında tünel ve köprülerden geçilmemeli, işlek yollarda ve yerleşim yerlerinde park edilmemeli, araç yalnız bırakılmamalıdır.Kapsüller diğer patlayıcılarla aynı araçta taşınmamalı, taşınması durumunda emniyetli bir şekilde ayrılmış farklı bir bölmeye yerleştirilmelidir.</t>
  </si>
  <si>
    <t>Sahaya indirilen patlayıcılar taş düşmelerinden, çalışan makinelerden, trafik akışından uzak bir noktada emniyet altında tutulmalıdır.</t>
  </si>
  <si>
    <t>Lağımların patlayıcı ile doldurulması</t>
  </si>
  <si>
    <t>Patlayıcıların emniyete alınmaması</t>
  </si>
  <si>
    <t>Atım sahasının güvenliğinin alınmaması</t>
  </si>
  <si>
    <t>Ateşçi ve ekibinin uygun kıyafet giymemesi</t>
  </si>
  <si>
    <t>Ateşleme ekibinin kıyafetleri ve kullandıkları malzemeler anti statik özellikte olmalı, sahada her tür elektrik akımına (yer akımları, statik elektrik, radyo frekansları, yıldırım, elektrik yüklü fırtına vb.) karşı dikkatli ve tedbirli olunmalıdır. Cep telefonu, telsiz ve radyo gibi dalga yayan cihazlar saha dışında tutulmalıdır.</t>
  </si>
  <si>
    <t>Atım sahası emniyet şeridi ve uyarı levhaları ile çevrilmeli, sahaya ateşleme ekibi dışında kimsenin girişine izin verilmemelidir.Ateşleme ekibi kullanılacak ateşleme sistemi için uygun, gerekli ekipman ve teçhizatı yanında bulundurmalı, gereksiz her türlü ekipmanı sahadan uzaklaştırmalıdır. Atım sahası içerisinde ve çevresinde sigara içilmemeli, yanıcı, parlayıcı, alev çıkaran her tür malzeme uzak tutulmalıdır.</t>
  </si>
  <si>
    <t>Atım grubundaki deliklerin boyları ve geometrilerinin önceden belirlenen atım planına uygun olup olmadıkları kontrol edilmelidir.</t>
  </si>
  <si>
    <t>Atım planına uymama</t>
  </si>
  <si>
    <t>Yeraltı patlatmalarında delik içerisindeki kırıntılar dikkatle temizlenmeli delik içerisinde delgi kırıntısı kalmamalıdır.Kapsülleri taşırken ve kullanırken dikkatli ve özenli davranılmalı, kapsüller avuç içinde tutulmamalı, kendinize doğru çevrilmemelidir. Kapsülün kartuşa takılarak yemleme hazırlama işlemi, deliğe yerleştirmeden hemen önce delik başında yapılmalıdır.Kapsül kartuş içine yerleştirilirken zorlanmamalı, uygun şekilde, ahşap bir çubuk kullanarak açılmış yuvaya yerleştirilmelidir. Yuva açmak için asla metal çubuk kullanılmamalıdır. Çapı 10 cm.den fazla olan büyük kartuşlara kapsül yerleştirilirken; önce kartuşun yan tarafından girip üstünden çıkacak şekilde 5-10 cm uzunlukta diyagonal bir delik açılır ve kapsül bu delik içerisinden geçirilir daha sonra kartuşun orta kısmına açılmış yuvasına yerleştirilir.</t>
  </si>
  <si>
    <t>Atım sahasında hatalı yemleme yapılması</t>
  </si>
  <si>
    <t>Hazırlanan yemleme delik içerisine atılmamalı, dikkatli bir şekilde delik içerisine indirilmelidir.Yemlemenin delik içerisinde sıkışması durumunda kurtarmak için zorlanmamalı, delik sıkışma olan noktadan itibaren kısmen şarj edilmelidir.Deliklere şarj edilecek ana patlayıcı patlatma planına uygun şekilde deliklere dağıtılmalı, deliklerin aşırı şekilde dolması kaya fırlamasına yol açacağından şarj kolonunun boyu dikkatle takip edilmelidir.Yatay deliklerin küçük çapta patlayıcılarla şarjı sırasında ağaç ya da plastik malzemeden sıkılama çubuğu kullanılmalıdır. Tüm deliklerin şarj işlemi bittiğinde önce kapsüller kontrol edilmeli, eğer yemlemenin ya da ateşleme sisteminin hasar gördüğü şüphesi doğarsa delik üstten ikinci kez yemlenmeli daha sonra sıkılama işlemine geçilmelidir.</t>
  </si>
  <si>
    <t>Hazırlanan yemlemenin lağıma hatalı yerleştirilmesi</t>
  </si>
  <si>
    <t>Lağımların uygun sıkılanmaması</t>
  </si>
  <si>
    <t>Sıkılama malzemesi temiz olmalı, ateşleme sistemine zarar verebilecek ya da köprü yaparak deliği tıkayabilecek iri malzemelerden kaçınılmalıdır. Ayrıca delicinin çıkardığı ince malzemede herhangi bir kilitleyici etkisi olmadan delik ağzından püsküreceğinden dolayı sıkılamada kullanılmamalıdır.</t>
  </si>
  <si>
    <t>Patlatılacak aynanın etrafının temizlenmemesi</t>
  </si>
  <si>
    <t>Şarj ve sıkılama işleri tamamlandıktan sonra ateşçi her tür boş kutu, çuval ve torbaları, artan patlayıcıları sahadan çıkarmalıdır.</t>
  </si>
  <si>
    <t>Adi kapsül ile çalışma</t>
  </si>
  <si>
    <t>Emniyetli fitil 90 derece açı ile düzgünce kesilmeli, kesme işlemi kıvılcım çıkarmayan özel kesicilerle yapılmalıdır.Emniyetli fitilin kesilip adi kapsüle takılan kısmının herhangi bir yabancı maddeyle kirlenmediğinden emin olunmalı, fitilin barutu dökülmeden ya da açık ucu ıslanmadan kapsüle takılmalıdırAdi kapsüllerin içerisine kolaylıkla girmeyen emniyetli fitil kullanmaktan kaçınılmalı ve fitil kapsül içerisinde çevrilmemelidir. Adi kapsül boğaz kısmından (5 mm) kadar özel bir pense ile sıkılmalı, bu işlem için standart bir kapsül pensesi kullanılmalı başka alet ya da dişler kullanılmamalıdır. Fitil asla'sıkılmış bir kapsülden çıkarmaya çalışılmamalıdır. Adi kapsül kesinlikle sulu deliklerde kullanılmamalıdır.</t>
  </si>
  <si>
    <t>Emniyetli fitilin yanma süreleri önceden dikkatle hesaplanarak güvenli bir mesafeye uzaklaşmaya izin verecek uzunlukta fitil kullanılmalıdır. Asla 1 m.den kısa fitil kullanılmamalı, 'bükülmüş, katlanmış, hasar görmüş fitiller kullanılmamalıdır.Emniyetli fitili ateşlemek için kibrit, çakmak, karpit lambası, ,5sigara ateşi vs. kullanılmamalıdır. Özel ateşleme teli, ateşleme fiti ya da mıça kullanılmalıdır.Tüzük (87/12028) uyarınca adi kapsül-emniyet fitili ile bir seferde 5 delikten fazla bir arada patlatılmamalı, ateşleme en çok iki kişi tarafından yapılmalıdır.</t>
  </si>
  <si>
    <t>Adi kapsül ve emniyetli fitilin hatalı kullanımı</t>
  </si>
  <si>
    <t>Ateşleme işlemi, şarj işlemi bittikten sonra mümkün olduğunca kısa sürede gerçekleştirilmelidir.Ateşlemeden önce işyerindeki personel ve civardaki halk düdük, siren vb. uyarı cihazları ile uyarılmalı hatta patlatma saati önceden bildirilmelidir. Patlatma sahasına girişler tamamen kontrol altına alınmalı, patlatmadan etkilenebilecek tüm alanlar boşaltılmalıdır.</t>
  </si>
  <si>
    <t>Ateşlemede personel ve çevre emniyetinin alınmaması</t>
  </si>
  <si>
    <t>Ateşleme öncesi çalışmalar</t>
  </si>
  <si>
    <t>ateşleme öncesi son kontrollerin yapılmaması</t>
  </si>
  <si>
    <t>Tüm kontroller yapılıp, gerekli tedbirlerin alındığından emin olduktan sonra ateşçi sahayı son kez gözle kontrol edip ateşlemeyi yapacağı emniyetli bir noktaya çekilmelidir. Çekilen'ateşleme hattı elektrikli aygıtların ya da kabloların yakınından geçmemelidir.</t>
  </si>
  <si>
    <t>Ateşleme sonrası çalışmalar</t>
  </si>
  <si>
    <t xml:space="preserve"> Bekleme süresi sonunda sadece ateşçi ve yardımcısı sahaya girerek patlatma alanında patlamamış, kesilmiş delikler veya patlamamış patlayıcı maddelerin olup olmadığı kontrol edilmelidir. Patlamamış bir deliğe rastlanması halinde, bu deliğin bulunduğu alan delinmemeli, patlayıcı çıkartılmaya çalışılmamalı bu bölgeler için konunun uzmanlarına danışılmalıdır.</t>
  </si>
  <si>
    <t>Sahadan çıkarılan boş patlayıcı madde kutuları ve torba, kâğıt gibi paket malzemeleri asla başka işler için kullanılmamalıdır. Bu malzemeleri yok etmenin en etkili yolu atımdan sonra yakmaktır. Eğer atımdan önce yakılacaklarsa kesinlikle atım sahasının uzağında, sıkılama işlemi bittikten sonra yakılmalıdır. Yakmadan önce bu malzemeler dikkatlice incelenip içinde patlayıcı kalmadığından emin olunmalıdır. İmhanın yapılacağı yer patlayıcı bulunana sahadan ve depolardan 100 m uzakta olmalıdır. Yanan malzemeler arasında bulunabilecek patlayıcı kırıntılarının patlaması ihtimaline karşı yığını tutuşturmak için kâğıt, talaş vb. yanıcı maddelerden oluşturulmuş yeterli uzunlukta bir fitil kullanılmalıdır. Yanan malzemeden'kesinlikle emniyetli bir mesafede durulmalı ve söndüğünden emin olmadan yanına yaklaşılmamalıdır.</t>
  </si>
  <si>
    <t>Ateşleme sonrası sahanın kontrol edilmemesi</t>
  </si>
  <si>
    <t>Patlayıcı madde kutularının imha edilmesi</t>
  </si>
  <si>
    <t>Patlayıcı madde kutularının imha edilmemesi / hatalı imha edilmesi</t>
  </si>
  <si>
    <t>Yollar, çalışanların gidecekleri yerleri kolayca bulabilecekleri şekilde işaretlenmelidir.</t>
  </si>
  <si>
    <t>Taşıma yollarında, kuyularda malzeme taşınmasında kullanılan araçların yoldan çıkmalarını önlemek, çalışanların bu tehlikeli durumlardan korunmalarını sağlamak üzere, gerekli sağlık ve güvenlik tedbirleri alınmalıdır.</t>
  </si>
  <si>
    <t>Yaya yolu bırakılmasına imkan yoksa ve taşıma sırasında çalışanların geliş ve gidişine veya çalışmasına izin verilmişse, yolların yan duvarlarında, uygun aralıklarla, en az iki kişinin sığabileceği yeterli boyutlarda cepler yapılır. Bu cepler boş ve temiz tutulur ve kolayca görünür hale getirilir.</t>
  </si>
  <si>
    <t>Taşıma araçlarında düşmeyi önleyici ekipman olmaması</t>
  </si>
  <si>
    <t>oparatörler</t>
  </si>
  <si>
    <t>madenin dışarı çıkarılmasında kullanılan taşıyıcı iş makinalarında oparatörün düşmesini çarpma halinde yaralanmalarını engelleyen korkuluk sistemi olmalıdır.</t>
  </si>
  <si>
    <t>Taşıma araçları sürücülerin, kullanıcıların ve civarda bulunan diğer çalışanların sağlık ve güvenliği için uygun şekilde seçimi yapılır, çalıştırılır ve bakımı yapılır. Mevcut güvenlik önlemleri devre dışı bırakılmamalı, sökülmemeli ve kullanılıp kullanılmadığı kontrol edilmelidir.</t>
  </si>
  <si>
    <t>iş makinaları tarafından çıkarılan cevherin boşaltılması anında istifin üzerinde ve çevresinde çalışma yapılmamalı konu hakkında çalışanlara talimat verilmelidir. Cevher nakliye eden oparatör boşaltma yapmadan boşaltma yapacağı noktayı kontrol etmeli triyajcıları bölgeden uzaklaştırdıktan sonra döküm yapmalıdır.</t>
  </si>
  <si>
    <t xml:space="preserve"> Sarkmış ve yuvalarından çıkmış fiş ve pirizler bulundurulmamalıdır.Prizlere swichsiz direkt kablo bağlantısı yapılmamalıdır. Prizlerin eğer su ve sıvı ortamlara yakın olması durumunda kapaklı olmalarına dikkat edilmelidir.</t>
  </si>
  <si>
    <t>Elektrik kabloları günlük olarak kontrol edilmelidir.En küçük hasarda bile değiştirilmelidir.Kişiler, doğrudan veya dolaylı temas sonucu elektrik çarpması riskine karşı korunacaktır.</t>
  </si>
  <si>
    <t>Sanayi tipi priz kullanılması sağlanmalıdır.</t>
  </si>
  <si>
    <t>Pano kapaklarının her an kapalı tutulması gerekmektedir</t>
  </si>
  <si>
    <t>ocak içinde ve diğer alanlarda Elektrik panolarının sabitlenmiş olarak kullanılması gerekmektedir.</t>
  </si>
  <si>
    <t>panaların  yalıtımları tam olmalı Eksik olanların tespit edilerek, elektrik birimi tarafından tamamlanması gerekmektedir.</t>
  </si>
  <si>
    <t>Elektrik kesintisine karşın karanlık ortamlara kalıcı aydınlatma sistemi kurulması gerekmektedir.</t>
  </si>
  <si>
    <t>Açık Zeminden Geçen Kabloların Zemine Gömülmesi veya koruma altına alınması gerekmektedir.</t>
  </si>
  <si>
    <t>Yangın söndürme ekipmanları her zaman kullanıma hazır bulundurularak, bu ekipmanların mevzuatın öngördüğü periyotlarda bakımı ve kontrolü yapılır. Yangın söndürme ekipmanları kolay kullanılır nitelikte olur, görünür ve kolay erişilir yerlere konulur ve bu ekipmanların önlerinde engel bulundurulmaz. Yangın söndürme ekipmanı ve bulunduğu yerler Güvenlik ve Sağlık İşaretleri Yönetmeliğine uygun şekilde işaretlenir. İşaretler uygun yerlere konulur ve bu işaretlerin kalıcı ve görünür olması sağlanır.İşyerlerinde bağımsız kaçış,  çıkış ve merdivenler ile yangınla ilgili bütün özel düzenlemelerin  uygun olması esastır.
Yangına nasıl müdahale edilmesi konusunda çalışanlar eğitilmeli ve uygulamalı eğitim verilmelidir.</t>
  </si>
  <si>
    <t xml:space="preserve">ofis konteynır ve çadırlarda Acil çıkış kapıları dışarı doğru açılmalıdır.Acil çıkış kapısı olarak belirlenen kapı raylı kapı olmamalıdır. çadırlarda en az iki çıkış olması gerekmektedir. Yön levhaları ve acil çıkış uyarı ikaz levhaları olmalı ve uygun yerlere asılmalıdır.Yedek aydınlatma tesisatı olmalıdır. Aynı zamanda fosforesan boyalı ya da pilli uyarı ikaz levhaları olmalıdır. </t>
  </si>
  <si>
    <t>Bölgelerdeki risklere göre uyarı levhalarının asılması gerekmektedir.</t>
  </si>
  <si>
    <t>Bozuk yıpranmış kabloların hemen değiştirilmesi gerekir</t>
  </si>
  <si>
    <t>Çalışma yapılan bölgenin yalıtımının yapılması bakım bölümünde el aleti kullanılacak kısımlar kapalı olmalıdır.</t>
  </si>
  <si>
    <t xml:space="preserve">Çalışma yerlerinde çalışanların güvenliği öncelikle, güvenli korkuluklar, düşmeyi önleyici platfformlar, bariyerler, kapaklar, çalışma iskeleleri, güvenlik duvarları gibi toplu korunmaya öncelik verilmeli. </t>
  </si>
  <si>
    <t>ocak içinde Boşluklara nefesliklere fazla yaklaşılmasını engellemek, Kişisel koruyucu donanımları olmadan boşluklara yaklaşılmasına izin vermemek, boşlukların yakınına istif yapılmasını engellemek gerekir. Boşluk yakınında çalışma yapılması gerekiyorsa gerekli güvenlik önlemleri alındıktan sonra çalışmaya başlanmalıdır.</t>
  </si>
  <si>
    <t>nefeslik ve diğer boşluklara fazla yaklaşma, Kişisel koruyucu kullanmama, Boşlukların yakınına malzeme istifi yapılması, boşluklar yakınında çalışma</t>
  </si>
  <si>
    <t>ocağa giren herkes EN 397 standartlarında BARET, REFLEKTÖRLÜ YELEK,EN 345-6-7 standartlarında  İŞ AYAKKABISI,EN 420 standartlarında İŞ ELDİVENİ kullanmalıdır. Parça fırlaması olan işlerde EN 166 standartlarında İŞ GÖZLÜĞÜ, tozlu ortamda çalışan işçiler EN 149 standartlarında TOZ MASKESİ, çok gürültülü işlerde EN 352-2 standartlarında KULAK TIKACI   kullanmalıdır.
İşveren 2.7.2013 tarihli ve 28695 sayılı Resmi gazetede yayınlanan Kişisel Koruyucu Donanımların işyerlerinde kullanılması hakkında yönetmeliği ve uyumlaştırılmış standartlara uygun KKDlerin bulundurulması ve çalışanlar tarafından kullanılmasını sağlar.
Deforme olmuş KKD lerin yenisi ile değiştirilmelidir</t>
  </si>
  <si>
    <t>Maden Saha Çalışması</t>
  </si>
  <si>
    <t>Çalışanların sağlık raporlarının düzenli kontrol edilmesi, işe uygunluk raorlarının ve gerekli eğitimlerinin olması. Çok tehlikeli ya da kapalı tozlu kouşullarda ise bunlara bağımlı raporlarının olması gerekmektedir. Çalışanların periyodik  sağlık kontrollerinin aksamadan  yapılması gerekmektedir.</t>
  </si>
  <si>
    <t>Dışardan hizmet alınan firmaların iş sağlığı ve güvenliği belgeleri istenmeli ( eğitim, saglık taraması, görevlendirme, periyodik kontrol belgeleri yapacakları işin tehlike ve risklerini içeren risk değerlendirmesi vb. ) sgk kayıtları sorgulanmalı( işe giriş bildirgeleri) yapacakları işe uygun kkd nin olup olmadığı sorgulanmalı kullanımı sağlanmalı. iş yerindeki tehlike ve riskler dışardan gelen çalışanlara eğitimle anlatılmalı ve eğitim tutanağıyla belgelenmelidir.</t>
  </si>
  <si>
    <t>İlgili mevzuata göre ağır ve tehlikeli işler kapsamında bulunan işyerlerinde, her on personel için bir olmak üzere, bu yönetmeliğe göre yetkilendirilmiş merkezden en az “Temel İlkyardım Eğitimi” sertifikası almış "İlkyardımcının bulundurulması zorunludur.
Ciddi vakalar için hastaneye ulaşımı sağlayabilecek araçlar hazır bulundurulacaktır. ocak içinde ve dışında yönetmeliğe uygun bir revir düzenlenmelidir. seyyar sedye boyunluk, oksijen maskesi atel ve yönetmeliğe uygun ilk yardım dolabı revirlerde hazır bulundurulmalıdır.</t>
  </si>
  <si>
    <t>Bakımhanede çalışma</t>
  </si>
  <si>
    <t>Bakım alanının düzenli ve temiz tutulması sağlanır. Sivri uçları veya keskin kenarları bulunan malzeme ve atıklar düzenli periyotlarla çalışma alanlarından uzaklaştırılır. Bakım alanından uzaklaştırılması mümkün olmayan sivri veya keskin kenarları  bulunan malzemelerin saplanma riskine karşı gerekli koruyucu malzemeler ile korunması/kaplanması sağlanır.</t>
  </si>
  <si>
    <t>Revirde ilkyardım malzemeleri ile çalışma</t>
  </si>
  <si>
    <t>Güvenlik birimi tarafından güvenlik önlemlerini almamış kişilerin hemen dışarı çıkartılması, Özel Güvenlik Mevzuatına uygun çalışanların istihdam edilmesi, Ziyaretçiler genel riskler konusunda bilinçlendirilerek ve gerekli kkd ler verilerek sahaya alınması,
Güvenlik birmi takip noktalarının ve devriye güzergahlarının belirlenerek sahaya hakim olunması sağlanmalıdır.</t>
  </si>
  <si>
    <t>Ocağı ziyarete yada bakım onarım denetim  gibi işlemler için gelen ziyaretçilere park alanı belirlenerek işaretlenmeli.</t>
  </si>
  <si>
    <t>maden sahasında hız sınırları belirlenmeli ve araç kullanma talimatı ile tebliğ edilmeli. Maden sahası içerisine uygun uyarı ikaz levhası asılmalıdır. Belirtilmiş Hız Limitlerine uyulması gerekmektedir.</t>
  </si>
  <si>
    <t>Çalışanlar maden sahasının yol ve sınırında kalan halkın yoldaki tozun araçlarla uçuşması,iş makinelerinin yolu bozması  gürültüsü veya benzeri iş dolayısıyla istenmeden verdikleri rahatsızlık nedeni ile  maruz kalabilecekleri olumsuz davranışlar (tehdit, hakaret vs.) karşısında nasıl davranacağı öğretilmelidir.</t>
  </si>
  <si>
    <t>çalışma gücünün düşmesi</t>
  </si>
  <si>
    <t>Sahada çalışacak olan tüm personelin tetanoz aşılarının yapılması gereklidir. Aşı kartları özlük dosyasında bulundurulmalıdır.</t>
  </si>
  <si>
    <t>ocak  alanındaki girilmesi yasak bölgelere yetkisiz kişilerin girişi uygun araç ve gereç kullanılarak engellenir. Tehlikeli bölgeler açıkça işaretlenir buralara görünür şekilde uyarı levhaları konulmalıdır.</t>
  </si>
  <si>
    <t>Çöp ve atıkların toparlanmaması</t>
  </si>
  <si>
    <t xml:space="preserve">Çalışanlar  işin işleyişi sırasında işbaşı eğitimleriyle işe konsatre edilmeli, güvenlik ve sağlık konularında azami bilgilendirilmelidir. Çalışanlar üstleri tarafından  kontrol edilmelidir.  Sistemli bir çalışma, hem çalışan hemde yöneticiler  için önemlidir. </t>
  </si>
  <si>
    <t>Uygun lambalar kullanılmalıdır. Gece ocakta kalan çalışanlar için koğuş ve lavabo arası yeteri kadar aydınlatılmalıdır.</t>
  </si>
  <si>
    <t xml:space="preserve">Lavabo ve tuvaletlerde hijyen kurallarına uyularak günlük temizlik yapılmalı ve kayıt altına alınmalıdır. Talimatlar oluşturulmalı ve uygun yerlere asılmalıdır. Sürekli sabun bulundurulmalıdır. Tuvaletlerde tuvalet kağıdı ve kağıt havlu bulunmalı sıvı sabun kullanılmalıdır. </t>
  </si>
  <si>
    <t xml:space="preserve">1)  iş makinesi çalışma alanının emniyet şeridi ile çevrilmesi veya uyarı ikaz işaretleri ile işaretlenmesi gerekmekte
2) İnsan girişinin engellenmesi için uyarı levhaları asılmalıdır.
</t>
  </si>
  <si>
    <t>Tüm iş makinelerinde Operatör kabininin bulunması , kabininin 
kapalı olması, emniyet kemerinin olması ve oparatörler tarafından kullanılması sağlanmalı takibi yapılmalıdır.</t>
  </si>
  <si>
    <t xml:space="preserve"> Kaldırma makineleri ve araçları her çalışmaya başlamadan önce operatörleri tarafından kontrol edilmeli, çelik halatlar, zincirler, kancalar, sapanlar, frenler ve otomatik durdurucular, yetkili bir teknik eleman tarafından her altı ayda bir bütünüyle kontrol edilerek bir kontrol belgesi düzenlenmeli ve iş yerindeki özel dosyasında saklanmalıdır.</t>
  </si>
  <si>
    <t xml:space="preserve">  Millî Eğitim Bakanlığı veya Millî Eğitim Bakanlığı tarafından yetkilendirilen kurumlarca verilen operetör belgesi olmayan personelin iş makinesi kullanmasına izin verilmemesi.Yüklenici firmalar , Tüm alt işverenler ve hizmet alınan diğer firmalara ait iş makineleri ve kaldırma araçlarını kullananların “Operatörlük Belgeleri” bulunmalıdır. Operatörlük Belgesi olmayanların iş makineleri ve kaldırma araçlarını kullanmaları yasaktır.</t>
  </si>
  <si>
    <t>Operatörlerin araçlarından indikleri zamanlarda KKD lerini tam olarak kullanmaları gerekmektedir, konu ile ilgili eğitimler verilmesi ve takibinin sürekli yapılması gerekmektedir.</t>
  </si>
  <si>
    <t>iş makinelerinin Periyodik bakımlarının en az yılda bir yetkili firmalarca yapılması gerekmektedir.</t>
  </si>
  <si>
    <t>özellikle madene giren iş makinelerinin 'Tepe lambasının olması , sürekli çalışması , Işıklı uyarı sistemlerinin olması gerekmektedir.</t>
  </si>
  <si>
    <t>Özellikle ocak içinde çalışmalarda farların yanması esastır</t>
  </si>
  <si>
    <t>İş makinelerinde operatör kabinine dışarıdan personel girmemesi gerekmektedir.</t>
  </si>
  <si>
    <t>Tüm makine bakımlarında tebbirler alındıktan sonra bakımları yapılır. Araç park freni durumuna getirilmeli takozlarla tedbir alınmalı, kaynak işlerinde yağ ve yakıt kaçaklarına dikkat edilmelidir.</t>
  </si>
  <si>
    <t>ocak tali yollarının şehir bağlantı yoluna bağlandığı noktalara iş makinası çıkabilir levhaları asılmalıdır.</t>
  </si>
  <si>
    <t>Uyarı ikaz yazılarının makinelere yerleştirilmesi gerekmektedir.</t>
  </si>
  <si>
    <t>Çalışma ortamının ergonomik koşullar açısından denetlenmesi ve eksikliklerinin giderilmesi gerekmektedir.</t>
  </si>
  <si>
    <t xml:space="preserve">Acil durum  planlarının olmaması </t>
  </si>
  <si>
    <t>Maden sahasının tüm bölüm ve yollarını (makine parkı bakımhane, yatakhane, ocak girişi, depolar, kaçamak havalandırma vb.) kısımlar belirtilmeli bu noktalarda yangın söndürücü ilkyardım çantası gibi acil durum ekipmanlarının yerleri acil toplanma noktası belirtilmeli ve belirli noktalara asılmalıdır.</t>
  </si>
  <si>
    <t>Yılda en az bir kere yangın ve kurtarma tatbikatlarının yapılması ve raporlanması gerekmektedir.</t>
  </si>
  <si>
    <t xml:space="preserve">İşyerlerinin gün ışığıyla yeter derecede aydınlatılmış olması esastır. İşin konusu veya işyerinin inşa tarzı nedeniyle gün ışığından yeterince yararlanılamayan hallerde yahut gece çalışmalarında, suni ışıkla uygun ve yeterli aydınlatma sağlanır. İşyerlerinin aydınlatmasında TS EN 12464-1: 2013;  TS EN 12464-1.2011: 2012;  standartları esas alınır. Çalışma mahalleri ve geçiş yollarındaki aydınlatma sistemleri, çalışanlar için kaza riski oluşturmayacak türde olur ve uygun şekilde yerleştirilir. Aydınlatma sisteminin devre dışı kalmasının çalışanlar için risk oluşturabileceği yerlerde yeterli aydınlatmayı sağlayacak ayrı bir enerji kaynağına bağlı acil aydınlatma sistemi bulunmalıdır.
</t>
  </si>
  <si>
    <t xml:space="preserve">Çalışma alanında yangın söndürme tüplerinin bulundurulması ve yangın tehlikesine karşı personelin bilgilendirilmesi
Sigara içilmez yasaklayıcı levhaların asılması
Açık alanda Sigara içme alanlarının ya da odalarının oluşturulması olası yangın tehlikesini azaltacaktır.
</t>
  </si>
  <si>
    <t>Ocak girişi üst kısmında büyük kayalar mevcut olası patlatmalarda kayaların hareket etmesi söz konusu olduğundan bu kayaların oradan kaldırılması yahut uygun setler kurularak kayaların kayma ve yuvarlanmaları engellenmelidir.</t>
  </si>
  <si>
    <t>Depo yerleşim planı yapılarak yerleşimin sağlanması, rafların kullanılması ve bunların sabitlenmesi, yüksek noktalardaki malzemelerin (başüstündekiler) hafif olmasına dikkat edilmelidir.</t>
  </si>
  <si>
    <t>Kullanılmayan malzemelrin işi bittikte sonra temizlenerek  ortamdan kaldırılması yerlerine yerleştirilmesi esastır.</t>
  </si>
  <si>
    <t>İşveren işyerlerinde kullanılan makine,araç,ekipman,malzeme ve çalışma yöntemlerinin ilgili teknik mevzuata ve iş sağlığı ve güvenliği yönünden kabul görmüş, uyumlaştırılmış ulusal ve uluslarası standartlara uygun olmasını sağlamalıdır.</t>
  </si>
  <si>
    <t>İşveren, mekanik ve elektrikli ekipmanın seçimi, kurulması, uygun yerlere yerleştirilmesi, hizmete alınması , işletilmesi ve bakımında, çalışanların sağlık ve güvenliği için bu yönetmelik hükümleri ile 3.3.2009 tarihli ve 27158 sayılı Resmi Gazetede yayımlanan makina emniyeti yönetmeliği (2006/42/AT) ile iş ekipmanlarının kullanımında sağlık ve güvenlik şartları yönetmeliği hükümlerini dikkate almalıdır.</t>
  </si>
  <si>
    <t>Rahatsızlanma / iş gücü kaybı</t>
  </si>
  <si>
    <t>Aşırı Soğuklarda Çalışma Yapılmaması gerekmektedir.</t>
  </si>
  <si>
    <t>Yağışlı hava koşullarında çalışma yapılmaması gerekmemektedir.</t>
  </si>
  <si>
    <t>Sisli ve yağışlı hava koşullarında çalışma yapılmaması gerekmektedir.</t>
  </si>
  <si>
    <t>ocak içerisinde yalnız çalışma</t>
  </si>
  <si>
    <t>ocak içerisinde en az iki kişi çalışmalı ve kuyu dışında bir kişi ilede sürekli irtibat halinde bulunulmalıdır. Eğerki ocak içinde farklı galerilerde çalışma yapılıyorsa yine tek çalışılmamalıdır.</t>
  </si>
  <si>
    <t>ocak içerisinde aydınlatmanın yetersiz oluşu</t>
  </si>
  <si>
    <t>ocak içerisine su gelebilecek alanlar engellenmelidir.</t>
  </si>
  <si>
    <t>ocak içerisine su sızması</t>
  </si>
  <si>
    <t>Ofis büyüklüğüne uygun olarak yeterli sayıda yangın söndürme tüplerinin bulundurulması;
Acil durum ekipleri oluşturularak, yangın konusunda acil eylem planı oluşturulması gerekmektedir.</t>
  </si>
  <si>
    <t>ofise kurulan sobanın yanması</t>
  </si>
  <si>
    <t>yaralanma/ zehirlenme/ ölüm</t>
  </si>
  <si>
    <t>Soba içerisine bilinmeyen nesneler atılmamalı içi aşırı doldurulmamalı soba yanarken ofis (çadır) terk edilmemelidir. İçinde yanlızca odun yakılmalı tutuşturmak için parlayıcı maddeler kullanılmamalıdır. Soba üstüne kestane mısır gibi patlayan yiyecekler konulmamalı etrafında yanıcı eriyebilecek, sıcaklıkla deforme olacak malzemeler bulundurulmamalıdır. baca temizliği düzenli olarak yapılmalıdır. bacadan cıkan ateş ve dumanın çevre ve çevredekileri olumsuz etkilemeyecek yapıya zarar vermeyecek düzende olmasına dikkat edilmelidir.</t>
  </si>
  <si>
    <t>Haşeratlar, fare, yılan gibi bulaşıcı ve salgın hastalık mikropları taşıyan hayvanlara karşı insan sağlığını etkilemeyecek şekilde ilaçlama yapılması Koğuşlarda yiyecek içecek götürülmemesi, yenilmemesi sağlanmalıdır.</t>
  </si>
  <si>
    <t>KOMPRESÖR</t>
  </si>
  <si>
    <t>kompresörde uyarcı levha ve kullanma talimatı bulunmaması</t>
  </si>
  <si>
    <t>yüksek basınç etkisiyle patlama sonucu ellerin kopması yaralanma ve ölüm</t>
  </si>
  <si>
    <t>işyeri çalışanları ziyaretçiler</t>
  </si>
  <si>
    <t>kompresörün ayrı bir alanda olmaması</t>
  </si>
  <si>
    <t>patlama  /yaralanma ölüm</t>
  </si>
  <si>
    <t>kompresör periyodik bakım kayıtları</t>
  </si>
  <si>
    <t>periyodik bakım ve kontrollerinin düzenli yapılmaması ve kayıtlarının düzenli tutulmaması sonucu ölüm ve yaralanma</t>
  </si>
  <si>
    <t>kompresör için gerekli kullanma talimatı hazırlanıp cihaz üzerine yapıştırılmalı, uyarı levhaları konulmalıdır. bu makinede olabilecek risklerle ilgili iş sağlığı ve güvenliği eğitimi alınmalıdır. 
ayrıca, bu makinede çalışanların talimatlara uyup uymadığı kontrol edilmelidir.</t>
  </si>
  <si>
    <t>kompresörlerde basınç, ayarlanmış basınca
ulaştığında, kompresör motorunun otomatik olarak durması sağlanacak ve motorun durması geciktiğinde, basınçlı havayı boşa verecek bir güvenlik tertibatı bulunacaktır. kompresörlerin, tehlike anında, uzak bir yerden durdurulması sağlanacaktır.
kompresörlerin hava depolarında güvenlik supabı bulunacak ve bu supaplarda, çıkan gazlara karşı gerekli tedbirler alınacak ve emniyet supaplarının açıldığını bildiren uygun uyarma tertibatı yapılacaktır.</t>
  </si>
  <si>
    <t>AKARYAKIT DOLDURMA</t>
  </si>
  <si>
    <t>Akaryakıt alanında dikkatsiz ve tedbirbiz çalışma</t>
  </si>
  <si>
    <t>Yaralanma / ölüm</t>
  </si>
  <si>
    <t>dolum yapan personel</t>
  </si>
  <si>
    <t>Akaryakıt deposunun bulunduğu alan kapalı kilitli olmalı, çevresinde uygun uyarı ikaz levhaları olmalı, 12 kg KKT YSC olmalı, dolum talimatı hazırlanarak asılmalı, dolum anında araç üstüne çıkılması gereken durumlarda uygun merdiven ve ekipmanlar kkd ler kullanılmalıdır,</t>
  </si>
  <si>
    <t>RİSK ALTINDA ÇALIŞANLAR</t>
  </si>
  <si>
    <t>İKİNCİL RİSK DEĞ</t>
  </si>
  <si>
    <t xml:space="preserve">ALINACAK ÖNLEMLER </t>
  </si>
  <si>
    <t>MEVCUT  DURUM   /  TAMAMLAMA TARİHİ</t>
  </si>
  <si>
    <t>YAYIN TARİHİ</t>
  </si>
  <si>
    <t>GEÇERLİLİK TARİHİ</t>
  </si>
  <si>
    <t>REVİZYON TARH/NO</t>
  </si>
  <si>
    <t>TOLGAHAN DEMİR / 48615</t>
  </si>
  <si>
    <t>SGK NO:</t>
  </si>
  <si>
    <t>HAZIRLAYAN İŞYERİ HEK.:</t>
  </si>
  <si>
    <t>HAZIRLAYAN İŞ GÜV. UZM.:</t>
  </si>
  <si>
    <t>BARİT MADEN TÜRK A.Ş</t>
  </si>
  <si>
    <t>2.0891.01.01.1014438.046.01.16.000</t>
  </si>
  <si>
    <t>***</t>
  </si>
  <si>
    <r>
      <t>Havasında % 19’dan az oksijen, % 2’den çok metan, % 0.5’den çok karbondioksit, 50 ppm (%0.005)</t>
    </r>
    <r>
      <rPr>
        <b/>
        <sz val="12"/>
        <color rgb="FF000000"/>
        <rFont val="Times New Roman"/>
        <family val="1"/>
        <charset val="162"/>
      </rPr>
      <t> </t>
    </r>
    <r>
      <rPr>
        <sz val="12"/>
        <color rgb="FF000000"/>
        <rFont val="Times New Roman"/>
        <family val="1"/>
        <charset val="162"/>
      </rPr>
      <t>den çok karbonmonoksit ve diğer tehlikeli gazlar bulunan yerlerde çalışılmaz. 8 saatlik çalışma için müsaade edilen en yüksek hidrojensülfür oranı 20</t>
    </r>
    <r>
      <rPr>
        <b/>
        <sz val="12"/>
        <color rgb="FF000000"/>
        <rFont val="Times New Roman"/>
        <family val="1"/>
        <charset val="162"/>
      </rPr>
      <t> </t>
    </r>
    <r>
      <rPr>
        <sz val="12"/>
        <color rgb="FF000000"/>
        <rFont val="Times New Roman"/>
        <family val="1"/>
        <charset val="162"/>
      </rPr>
      <t>ppm</t>
    </r>
    <r>
      <rPr>
        <b/>
        <sz val="12"/>
        <color rgb="FF000000"/>
        <rFont val="Times New Roman"/>
        <family val="1"/>
        <charset val="162"/>
      </rPr>
      <t> </t>
    </r>
    <r>
      <rPr>
        <sz val="12"/>
        <color rgb="FF000000"/>
        <rFont val="Times New Roman"/>
        <family val="1"/>
        <charset val="162"/>
      </rPr>
      <t>(% 0,002)’dir. Oksijen miktarı azalan veya yanıcı, parlayıcı ve zararlı diğer gazların karışmasıyla bozulan yahut çok ısınan hava akımları, diğer çalışma yerlerinden geçmesine meydan verilmeden, derhal ve en kısa yoldan, ocak dışına atılır. Hava özelliklerinin bozulmasından, ısınmasından ve oksijen azalmasından kaynaklı olumsuz etkilerinden çalışanları korumak için, çalışmanın zorunlu olduğu durumlarda çalışma alanı ve zamanı sınırlandırılmalıdır</t>
    </r>
  </si>
  <si>
    <t>Kompresör ayrı bir odaya alınmalı  bu alan  korunaklı olmalı ve kompresör çalışanlar dan en az 10 m uzakta olacak şekilde çalıştırılmalıdır.  periyodik bakımları eksiksiz ve yetkili servis tarafından yetkili kişilerce yapılmalıdır. kompresör alanına kulak tıkacı olmadan girilmemelidir. kompresörün tankına her yıl periyodik olarak çalışma basıncının 1.5 katı basınçta hidrostatik test yaptırılmalıdır. kompresör manometre, blöf vanası, kontrolü yapılmalıdır. kompresör üzerindeki emniyet ventilinin çalışma basıncının 1.1 katı basınçta açıyor olması hidrostatik test esnasında gözlenme lidir.patlamalara karşı korunaklı bölmede olması sağlan malıdır. elektrik motorlarından kaynaklana bilecek yangınlar için önlem alınmalı uygun tipte seyyar yangın söndürme cihazı bulundurulmalıdır.</t>
  </si>
  <si>
    <t>TERMİN TARİHİ</t>
  </si>
  <si>
    <t>RİSK DEĞERLENDİRME RAPORU</t>
  </si>
  <si>
    <t>RİSK DEĞERLENDİRME RAPORU BİLGİLERİ</t>
  </si>
  <si>
    <t xml:space="preserve">Kullanılan Yöntem       </t>
  </si>
  <si>
    <t>FİNE KINNEY</t>
  </si>
  <si>
    <t xml:space="preserve">İlk Yayım Tarihi           </t>
  </si>
  <si>
    <t xml:space="preserve">Geçerlilik Tarihi          </t>
  </si>
  <si>
    <t>Revizyon Tarihi / No</t>
  </si>
  <si>
    <t>İŞLETME BİLGİLERİ</t>
  </si>
  <si>
    <t>NACE ALTILI KOD</t>
  </si>
  <si>
    <t>NACE ALTILI TANIM</t>
  </si>
  <si>
    <t>TEHLİKE SINIFI</t>
  </si>
  <si>
    <t>İŞLETME ADRESİ</t>
  </si>
  <si>
    <t>TELEFON VE E-POSTA</t>
  </si>
  <si>
    <t>SORUMLU</t>
  </si>
  <si>
    <t>SGK SİCİL NO</t>
  </si>
  <si>
    <t>RİSK DEĞERLENDİRMESİ HAZIRLAYAN EKİP</t>
  </si>
  <si>
    <t>ADI SOYADI</t>
  </si>
  <si>
    <t>UNVANI</t>
  </si>
  <si>
    <t>İMZA</t>
  </si>
  <si>
    <t>İş Güvenliği Uzmanı:</t>
  </si>
  <si>
    <t>Çalışan Temsilcisi:</t>
  </si>
  <si>
    <t>Destek Elemanı :</t>
  </si>
  <si>
    <t>İÇİNDEKİLER TABLOSU                                                                           SAYFA NO.</t>
  </si>
  <si>
    <t>1.</t>
  </si>
  <si>
    <t>RİSK ANALİZİNİN AMACI</t>
  </si>
  <si>
    <t>2.</t>
  </si>
  <si>
    <t>YASAL DAYANAKLAR</t>
  </si>
  <si>
    <t>3.</t>
  </si>
  <si>
    <t>TANIMLAR</t>
  </si>
  <si>
    <t>3.1 Tehlike:</t>
  </si>
  <si>
    <t>3.2 Risk:</t>
  </si>
  <si>
    <t>3.3 Risk değerlendirmesi:</t>
  </si>
  <si>
    <t>3.4 Kabul Edilebilir Risk Seviyesi:</t>
  </si>
  <si>
    <t>3.5 Ramak Kala Olay:</t>
  </si>
  <si>
    <t>4.</t>
  </si>
  <si>
    <t>İŞVERENİN YÜKÜMLÜLÜĞÜ</t>
  </si>
  <si>
    <t>5.</t>
  </si>
  <si>
    <t>RİSK ANALİZİNİN ÖNEMİ?</t>
  </si>
  <si>
    <t>6.</t>
  </si>
  <si>
    <t>RİSK ANALİZİNİN YARARLARI</t>
  </si>
  <si>
    <t>7.</t>
  </si>
  <si>
    <t>RİSK ANALİZİNİN HEDEFİ?</t>
  </si>
  <si>
    <t>8.</t>
  </si>
  <si>
    <t>TEHLİKELERİN TANIMLANMASI</t>
  </si>
  <si>
    <t>9.</t>
  </si>
  <si>
    <t>RİSK KONTROL ADIMLARI</t>
  </si>
  <si>
    <t>9.1 Planlama</t>
  </si>
  <si>
    <t>9.2 Risk Kontrol Tedbirlerinin Kararlaştırılması</t>
  </si>
  <si>
    <t>9.3 Risk Kontrol Tedbirlerinin Uygulanması</t>
  </si>
  <si>
    <t>9.4 Uygulamaların İzlenmesi</t>
  </si>
  <si>
    <t>10.</t>
  </si>
  <si>
    <t>RİSK ANALİZİNİN SÜRESİ</t>
  </si>
  <si>
    <t>11.</t>
  </si>
  <si>
    <t>RİSK DEĞERLENDİRME EKİBİNDE KİMLER OLMALIDIR?</t>
  </si>
  <si>
    <t>12.</t>
  </si>
  <si>
    <t>RİSK DEĞERLENDİRMESİNİN YÖNTEMİ</t>
  </si>
  <si>
    <t>12.1 Fine-Kinney</t>
  </si>
  <si>
    <t>12.1.1 Olasılık</t>
  </si>
  <si>
    <t>12.1.2 Frekans</t>
  </si>
  <si>
    <t>12.1.3 Şiddet</t>
  </si>
  <si>
    <t>12.2 Fine Kinney Metodu İle Risk değerlendirmelerinde</t>
  </si>
  <si>
    <t>13.</t>
  </si>
  <si>
    <t>FİNE KİNNEY PARAMETRELERİ</t>
  </si>
  <si>
    <t>14.</t>
  </si>
  <si>
    <t>RİSK DEĞERLENDİRME SONUÇLARI</t>
  </si>
  <si>
    <t>15.</t>
  </si>
  <si>
    <t>SONUÇLARIN DEĞERLENDİRİLMESİ</t>
  </si>
  <si>
    <t>16.</t>
  </si>
  <si>
    <t>RİSK ANALİZİ İNCELEME / ONAY</t>
  </si>
  <si>
    <t>1.    RİSK ANALİZİNİN AMACI</t>
  </si>
  <si>
    <r>
      <t xml:space="preserve">İşyerinde var olan ya da dışarıdan gelebilecek tehlikelerin, çalışanlara, işyerine ve çevresine bir risk oluşturmadan, </t>
    </r>
    <r>
      <rPr>
        <b/>
        <sz val="12"/>
        <color theme="1"/>
        <rFont val="Times New Roman"/>
        <family val="1"/>
        <charset val="162"/>
      </rPr>
      <t>proaktif</t>
    </r>
    <r>
      <rPr>
        <sz val="12"/>
        <color theme="1"/>
        <rFont val="Times New Roman"/>
        <family val="1"/>
        <charset val="162"/>
      </rPr>
      <t xml:space="preserve"> önlem politikasıyla, tehlikelerin en asgari düzeye çekilmesini amaçlar. </t>
    </r>
  </si>
  <si>
    <t>2.    YASAL DAYANAKLAR</t>
  </si>
  <si>
    <t>İş Sağlığı ve Güvenliği Kanunu ile İş Sağlığı ve Güvenliği Risk Değerlendirmesi Yönetmeliğine dayanılarak hazırlanmıştır.</t>
  </si>
  <si>
    <t>3.    TANIMLAR</t>
  </si>
  <si>
    <r>
      <t xml:space="preserve">İş sağlığı ve güvenliği risk değerlendirmesi yönetmeliğinin </t>
    </r>
    <r>
      <rPr>
        <b/>
        <i/>
        <sz val="12"/>
        <color theme="1"/>
        <rFont val="Times New Roman"/>
        <family val="1"/>
        <charset val="162"/>
      </rPr>
      <t>4. Maddesinde</t>
    </r>
    <r>
      <rPr>
        <sz val="12"/>
        <color theme="1"/>
        <rFont val="Times New Roman"/>
        <family val="1"/>
        <charset val="162"/>
      </rPr>
      <t xml:space="preserve"> yer alan tanımlamalar şunlardır:</t>
    </r>
  </si>
  <si>
    <t>İşyerinde var olan yâda dışardan gelebilecek, çalışanı ve işyerini etkileyebilecek zarar veya hasar verme potansiyeli</t>
  </si>
  <si>
    <t>Tehlikeden kaynaklanacak kayıp, yaralanma ya da başka zararlı sonuç meydana gelme ihtimali</t>
  </si>
  <si>
    <t>Yasal yükümlülüklere ve işyerinin önleme politikasına uygun, kayıp veya yaralanma oluşturmayacak risk seviyesi</t>
  </si>
  <si>
    <t>İşyerinde meydana gelen; çalışan, işyeri ve iş ekipmanını zarara uğratma potansiyeli olduğu halde zarara uğratmayan olay. Bu gibi olaylar işverene derhal bildirilmeli ve gerekli önlemler alınmalıdır.</t>
  </si>
  <si>
    <t>4.    İŞVERENİN YÜKÜMLÜLÜĞÜ</t>
  </si>
  <si>
    <t xml:space="preserve">29.12.2012 tarih ve 28512 sayılı İş Sağlığı ve Güvenliği Risk Değerlendirmesi Yönetmeliği </t>
  </si>
  <si>
    <t>İşveren yükümlülüğü</t>
  </si>
  <si>
    <r>
      <rPr>
        <b/>
        <sz val="12"/>
        <color theme="1"/>
        <rFont val="Times New Roman"/>
        <family val="1"/>
        <charset val="162"/>
      </rPr>
      <t>MADDE 5 –</t>
    </r>
    <r>
      <rPr>
        <sz val="12"/>
        <color theme="1"/>
        <rFont val="Times New Roman"/>
        <family val="1"/>
        <charset val="162"/>
      </rPr>
      <t xml:space="preserve"> (1) İşveren; çalışma ortamının ve çalışanların sağlık ve güvenliğini sağlama, sürdürme ve geliştirme amacı ile iş sağlığı ve güvenliği yönünden risk değerlendirmesi yapar veya yaptırır.</t>
    </r>
  </si>
  <si>
    <t>(2) Risk değerlendirmesinin gerçekleştirilmiş olması; işverenin, işyerinde iş sağlığı ve güvenliğinin sağlanması yükümlülüğünü ortadan kaldırmaz.</t>
  </si>
  <si>
    <t>(3) İşveren, risk değerlendirmesi çalışmalarında görevlendirilen kişi veya kişilere risk değerlendirmesi ile ilgili ihtiyaç duydukları her türlü bilgi ve belgeyi temin eder.</t>
  </si>
  <si>
    <t>5.    RİSK ANALİZİNİN ÖNEMİ?</t>
  </si>
  <si>
    <t>Faaliyete geçmiş ya da geçmek üzere olan bir proseste veya işletmede önemli olan prosesin-işletmenin çalışan işçilerin ve ürünün güvenliğini sağlamaktır. İş sağlığı ve güvenliği yönetimi çerçevesinde yapılan bu risk analizi; prosesin güvenilirliğini böylelikle de ürünün güvenilirliğini sağlamaktadır. Ürün güvenilirliği ise firmaya müşteri tatmini ve müşteri güvenilirliğini getirir. Bu çerçevede güvenilirliği sağlamak için bir işletmedeki tüm prosesler de ortaya çıkabilecek olan hataların türlerini ve bunların ürün, işçi ya da prosese etkilerini belirleyebilecek tehlikeleri kapsar. Bir risk ile karşı karşıya kalındığında ilk önce yapılması gereken şey o riski oluşturacak kaynak olayı ve riskin etkileri belirlenmiştir. Böylece riskler tanımlanmış ve bunlara karşı ne gibi önlemler alınacağı açıklıkla ortaya konulmuştur.</t>
  </si>
  <si>
    <t>Yapılan bu risk analizi aşağıdaki sorulara cevap vermektedir.</t>
  </si>
  <si>
    <t>İşletmede tehlikeler nelerdir?</t>
  </si>
  <si>
    <t>Bu tehlikelerin potansiyel etki ve sonuçları nelerdir? Kabul edilebilir düzeyde midir?</t>
  </si>
  <si>
    <t>Bu etki ve sonuçların meydana gelme olasılıkları nelerdir?</t>
  </si>
  <si>
    <t>İşletmede oluşacak risklerin kabul edilebilir olması, devam ettirilmesi için kontrol ve koruma çalışmaları yeterli midir?</t>
  </si>
  <si>
    <t>6.    RİSK ANALİZİNİN YARARLARI</t>
  </si>
  <si>
    <t>Risk analizinin; prosesin işleyişi ve çalışma hayatına çok çeşitli yararlarının olduğunu söylemek mümkündür.</t>
  </si>
  <si>
    <r>
      <t xml:space="preserve">A.   </t>
    </r>
    <r>
      <rPr>
        <b/>
        <i/>
        <u/>
        <sz val="12"/>
        <color theme="1"/>
        <rFont val="Times New Roman"/>
        <family val="1"/>
        <charset val="162"/>
      </rPr>
      <t>İşverenler Açısından Yararları</t>
    </r>
  </si>
  <si>
    <r>
      <t xml:space="preserve">B.   </t>
    </r>
    <r>
      <rPr>
        <b/>
        <i/>
        <u/>
        <sz val="12"/>
        <color theme="1"/>
        <rFont val="Times New Roman"/>
        <family val="1"/>
        <charset val="162"/>
      </rPr>
      <t>Çalışanlar Açısından Yararları</t>
    </r>
  </si>
  <si>
    <r>
      <t>-</t>
    </r>
    <r>
      <rPr>
        <sz val="12"/>
        <color theme="1"/>
        <rFont val="Times New Roman"/>
        <family val="1"/>
        <charset val="162"/>
      </rPr>
      <t xml:space="preserve">         </t>
    </r>
    <r>
      <rPr>
        <b/>
        <i/>
        <sz val="12"/>
        <color theme="1"/>
        <rFont val="Times New Roman"/>
        <family val="1"/>
        <charset val="162"/>
      </rPr>
      <t>Tehlike ve risklerini önceden görebilme</t>
    </r>
  </si>
  <si>
    <r>
      <t>-</t>
    </r>
    <r>
      <rPr>
        <sz val="12"/>
        <color theme="1"/>
        <rFont val="Times New Roman"/>
        <family val="1"/>
        <charset val="162"/>
      </rPr>
      <t xml:space="preserve">         </t>
    </r>
    <r>
      <rPr>
        <b/>
        <i/>
        <sz val="12"/>
        <color theme="1"/>
        <rFont val="Times New Roman"/>
        <family val="1"/>
        <charset val="162"/>
      </rPr>
      <t>Katılım hakkı</t>
    </r>
  </si>
  <si>
    <r>
      <t>-</t>
    </r>
    <r>
      <rPr>
        <sz val="12"/>
        <color theme="1"/>
        <rFont val="Times New Roman"/>
        <family val="1"/>
        <charset val="162"/>
      </rPr>
      <t xml:space="preserve">         </t>
    </r>
    <r>
      <rPr>
        <b/>
        <i/>
        <sz val="12"/>
        <color theme="1"/>
        <rFont val="Times New Roman"/>
        <family val="1"/>
        <charset val="162"/>
      </rPr>
      <t xml:space="preserve">Uluslararası saygınlık ve geçerlilik </t>
    </r>
  </si>
  <si>
    <r>
      <t>-</t>
    </r>
    <r>
      <rPr>
        <sz val="12"/>
        <color theme="1"/>
        <rFont val="Times New Roman"/>
        <family val="1"/>
        <charset val="162"/>
      </rPr>
      <t xml:space="preserve">         </t>
    </r>
    <r>
      <rPr>
        <b/>
        <i/>
        <sz val="12"/>
        <color theme="1"/>
        <rFont val="Times New Roman"/>
        <family val="1"/>
        <charset val="162"/>
      </rPr>
      <t>Önceden haberdar olma</t>
    </r>
  </si>
  <si>
    <r>
      <t>-</t>
    </r>
    <r>
      <rPr>
        <sz val="12"/>
        <color theme="1"/>
        <rFont val="Times New Roman"/>
        <family val="1"/>
        <charset val="162"/>
      </rPr>
      <t xml:space="preserve">         </t>
    </r>
    <r>
      <rPr>
        <b/>
        <i/>
        <sz val="12"/>
        <color theme="1"/>
        <rFont val="Times New Roman"/>
        <family val="1"/>
        <charset val="162"/>
      </rPr>
      <t>Acil durumlar için her an hazırlıklı olma</t>
    </r>
  </si>
  <si>
    <r>
      <t>-</t>
    </r>
    <r>
      <rPr>
        <sz val="12"/>
        <color theme="1"/>
        <rFont val="Times New Roman"/>
        <family val="1"/>
        <charset val="162"/>
      </rPr>
      <t xml:space="preserve">         </t>
    </r>
    <r>
      <rPr>
        <b/>
        <i/>
        <sz val="12"/>
        <color theme="1"/>
        <rFont val="Times New Roman"/>
        <family val="1"/>
        <charset val="162"/>
      </rPr>
      <t>Sorumluluklarının belirlenmesi</t>
    </r>
  </si>
  <si>
    <r>
      <t>-</t>
    </r>
    <r>
      <rPr>
        <sz val="12"/>
        <color theme="1"/>
        <rFont val="Times New Roman"/>
        <family val="1"/>
        <charset val="162"/>
      </rPr>
      <t xml:space="preserve">         </t>
    </r>
    <r>
      <rPr>
        <b/>
        <i/>
        <sz val="12"/>
        <color theme="1"/>
        <rFont val="Times New Roman"/>
        <family val="1"/>
        <charset val="162"/>
      </rPr>
      <t>İstenmeyen durumların önlenmesi ile kayıpların azaltılması</t>
    </r>
  </si>
  <si>
    <r>
      <t>-</t>
    </r>
    <r>
      <rPr>
        <sz val="12"/>
        <color theme="1"/>
        <rFont val="Times New Roman"/>
        <family val="1"/>
        <charset val="162"/>
      </rPr>
      <t xml:space="preserve">         </t>
    </r>
    <r>
      <rPr>
        <b/>
        <i/>
        <sz val="12"/>
        <color theme="1"/>
        <rFont val="Times New Roman"/>
        <family val="1"/>
        <charset val="162"/>
      </rPr>
      <t>Kayıtlara ulaşabilme</t>
    </r>
  </si>
  <si>
    <r>
      <t>-</t>
    </r>
    <r>
      <rPr>
        <sz val="12"/>
        <color theme="1"/>
        <rFont val="Times New Roman"/>
        <family val="1"/>
        <charset val="162"/>
      </rPr>
      <t xml:space="preserve">          </t>
    </r>
    <r>
      <rPr>
        <b/>
        <i/>
        <sz val="12"/>
        <color theme="1"/>
        <rFont val="Times New Roman"/>
        <family val="1"/>
        <charset val="162"/>
      </rPr>
      <t>Güvenli teknoloji seçimi ile güvenli çalışma ortamı temini</t>
    </r>
  </si>
  <si>
    <r>
      <t>-</t>
    </r>
    <r>
      <rPr>
        <sz val="12"/>
        <color theme="1"/>
        <rFont val="Times New Roman"/>
        <family val="1"/>
        <charset val="162"/>
      </rPr>
      <t xml:space="preserve">         </t>
    </r>
    <r>
      <rPr>
        <b/>
        <i/>
        <sz val="12"/>
        <color theme="1"/>
        <rFont val="Times New Roman"/>
        <family val="1"/>
        <charset val="162"/>
      </rPr>
      <t>Çalışan herkesi kapsaması</t>
    </r>
  </si>
  <si>
    <r>
      <t>-</t>
    </r>
    <r>
      <rPr>
        <sz val="12"/>
        <color theme="1"/>
        <rFont val="Times New Roman"/>
        <family val="1"/>
        <charset val="162"/>
      </rPr>
      <t xml:space="preserve">          </t>
    </r>
    <r>
      <rPr>
        <b/>
        <i/>
        <sz val="12"/>
        <color theme="1"/>
        <rFont val="Times New Roman"/>
        <family val="1"/>
        <charset val="162"/>
      </rPr>
      <t>Kuralların önceden belirlenmesi</t>
    </r>
  </si>
  <si>
    <t>7.    RİSK ANALİZİNİN HEDEFİ?</t>
  </si>
  <si>
    <t>İşletmenin proses akışında, çalışınlar, halk ve çevre açısından güvenlik ve sağlıklarının hangi derecede sağlandığının kanıtlanabilir biçimde belirlenmesidir.</t>
  </si>
  <si>
    <t>Makine teçhizat gibi tüm ekipmanlarda güvenlik gereksinimlerinin uygunluğunun doğrulanması ve teyit edilmesidir.</t>
  </si>
  <si>
    <t>İşletmede herhangi bir kaza oluştuğunda bunun mal, can ve çevreye etkilerinin belirlenmesi</t>
  </si>
  <si>
    <t>İşletmede oluşabilecek kazaların nasıl kontrol altına alınabileceği tespiti.</t>
  </si>
  <si>
    <t>8.    TEHLİKELERİN TANIMLANMASI</t>
  </si>
  <si>
    <t>Yapılan görüşmeler ve evrak değerlendirmeleri dikkate alınmak suretiyle tehlikeler tanımlanırken çalışma ortamı, çalışanlar ve işyerine ilişkin aşağıda belirtilen bilgiler toplanmıştır.</t>
  </si>
  <si>
    <r>
      <t>Ø</t>
    </r>
    <r>
      <rPr>
        <sz val="12"/>
        <color rgb="FF385623"/>
        <rFont val="Times New Roman"/>
        <family val="1"/>
        <charset val="162"/>
      </rPr>
      <t xml:space="preserve"> </t>
    </r>
    <r>
      <rPr>
        <sz val="12"/>
        <color theme="1"/>
        <rFont val="Times New Roman"/>
        <family val="1"/>
        <charset val="162"/>
      </rPr>
      <t>İşyeri bina ve eklentileri.</t>
    </r>
  </si>
  <si>
    <r>
      <t>Ø</t>
    </r>
    <r>
      <rPr>
        <sz val="12"/>
        <color rgb="FF385623"/>
        <rFont val="Times New Roman"/>
        <family val="1"/>
        <charset val="162"/>
      </rPr>
      <t xml:space="preserve"> </t>
    </r>
    <r>
      <rPr>
        <sz val="12"/>
        <color theme="1"/>
        <rFont val="Times New Roman"/>
        <family val="1"/>
        <charset val="162"/>
      </rPr>
      <t>İşyerinde yürütülen faaliyetler ile iş ve işlemler.</t>
    </r>
  </si>
  <si>
    <r>
      <t>Ø</t>
    </r>
    <r>
      <rPr>
        <sz val="12"/>
        <color rgb="FF385623"/>
        <rFont val="Times New Roman"/>
        <family val="1"/>
        <charset val="162"/>
      </rPr>
      <t xml:space="preserve"> </t>
    </r>
    <r>
      <rPr>
        <sz val="12"/>
        <color theme="1"/>
        <rFont val="Times New Roman"/>
        <family val="1"/>
        <charset val="162"/>
      </rPr>
      <t>Üretim süreç ve teknikleri.</t>
    </r>
  </si>
  <si>
    <r>
      <t>Ø</t>
    </r>
    <r>
      <rPr>
        <sz val="12"/>
        <color rgb="FF385623"/>
        <rFont val="Times New Roman"/>
        <family val="1"/>
        <charset val="162"/>
      </rPr>
      <t xml:space="preserve"> </t>
    </r>
    <r>
      <rPr>
        <sz val="12"/>
        <color theme="1"/>
        <rFont val="Times New Roman"/>
        <family val="1"/>
        <charset val="162"/>
      </rPr>
      <t>İş ekipmanları.</t>
    </r>
  </si>
  <si>
    <r>
      <t>Ø</t>
    </r>
    <r>
      <rPr>
        <sz val="12"/>
        <color rgb="FF385623"/>
        <rFont val="Times New Roman"/>
        <family val="1"/>
        <charset val="162"/>
      </rPr>
      <t xml:space="preserve"> </t>
    </r>
    <r>
      <rPr>
        <sz val="12"/>
        <color theme="1"/>
        <rFont val="Times New Roman"/>
        <family val="1"/>
        <charset val="162"/>
      </rPr>
      <t>Kullanılan maddeler.</t>
    </r>
  </si>
  <si>
    <r>
      <t>Ø</t>
    </r>
    <r>
      <rPr>
        <sz val="12"/>
        <color rgb="FF385623"/>
        <rFont val="Times New Roman"/>
        <family val="1"/>
        <charset val="162"/>
      </rPr>
      <t xml:space="preserve"> </t>
    </r>
    <r>
      <rPr>
        <sz val="12"/>
        <color theme="1"/>
        <rFont val="Times New Roman"/>
        <family val="1"/>
        <charset val="162"/>
      </rPr>
      <t>Artık ve atıklarla ilgili işlemler.</t>
    </r>
  </si>
  <si>
    <r>
      <t>Ø</t>
    </r>
    <r>
      <rPr>
        <sz val="12"/>
        <color rgb="FF385623"/>
        <rFont val="Times New Roman"/>
        <family val="1"/>
        <charset val="162"/>
      </rPr>
      <t xml:space="preserve"> </t>
    </r>
    <r>
      <rPr>
        <sz val="12"/>
        <color theme="1"/>
        <rFont val="Times New Roman"/>
        <family val="1"/>
        <charset val="162"/>
      </rPr>
      <t>Organizasyon ve hiyerarşik yapı, görev, yetki ve sorumluluklar.</t>
    </r>
  </si>
  <si>
    <r>
      <t>Ø</t>
    </r>
    <r>
      <rPr>
        <sz val="12"/>
        <color rgb="FF385623"/>
        <rFont val="Times New Roman"/>
        <family val="1"/>
        <charset val="162"/>
      </rPr>
      <t xml:space="preserve"> </t>
    </r>
    <r>
      <rPr>
        <sz val="12"/>
        <color theme="1"/>
        <rFont val="Times New Roman"/>
        <family val="1"/>
        <charset val="162"/>
      </rPr>
      <t>İşe başlamadan önce ilgili mevzuat gereği alınacak çalışma izin belgeleri.</t>
    </r>
  </si>
  <si>
    <r>
      <t>Ø</t>
    </r>
    <r>
      <rPr>
        <sz val="12"/>
        <color rgb="FF385623"/>
        <rFont val="Times New Roman"/>
        <family val="1"/>
        <charset val="162"/>
      </rPr>
      <t xml:space="preserve"> </t>
    </r>
    <r>
      <rPr>
        <sz val="12"/>
        <color theme="1"/>
        <rFont val="Times New Roman"/>
        <family val="1"/>
        <charset val="162"/>
      </rPr>
      <t>Çalışanların eğitim, yaş, cinsiyet ve benzeri özellikleri ile sağlık gözetimi kayıtları.</t>
    </r>
  </si>
  <si>
    <r>
      <t>Ø</t>
    </r>
    <r>
      <rPr>
        <sz val="12"/>
        <color rgb="FF385623"/>
        <rFont val="Times New Roman"/>
        <family val="1"/>
        <charset val="162"/>
      </rPr>
      <t xml:space="preserve"> </t>
    </r>
    <r>
      <rPr>
        <sz val="12"/>
        <color theme="1"/>
        <rFont val="Times New Roman"/>
        <family val="1"/>
        <charset val="162"/>
      </rPr>
      <t>Genç, yaşlı, engelli, gebe veya emziren çalışanlar gibi özel politika gerektiren gruplar ile kadın çalışanların durumu.</t>
    </r>
  </si>
  <si>
    <r>
      <t>Ø</t>
    </r>
    <r>
      <rPr>
        <sz val="12"/>
        <color rgb="FF385623"/>
        <rFont val="Times New Roman"/>
        <family val="1"/>
        <charset val="162"/>
      </rPr>
      <t xml:space="preserve"> </t>
    </r>
    <r>
      <rPr>
        <sz val="12"/>
        <color theme="1"/>
        <rFont val="Times New Roman"/>
        <family val="1"/>
        <charset val="162"/>
      </rPr>
      <t>İşyerinin teftiş sonuçları.</t>
    </r>
  </si>
  <si>
    <r>
      <t>Ø</t>
    </r>
    <r>
      <rPr>
        <sz val="12"/>
        <color rgb="FF385623"/>
        <rFont val="Times New Roman"/>
        <family val="1"/>
        <charset val="162"/>
      </rPr>
      <t xml:space="preserve"> </t>
    </r>
    <r>
      <rPr>
        <sz val="12"/>
        <color theme="1"/>
        <rFont val="Times New Roman"/>
        <family val="1"/>
        <charset val="162"/>
      </rPr>
      <t>Meslek hastalığı kayıtları.</t>
    </r>
  </si>
  <si>
    <r>
      <t>Ø</t>
    </r>
    <r>
      <rPr>
        <sz val="12"/>
        <color rgb="FF385623"/>
        <rFont val="Times New Roman"/>
        <family val="1"/>
        <charset val="162"/>
      </rPr>
      <t xml:space="preserve"> </t>
    </r>
    <r>
      <rPr>
        <sz val="12"/>
        <color theme="1"/>
        <rFont val="Times New Roman"/>
        <family val="1"/>
        <charset val="162"/>
      </rPr>
      <t>İş kazası kayıtları.</t>
    </r>
  </si>
  <si>
    <r>
      <t>Ø</t>
    </r>
    <r>
      <rPr>
        <sz val="12"/>
        <color rgb="FF385623"/>
        <rFont val="Times New Roman"/>
        <family val="1"/>
        <charset val="162"/>
      </rPr>
      <t xml:space="preserve"> </t>
    </r>
    <r>
      <rPr>
        <sz val="12"/>
        <color theme="1"/>
        <rFont val="Times New Roman"/>
        <family val="1"/>
        <charset val="162"/>
      </rPr>
      <t>İşyerinde meydana gelen ancak yaralanma veya ölüme neden olmadığı halde işyeri ya da iş ekipmanının zarara uğramasına yol açan olaylara ilişkin kayıtlar.</t>
    </r>
  </si>
  <si>
    <r>
      <t>Ø</t>
    </r>
    <r>
      <rPr>
        <sz val="12"/>
        <color rgb="FF385623"/>
        <rFont val="Times New Roman"/>
        <family val="1"/>
        <charset val="162"/>
      </rPr>
      <t xml:space="preserve"> </t>
    </r>
    <r>
      <rPr>
        <sz val="12"/>
        <color theme="1"/>
        <rFont val="Times New Roman"/>
        <family val="1"/>
        <charset val="162"/>
      </rPr>
      <t>Ramak kala olay kayıtları.</t>
    </r>
  </si>
  <si>
    <r>
      <t>Ø</t>
    </r>
    <r>
      <rPr>
        <sz val="12"/>
        <color rgb="FF385623"/>
        <rFont val="Times New Roman"/>
        <family val="1"/>
        <charset val="162"/>
      </rPr>
      <t xml:space="preserve"> </t>
    </r>
    <r>
      <rPr>
        <sz val="12"/>
        <color theme="1"/>
        <rFont val="Times New Roman"/>
        <family val="1"/>
        <charset val="162"/>
      </rPr>
      <t>Malzeme güvenlik bilgi formları.</t>
    </r>
  </si>
  <si>
    <r>
      <t>Ø</t>
    </r>
    <r>
      <rPr>
        <sz val="12"/>
        <color rgb="FF385623"/>
        <rFont val="Times New Roman"/>
        <family val="1"/>
        <charset val="162"/>
      </rPr>
      <t xml:space="preserve"> </t>
    </r>
    <r>
      <rPr>
        <sz val="12"/>
        <color theme="1"/>
        <rFont val="Times New Roman"/>
        <family val="1"/>
        <charset val="162"/>
      </rPr>
      <t>Ortam ve kişisel maruziyet düzeyi ölçüm sonuçları.</t>
    </r>
  </si>
  <si>
    <r>
      <t>Ø</t>
    </r>
    <r>
      <rPr>
        <sz val="12"/>
        <color rgb="FF385623"/>
        <rFont val="Times New Roman"/>
        <family val="1"/>
        <charset val="162"/>
      </rPr>
      <t xml:space="preserve"> </t>
    </r>
    <r>
      <rPr>
        <sz val="12"/>
        <color theme="1"/>
        <rFont val="Times New Roman"/>
        <family val="1"/>
        <charset val="162"/>
      </rPr>
      <t>Varsa daha önce yapılmış risk değerlendirmesi çalışmaları.</t>
    </r>
  </si>
  <si>
    <r>
      <t>Ø</t>
    </r>
    <r>
      <rPr>
        <sz val="12"/>
        <color rgb="FF385623"/>
        <rFont val="Times New Roman"/>
        <family val="1"/>
        <charset val="162"/>
      </rPr>
      <t xml:space="preserve"> </t>
    </r>
    <r>
      <rPr>
        <sz val="12"/>
        <color theme="1"/>
        <rFont val="Times New Roman"/>
        <family val="1"/>
        <charset val="162"/>
      </rPr>
      <t>Acil durum planları.</t>
    </r>
  </si>
  <si>
    <r>
      <t>Ø</t>
    </r>
    <r>
      <rPr>
        <sz val="12"/>
        <color rgb="FF385623"/>
        <rFont val="Times New Roman"/>
        <family val="1"/>
        <charset val="162"/>
      </rPr>
      <t xml:space="preserve"> </t>
    </r>
    <r>
      <rPr>
        <sz val="12"/>
        <color theme="1"/>
        <rFont val="Times New Roman"/>
        <family val="1"/>
        <charset val="162"/>
      </rPr>
      <t>Sağlık ve güvenlik planı ve patlamadan korunma dokümanı gibi belirli işyerlerinde hazırlanması gereken dokümanlar.</t>
    </r>
  </si>
  <si>
    <t>Toplanan bilgiler ışığında; iş sağlığı ve güvenliği ile ilgili mevzuatta yer alan hükümler de dikkate alınarak, çalışma ortamında bulunan fiziksel, kimyasal, biyolojik, psikososyal, ergonomik ve benzeri tehlike kaynaklarından oluşan veya bunların etkileşimi sonucu ortaya çıkabilecek tehlikeler belirlenmiştir ve kayda alınmıştır.</t>
  </si>
  <si>
    <t>9.    RİSK KONTROL ADIMLARI</t>
  </si>
  <si>
    <t>İş Sağlığı ve Güvenliği Risk Değerlendirme Yönetmeliğinin 10. Maddesinde belirtilen risk kontrol adımları şunlardır:</t>
  </si>
  <si>
    <t>Analiz edilerek etkilerinin büyüklüğüne ve önemine göre sıralı hale getirilen risklerin kontrolü amacıyla bir planlama yapılır.</t>
  </si>
  <si>
    <t>Riskin tamamen bertaraf edilmesi, bu mümkün değil ise riskin kabul edilebilir seviyeye indirilmesi için aşağıdaki adımlar uygulanır.</t>
  </si>
  <si>
    <t>1) Tehlike veya tehlike kaynaklarının ortadan kaldırılması.</t>
  </si>
  <si>
    <t>2) Tehlikelinin, tehlikeli olmayanla veya daha az tehlikeli olanla değiştirilmesi.</t>
  </si>
  <si>
    <t>3) Riskler ile kaynağında mücadele edilmesi.</t>
  </si>
  <si>
    <t>Kararlaştırılan tedbirlerin iş ve işlem basamakları, işlemi yapacak kişi ya da işyeri bölümü, sorumlu kişi ya da işyeri bölümü, başlama ve bitiş tarihi ile benzeri bilgileri içeren planlar hazırlanır. Bu planlar işverence uygulamaya konulur.</t>
  </si>
  <si>
    <t>Hazırlanan planların uygulama adımları düzenli olarak izlenir, denetlenir ve aksayan yönler tespit edilerek gerekli düzeltici ve önleyici işlemler tamamlanır.</t>
  </si>
  <si>
    <t>Belirlenen risk için kontrol tedbirlerinin hayata geçirilmesinden sonra yeniden risk seviyesi tespiti yapılır. Yeni seviye, kabul edilebilir risk seviyesinin üzerinde ise risk kontrol adımları tekrarlanır.</t>
  </si>
  <si>
    <t>10.    RİSK ANALİZİNİN SÜRESİ</t>
  </si>
  <si>
    <t xml:space="preserve">  İş Sağlığı ve Güvenliği Risk Değerlendirme Yönetmeliğinin 12. Maddesinde belirtilmekte olan risk değerlendirmesinin yenileme süreleri aşağıdaki gibidir.</t>
  </si>
  <si>
    <r>
      <t xml:space="preserve">1) Yapılmış olan risk değerlendirmesi; </t>
    </r>
    <r>
      <rPr>
        <b/>
        <sz val="12"/>
        <color theme="1"/>
        <rFont val="Times New Roman"/>
        <family val="1"/>
        <charset val="162"/>
      </rPr>
      <t>tehlike sınıfına göre çok tehlikeli, tehlikeli ve az tehlikeli işyerlerinde sırasıyla en geç iki, dört ve altı yılda bir yenilenir</t>
    </r>
    <r>
      <rPr>
        <sz val="12"/>
        <color theme="1"/>
        <rFont val="Times New Roman"/>
        <family val="1"/>
        <charset val="162"/>
      </rPr>
      <t>.</t>
    </r>
  </si>
  <si>
    <t>2) Aşağıda belirtilen durumlarda ortaya çıkabilecek yeni risklerin, işyerinin tamamını veya bir bölümünü etkiliyor olması göz önünde bulundurularak risk değerlendirmesi tamamen veya kısmen yenilenir.</t>
  </si>
  <si>
    <t>a) İşyerinin taşınması veya binalarda değişiklik yapılması.</t>
  </si>
  <si>
    <t>b) İşyerinde uygulanan teknoloji, kullanılan madde ve ekipmanlarda değişiklikler meydana gelmesi.</t>
  </si>
  <si>
    <t>c) Üretim yönteminde değişiklikler olması.</t>
  </si>
  <si>
    <t>ç) İş kazası, meslek hastalığı veya ramak kala olay meydana gelmesi.</t>
  </si>
  <si>
    <t>d) Çalışma ortamına ait sınır değerlere ilişkin bir mevzuat değişikliği olması.</t>
  </si>
  <si>
    <t>e) Çalışma ortamı ölçümü ve sağlık gözetim sonuçlarına göre gerekli görülmesi.</t>
  </si>
  <si>
    <t xml:space="preserve">f) İşyeri dışından kaynaklanan ve işyerini etkileyebilecek yeni bir tehlikenin ortaya çıkması.  </t>
  </si>
  <si>
    <t>11.    RİSK DEĞERLENDİRME EKİBİNDE KİMLER OLMALIDIR?</t>
  </si>
  <si>
    <t xml:space="preserve">İş Sağlığı ve Güvenliği Risk Değerlendirme Yönetmeliğinin 6. Maddesinde belirtilen kişiler risk değerlendirmesi ekibinde bulunmalıdır. </t>
  </si>
  <si>
    <r>
      <t>ü</t>
    </r>
    <r>
      <rPr>
        <sz val="12"/>
        <color theme="1"/>
        <rFont val="Times New Roman"/>
        <family val="1"/>
        <charset val="162"/>
      </rPr>
      <t xml:space="preserve"> İşveren veya işveren vekili</t>
    </r>
  </si>
  <si>
    <r>
      <t>ü</t>
    </r>
    <r>
      <rPr>
        <sz val="12"/>
        <color theme="1"/>
        <rFont val="Times New Roman"/>
        <family val="1"/>
        <charset val="162"/>
      </rPr>
      <t xml:space="preserve"> İş güvenliği uzmanı</t>
    </r>
  </si>
  <si>
    <r>
      <t>ü</t>
    </r>
    <r>
      <rPr>
        <sz val="12"/>
        <color theme="1"/>
        <rFont val="Times New Roman"/>
        <family val="1"/>
        <charset val="162"/>
      </rPr>
      <t xml:space="preserve"> İşyeri hekimi</t>
    </r>
  </si>
  <si>
    <r>
      <t>ü</t>
    </r>
    <r>
      <rPr>
        <sz val="12"/>
        <color theme="1"/>
        <rFont val="Times New Roman"/>
        <family val="1"/>
        <charset val="162"/>
      </rPr>
      <t xml:space="preserve"> İşyerindeki çalışan temsilcileri</t>
    </r>
  </si>
  <si>
    <r>
      <t>ü</t>
    </r>
    <r>
      <rPr>
        <sz val="12"/>
        <color theme="1"/>
        <rFont val="Times New Roman"/>
        <family val="1"/>
        <charset val="162"/>
      </rPr>
      <t xml:space="preserve"> İşyerindeki destek elemanları</t>
    </r>
  </si>
  <si>
    <r>
      <t>ü</t>
    </r>
    <r>
      <rPr>
        <sz val="12"/>
        <color theme="1"/>
        <rFont val="Times New Roman"/>
        <family val="1"/>
        <charset val="162"/>
      </rPr>
      <t xml:space="preserve"> İşyerindeki bütün birimleri temsil edecek şekilde belirlenen ve işyerinde yürütülen çalışmalar, mevcut veya muhtemel tehlike kaynakları ile riskler konusunda bilgi sahibi çalışanlar.</t>
    </r>
  </si>
  <si>
    <t>12.    RİSK DEĞERLENDİRMESİNİN YÖNTEMİ</t>
  </si>
  <si>
    <t>Kinney Metodu MIL-STD-882 standartlarından türetilmiş bir yöntemdir. Kinney Methodu QRA (Quantatif Risk Assesment) metotlarından biri olarak adlandırılır. Bu metotta tehlike olasılıklarının gerçekleşmesi durumunda, ihtimal, frekans ve derece belirlenirken mevcut çalışma şartları ve kontroller dikkate alınarak en kötü durumlar değerlendirilir.</t>
  </si>
  <si>
    <t xml:space="preserve">Olasılık, hem bir olayın meydana gelme ihtimali, hem de tehlikeye maruziyet sıklığı açısından irdelenir. </t>
  </si>
  <si>
    <t>Kinney metodunda risk öncelik sayısı formülü, olasılığın iki boyutlu irdelenmesi nedeni ile aşağıdaki şekli alır:</t>
  </si>
  <si>
    <t>Risk Öncelik Sayısı = Bir olayın meydana gelme ihtimali X Tehlikeye maruziyet sıklığı X Şiddet</t>
  </si>
  <si>
    <t>Yaygın kullanımı olan ve işletme istatistiklerini kullanan bir tekniktir. Kinney metodunda farklı üç parametre ile tehlike ve doğabilecek şiddetleri hesaplanarak risk skorları belirlenmekte ve ona göre önleyici aksiyon planları oluşturulması planlanmaktadır.</t>
  </si>
  <si>
    <t>İlk yapılan risk değerlendirmesinde hiçbir kontrol önlemi dikkate alınmamalıdır, bundan dolayı da olasılıklar hep en kötü olasılık olarak düşünülmelidir.</t>
  </si>
  <si>
    <t>Yapılan düzeltici faaliyetler frekans veya şiddeti etkilemez, etkileyeceği tek değişken olasılıktır. (Yüksekte emniyet kemersiz çalışan bir işçinin kemer takması sadece düşme olasılığını etkiler, düşerse ölüm riskini azaltmaz veya tehlikeye maruz kalma sıklığını etkilemez) Önleyici faaliyetler ve kaynağında yok edici ya da tecrit, ikame gibi kontrol yöntemlerinde ise ortama yönelik ile toplu koruma yöntemlerine bağlı olarak frekans değerleri ve ihtimalde düşer.</t>
  </si>
  <si>
    <t>İşin yapılma sıklığı değil, işi yaparken tehlikeye maruz kalma sıklığıdır. Rutin olmayan bir faaliyet değerlendirilirken, o faaliyet sırasında tehlikeye maruz kalma sıklığı düşünülmelidir (2 saat süren bir faaliyette, 2 saat içinde maruz kalma sıklığı)</t>
  </si>
  <si>
    <t>Puanlamada zarar kısmında ölüm var ise puanlamanın buna uygun şekilde 40 puan (tek ölüm) veya 100 puan (birden çok ölüm) olarak yapılması gerekmektedir. Ayrıca şiddet değerlendirmelerinde, herhangi bir şüphe olduğu durumda, daha yüksek puan verilmelidir.</t>
  </si>
  <si>
    <t>0-20 arası çıkan riskler için</t>
  </si>
  <si>
    <t>Herhangi bir kontrole referans olmayabilir ancak bazen herhangi bir riskin 0-20 arasında olması için de uyguladığımız kontroller olabilir. Bu durumda referans gösterebiliriz.</t>
  </si>
  <si>
    <t>20-70 arası uygulamada</t>
  </si>
  <si>
    <t>Risklerin büyük çoğunluğunun çıktığı aralıktır. Bu aralıktaki riskler için eğer herhangi bir yasal gerek yoksa önlem almamız gerekmemektedir. Ancak ‘olası risk’ kavramı hemen hemen mutlaka var olan bir önlemin sonucu olarak ortaya çıkmaktadır. İstisnalar beklense de, riskin 20-70 arası çıkması durumunda, riskin bu seviyede tutulmasını sağlayan kontrol yöntemine bir referans olması beklenmektedir.  Bu referans:</t>
  </si>
  <si>
    <t>• Talimata</t>
  </si>
  <si>
    <t>• Prosedüre</t>
  </si>
  <si>
    <t>• Uyarı levhasına</t>
  </si>
  <si>
    <t>• Eğitime</t>
  </si>
  <si>
    <t>• KKD kullanımına olabilir.</t>
  </si>
  <si>
    <r>
      <t>Not:</t>
    </r>
    <r>
      <rPr>
        <sz val="12"/>
        <color theme="1"/>
        <rFont val="Times New Roman"/>
        <family val="1"/>
        <charset val="162"/>
      </rPr>
      <t xml:space="preserve"> 70’ten yüksek çıkan riskler için mutlaka bir düzeltici ve önleyici faaliyet planlanmalıdır.(DÖF)</t>
    </r>
  </si>
  <si>
    <t>70 puan ve üstü olan risklerle ilgili olarak</t>
  </si>
  <si>
    <r>
      <t>ü</t>
    </r>
    <r>
      <rPr>
        <sz val="12"/>
        <color theme="1"/>
        <rFont val="Times New Roman"/>
        <family val="1"/>
        <charset val="162"/>
      </rPr>
      <t xml:space="preserve"> Planlanan aksiyonlar için sorumlular, terminler, maliyetler vb. çıkartılmalıdır. </t>
    </r>
  </si>
  <si>
    <r>
      <t>ü</t>
    </r>
    <r>
      <rPr>
        <sz val="12"/>
        <color theme="1"/>
        <rFont val="Times New Roman"/>
        <family val="1"/>
        <charset val="162"/>
      </rPr>
      <t xml:space="preserve"> Tüm önlemler alınmış ve yeni önlemler alınamıyor ise risk değerlendirme prosedürüne bu tip durumlarda tehlikenin bilinerek çalışılacağı vb. bir ifadenin konulması gerekmektedir. </t>
    </r>
  </si>
  <si>
    <r>
      <t>ü</t>
    </r>
    <r>
      <rPr>
        <sz val="12"/>
        <color theme="1"/>
        <rFont val="Times New Roman"/>
        <family val="1"/>
        <charset val="162"/>
      </rPr>
      <t xml:space="preserve"> 400’ün üzerindeki tehlikelere yönelik aksiyonların terminleri gözden geçirilerek acil çözümler bulunmalı, bu aksiyonlar gerçekleştirilene kadar geçecek sürede çalışılacaksa nasıl çalışılacağı tarif edilmelidir. </t>
    </r>
  </si>
  <si>
    <r>
      <t>ü</t>
    </r>
    <r>
      <rPr>
        <sz val="12"/>
        <color theme="1"/>
        <rFont val="Times New Roman"/>
        <family val="1"/>
        <charset val="162"/>
      </rPr>
      <t xml:space="preserve"> İyileştirme aksiyonları tamamlandıktan sonra puanlama gözden geçirilmelidir.</t>
    </r>
  </si>
  <si>
    <r>
      <t>ü</t>
    </r>
    <r>
      <rPr>
        <sz val="12"/>
        <color theme="1"/>
        <rFont val="Times New Roman"/>
        <family val="1"/>
        <charset val="162"/>
      </rPr>
      <t xml:space="preserve"> İyileştirmeler sonrası puanı hala 70 ve üzeri olanlar için önlemlerin garanti altına alınarak faaliyetlere devam edilebilir.</t>
    </r>
  </si>
  <si>
    <r>
      <t>ü</t>
    </r>
    <r>
      <rPr>
        <sz val="12"/>
        <color theme="1"/>
        <rFont val="Times New Roman"/>
        <family val="1"/>
        <charset val="162"/>
      </rPr>
      <t xml:space="preserve"> Tüm önlemlere rağmen 400 puan ve üzeri olan risklerle ilgili faaliyetlerin mutlaka Genel Müdür ile paylaşılması gerekmektedir.</t>
    </r>
  </si>
  <si>
    <r>
      <t>13.</t>
    </r>
    <r>
      <rPr>
        <b/>
        <i/>
        <sz val="7"/>
        <color theme="1"/>
        <rFont val="Times New Roman"/>
        <family val="1"/>
        <charset val="162"/>
      </rPr>
      <t xml:space="preserve">    </t>
    </r>
    <r>
      <rPr>
        <b/>
        <i/>
        <sz val="16"/>
        <color theme="1"/>
        <rFont val="Times New Roman"/>
        <family val="1"/>
        <charset val="162"/>
      </rPr>
      <t>FİNE KİNNEY PARAMETRELERİ</t>
    </r>
  </si>
  <si>
    <t>14.      RİSK DEĞERLENDİRME SONUÇLARI</t>
  </si>
  <si>
    <t>İlgili mevzuat ve işyeri koşulları dikkate alınarak alınması gerekli önlemlere karar verilir.</t>
  </si>
  <si>
    <r>
      <t>ü</t>
    </r>
    <r>
      <rPr>
        <sz val="12"/>
        <color theme="1"/>
        <rFont val="Times New Roman"/>
        <family val="1"/>
        <charset val="162"/>
      </rPr>
      <t xml:space="preserve"> Riskleri </t>
    </r>
    <r>
      <rPr>
        <b/>
        <sz val="12"/>
        <color theme="1"/>
        <rFont val="Times New Roman"/>
        <family val="1"/>
        <charset val="162"/>
      </rPr>
      <t>kaynağında yok etme</t>
    </r>
    <r>
      <rPr>
        <sz val="12"/>
        <color theme="1"/>
        <rFont val="Times New Roman"/>
        <family val="1"/>
        <charset val="162"/>
      </rPr>
      <t>ye çalışmak</t>
    </r>
  </si>
  <si>
    <r>
      <t>ü</t>
    </r>
    <r>
      <rPr>
        <sz val="12"/>
        <color theme="1"/>
        <rFont val="Times New Roman"/>
        <family val="1"/>
        <charset val="162"/>
      </rPr>
      <t xml:space="preserve"> Tehlikeli olanı, daha az tehlikeli olanla değiştirmek </t>
    </r>
    <r>
      <rPr>
        <b/>
        <sz val="12"/>
        <color theme="1"/>
        <rFont val="Times New Roman"/>
        <family val="1"/>
        <charset val="162"/>
      </rPr>
      <t>(ikame)</t>
    </r>
  </si>
  <si>
    <r>
      <t>ü</t>
    </r>
    <r>
      <rPr>
        <sz val="12"/>
        <color theme="1"/>
        <rFont val="Times New Roman"/>
        <family val="1"/>
        <charset val="162"/>
      </rPr>
      <t xml:space="preserve"> Toplu koruma önlemlerini, kişisel korunma önlemlerine tercih etmek</t>
    </r>
  </si>
  <si>
    <r>
      <t>ü</t>
    </r>
    <r>
      <rPr>
        <sz val="12"/>
        <color theme="1"/>
        <rFont val="Times New Roman"/>
        <family val="1"/>
        <charset val="162"/>
      </rPr>
      <t xml:space="preserve"> Mühendislik önlemlerini uygulamak</t>
    </r>
  </si>
  <si>
    <r>
      <t>ü</t>
    </r>
    <r>
      <rPr>
        <sz val="12"/>
        <color theme="1"/>
        <rFont val="Times New Roman"/>
        <family val="1"/>
        <charset val="162"/>
      </rPr>
      <t xml:space="preserve"> Ergonomik yaklaşımlardan yararlanmak</t>
    </r>
  </si>
  <si>
    <t>Risk Analizi hazırlandıktan sonra ilk yayında ve revizyonlarda işveren, işyeri hekimi, iş güvenliği uzmanı,çalışan temsilcisi, bölüm Sorumluları ve görüşü alınan çalışanların incelemesine verilir görüşleri alınır ve onaylanır.</t>
  </si>
  <si>
    <r>
      <t>ü</t>
    </r>
    <r>
      <rPr>
        <sz val="12"/>
        <color theme="1"/>
        <rFont val="Times New Roman"/>
        <family val="1"/>
        <charset val="162"/>
      </rPr>
      <t xml:space="preserve"> Kişisel Koruyucu Tedbirler almak sureti ile giderilmelidir.</t>
    </r>
  </si>
  <si>
    <r>
      <t xml:space="preserve">Riskleri </t>
    </r>
    <r>
      <rPr>
        <b/>
        <sz val="14"/>
        <color theme="1"/>
        <rFont val="Times New Roman"/>
        <family val="1"/>
        <charset val="162"/>
      </rPr>
      <t>yayın tarihinden itibaren verilen termin sürelerinde:</t>
    </r>
  </si>
  <si>
    <t>BARİT MADEN TÜRK A.Ş.</t>
  </si>
  <si>
    <t>ÇOK TEHLİKELİ</t>
  </si>
  <si>
    <t>Kimyasal ve gübreleme amaçlı mineral madenciliği (azot, potasyum, fosfor, fosfat, nitrat, barit, baryum, pirit, vb.) (bor, kükürt madenciliği hariç)</t>
  </si>
  <si>
    <t>ÖNSEN MAHALLESİ / KAHRAMANMARAŞ</t>
  </si>
  <si>
    <t>MURAT ER</t>
  </si>
  <si>
    <t>0533 283 31 69</t>
  </si>
  <si>
    <t>MURAT ER (İŞVEREN VEKİLİ</t>
  </si>
  <si>
    <t>İşveren/İşveren Vekili:</t>
  </si>
  <si>
    <t>Tek. Nezaretçi</t>
  </si>
  <si>
    <t>İŞVEREN VEKİLİ</t>
  </si>
  <si>
    <t>MESUT ÖZEN</t>
  </si>
  <si>
    <t>TOLGAHAN DEMİR</t>
  </si>
  <si>
    <t>İş Yeri Hekimi:</t>
  </si>
  <si>
    <t>KAĞAN KANTEMUR</t>
  </si>
  <si>
    <t>İŞ GÜVENLİĞİ UZMANI</t>
  </si>
  <si>
    <t>MADEN MÜHENDİSİ</t>
  </si>
  <si>
    <t>İŞ YERİ HEKİMİ</t>
  </si>
  <si>
    <t>15.          SONUÇLARIN DEĞERLENDİRİLMESİ</t>
  </si>
  <si>
    <t>16.          RİSK ANALİZİ İNCELEME / ONAY</t>
  </si>
  <si>
    <t>Ocak giriş çıkışlarında İşaret ve levhaların olmaması</t>
  </si>
  <si>
    <t>Ocak Hız Limitlerine Uyulmaması</t>
  </si>
  <si>
    <t>RİSK DEĞERLENDİRME TABLOSU</t>
  </si>
  <si>
    <t>İşyerinde var olan ya da var olması muhtemel tehlikeler ile dışarıdan gelebilecek tehlikelerin belirlenmesi, bu tehlikelerin riske dönüşmesine yol açan faktörler ile tehlikelerden kaynaklanan risklerin analiz edilerek derecelendirilmesi ve kontrol tedbirlerinin kararlaştırılması amacıyla yapılması gereken çalışmalar</t>
  </si>
  <si>
    <t>BARİT MADEN TÜRK A.Ş ÖNSEN İşletmesinde; yapılan inceleme sonucunda tespit edilen tehlike ve tehlike kaynaklarının meydana getireceği riskleri belirlemede Fine Kinney Metodu kullanılmıştır.</t>
  </si>
  <si>
    <t>Her yeni giren işçi için periyodik olarak İSG eğitimleri verilmelidir. İşveren ;                                                                                     a)Programların hazırlanması ve uygulanmasını,
b) Eğitimler için uygun yer, araç ve gereçlerin temin edilmesini,
c) Çalışanların bu programlara katılmasını,
ç) Program sonunda katılanlar için katılım belgesi düzenlenmesini sağlar.
22/5/2003 tarihli ve 4857 sayılı İş Kanununun 2 nci maddesinin yedinci fıkrasında belirtilen asıl işveren-alt işveren ilişkisi kurulan işyerlerinde, alt işverenin çalışanlarının eğitimlerinden, asıl işveren alt işverenle birlikte sorumludur.İşveren, tehlikeli ve çok tehlikeli sınıfta yer alan işyerlerinde; yapılacak işlerde karşılaşılacak sağlık ve güvenlik riskleri ile ilgili yeterli bilgi ve talimatları içeren eğitimin alındığına dair belge olmaksızın, başka işyerlerinden çalışmak üzere gelen çalışanları işe başlatamaz.verilen eğitimler, değişen ve ortaya çıkan yeni riskler de dikkate alınarak aşağıda belirtilen düzenli aralıklarla tekrarlanır:
Çok tehlikeli sınıfta yer alan işyerlerinde yılda en az bir defa.
 İş kazası geçiren veya meslek hastalığına yakalanan çalışana işe dönüşünde çalışmaya başlamadan önce, kazanın veya meslek hastalığının sebepleri, korunma yolları ve güvenli çalışma yöntemleri ile ilgili ilave eğitim verilir.Herhangi bir sebeple altı aydan fazla süreyle işten uzak kalanlara, tekrar işe başlatılmadan önce bilgi yenileme eğitimi verilir</t>
  </si>
  <si>
    <t>Çalışanlar</t>
  </si>
  <si>
    <t>Meslek hastalığı</t>
  </si>
  <si>
    <t>0.5</t>
  </si>
  <si>
    <t>Ofis Çalışanlar</t>
  </si>
  <si>
    <t>Ofis</t>
  </si>
  <si>
    <t xml:space="preserve">Çalışan personelin göz muayeneleri yapılarak uzman doktor tarafından kontrol edilmelidir.Parlama riskine karşı ekran cama dönük olmamalıdır. </t>
  </si>
  <si>
    <t>Ofis Çalışanları</t>
  </si>
  <si>
    <t>Göz Hastalıkları</t>
  </si>
  <si>
    <t>Uzun süre maruz kalma</t>
  </si>
  <si>
    <t>Ekranlı araçla çalışma</t>
  </si>
  <si>
    <t>Acil çıkış kapıları var ise dışarı doğru açılmalıdır.Acil çıkış kapısı olarak belirlenen kapı raylı kapı olmamalıdır. Yön levhaları ve acil çıkış uyarı ikaz levhaları olmalı ve uygun yerlere asılmalıdır. özellikle inşaatın ışıksız karanlık kısımlarında Yedek aydınlatma tesisatı olmalıdır. Aynı zamanda fosforesan boyalı ya da pilli uyarı ikaz levhaları olabilir.</t>
  </si>
  <si>
    <t>Acil durumda çalışanların tahliye edilememesi</t>
  </si>
  <si>
    <t>Öncelikle gürültü kaynağı daha az gürültülü olanla değiştirilmeli, bu mümkün değilse kaynağında azaltılmalı, buda mümkün değilse ortamda azaltılmalıdır. En son çare gürültülü makinaların bulunduğu yerlerde veya gürültülü ortamlarda çalışanlara kişisel koruyucu donanımları olan kulaklıkları verilmeli ve kullanmaları sağlanmalıdır. ( 80 db gürültülü ortamda kkd bulundurulur, 85 db ve üzeri çalışmalarda kkd kullanmak zorundadır.)</t>
  </si>
  <si>
    <t>Stress, baş ağırısı, işitme kaybı</t>
  </si>
  <si>
    <t>Gürültü</t>
  </si>
  <si>
    <t>Genel
Gürültü</t>
  </si>
  <si>
    <t>Çalışma yapacak kişiye gerekli eğitimlerin verilmesi,
Uygun olmayan veya hasar görmüş aletlerin kullanımına izin verilmeyip hemen değiştirilmesi</t>
  </si>
  <si>
    <t xml:space="preserve">Yaralanma </t>
  </si>
  <si>
    <t>Hafif yaralanma</t>
  </si>
  <si>
    <t>Çekiç, keser v.b. El aletleri ile çalışma</t>
  </si>
  <si>
    <t>El Aletleri Kullanımı (çekiç, keser v.b.)</t>
  </si>
  <si>
    <t>çalışma alanına WC kuralamadığı durumlarda işveren iş yerine yakın çalışanların kullanabileceği uygun şartlarda WC göstermelidir.</t>
  </si>
  <si>
    <t>Hastalık, işgücü kaybı</t>
  </si>
  <si>
    <t>Bulaşıcı hastalık, iş gücü kaybı</t>
  </si>
  <si>
    <t>WC ve lavabo olmaması</t>
  </si>
  <si>
    <t>Bulaşıcı hastalık</t>
  </si>
  <si>
    <t>Lavabo ve tuvaletlerde hijyen kurallarına uyularak günlük temizlik yapılmalı ve kayıt altına alınmalıdır. Talimatlar oluşturulmalı ve uygun yerlere asılmalıdır. Sürekli sabun bulundurulmalıdır. Tuvaletlerdeki çöp kutularının ağzı mutlaka kapalı olmalıdır.</t>
  </si>
  <si>
    <t>Hastalıklar</t>
  </si>
  <si>
    <t>Kayma, düşme</t>
  </si>
  <si>
    <t xml:space="preserve">Düşme kayma tehlikesi yasanabilecek alanların işaretlenmesi ve gerekli kaydırmazlık ekipmanlarının yerleştirilmesi </t>
  </si>
  <si>
    <t xml:space="preserve">Düşme / Kayma </t>
  </si>
  <si>
    <t>Kaygan zemin</t>
  </si>
  <si>
    <t>Açık Zeminden Geçen Kabloların Zemine Gömülmesi veya koruma altına alınması</t>
  </si>
  <si>
    <t>Kulak koruyucular verilmesi ve kullanmasının sağlanması</t>
  </si>
  <si>
    <t>İşitme Kaybı</t>
  </si>
  <si>
    <t>İşitme kaybı</t>
  </si>
  <si>
    <t>El Aletleri Kullanımı (Hilti Kullanımı)</t>
  </si>
  <si>
    <t>Acil durumlara müdahale edeme</t>
  </si>
  <si>
    <t>1,5 metreden daha derin kazılarda merdivenlerin bulunması. Merdivenlerin en az 1 metre kazı alanından yüksek olması</t>
  </si>
  <si>
    <t>Yüksekten düşme, acil durumlarda kaçışın zorlanması</t>
  </si>
  <si>
    <t>Çıkıp inme merdivenlerinin bulunmaması</t>
  </si>
  <si>
    <t>Kazı İşleri</t>
  </si>
  <si>
    <t>Hafriyatın çalışma alanından uzakta ve eğimsiz olarak muhafaza edilmesi</t>
  </si>
  <si>
    <t>çökme sonucu toprak altında kalma</t>
  </si>
  <si>
    <t>Hafriyat</t>
  </si>
  <si>
    <t>Su baskını olan yerlere acil çıkış noktaları yapılmalıdır.</t>
  </si>
  <si>
    <t>su baskını</t>
  </si>
  <si>
    <t>Zemin çalışmasının yapılmamış olması</t>
  </si>
  <si>
    <t>Yalıtım</t>
  </si>
  <si>
    <t>Solunum koruyucu maske verilmesi</t>
  </si>
  <si>
    <t>Tozların solunması</t>
  </si>
  <si>
    <t>Tozlar</t>
  </si>
  <si>
    <t>El Aletleri Kullanımı              (Hilti Kullanımı)</t>
  </si>
  <si>
    <t>Demir bağlama işi yapan işçilere düzenli eldiven verilmesi ve eldiven kullanımının sürekli denetlenmesi</t>
  </si>
  <si>
    <t>Bağ telinin ele batması</t>
  </si>
  <si>
    <t>Demirinin Bağlanması, Döşeme demirinin bağlanması</t>
  </si>
  <si>
    <t>Demir İşleri</t>
  </si>
  <si>
    <t>Haşeratlar, fare gibi bulaşıcı ve salgın hastalık mikropları taşıyan hayvanlara karşı insan sağlığını etkilemeyecek şekilde ilaçlama yapılması
Koğuşlarda yiyecek içecek götürülmemesi, yenilmemesi</t>
  </si>
  <si>
    <t>Takılıp düşme,hastalıklar</t>
  </si>
  <si>
    <t>Atıkların toparlanmaması</t>
  </si>
  <si>
    <t xml:space="preserve"> Yürüme platformunun temin edilmesi ve bir yol güzergahının çıkartılması ayak ve eklem yaralanmalarını önleyecektir.</t>
  </si>
  <si>
    <t>Demirler arasına ayağının girmesi, takılıp düşme</t>
  </si>
  <si>
    <t>Döşenen demir üzerinde yürümek</t>
  </si>
  <si>
    <t xml:space="preserve">Makinelerin düzenli bakımlarının yapılarak yıpranmış eski hortumların değiştirilmesi, İşçiler İçin Demir Taşıma Talimatı Hazırlanması, İşçiler İçin Demir Taşıma kontrollerinin uygulanması . Tasıma esnasında uygun eldivenlerin kullanılması   </t>
  </si>
  <si>
    <t>Sıcak hidrolik yağının sıçraması, İşçinin El Parmaklarının Demire sıkışması</t>
  </si>
  <si>
    <t>Makinenin hidrolik bağlantılarının zarar görmesi, Demirin işçiler tarafından taşınması</t>
  </si>
  <si>
    <t>Standartlara uygun sıpa iskele kullanılması</t>
  </si>
  <si>
    <t>Yaralanma, Ölüm</t>
  </si>
  <si>
    <t>Uygun olmayan iskele kullanımı nedeniyle denge kaybı sonucu düşme</t>
  </si>
  <si>
    <t>Sıpa iskelelerin genişliğinin 60 cm den az olması</t>
  </si>
  <si>
    <t>Sıpa İskele</t>
  </si>
  <si>
    <t>İki sıpa iskele arasındaki mesafe merkezden merkeze 250 cm den çok olmayacak ve iskele ayak açıklığı yüksekliğinin yarısını geçmeyecek.</t>
  </si>
  <si>
    <t>Düşme, devrilme</t>
  </si>
  <si>
    <t>İki sıpa iskele ile çalışma</t>
  </si>
  <si>
    <t>İskele büyüklüğüne uygun tekerlek temin edilmesi</t>
  </si>
  <si>
    <t>İskelenin devrilmesi nedeniyle iskele üzerinden düşme</t>
  </si>
  <si>
    <t>Tekerleklerin iskele büyüklüğüne uygun olmaması</t>
  </si>
  <si>
    <t>Acil durumda toplanılabilecek alan belirlenmeli ve uyarı levhaları bu alana asılmalıdır.</t>
  </si>
  <si>
    <t>Kargaşa              tahliye zorluğu</t>
  </si>
  <si>
    <t>Acil toplanma yerinin bulunmaması</t>
  </si>
  <si>
    <t>Çalışma alanında yeterli sayıda yangın söndürme cihazı bulundurulmalıdır. Her katta yeterli sayıda yangın söndürme cihazı bulundurulmalıdır. Yangın söndürücüler  işaret levhaları ile belirtilmeli, muhtemel yangın çeşidine göre uygun söndürme cihazları temin edilmelidir.Yangın söndürme cihazlarının periyodik kontrolleri yapılmalı ve kayıt altına alınarak cihaz üstünde bandrolle belirtilmelidir. Bu cihazlar kolay ulaşılabilir yerde ve omuz hizasında asılı olmalıdır. (En fazla 90 cm yükseklikte).</t>
  </si>
  <si>
    <t>Yangına zamanında müdahele edememe/  Yangının büyümesi</t>
  </si>
  <si>
    <t>Yangın tüplerinin olmaması, boşalması,
uygun şekilde dağıtılmaması</t>
  </si>
  <si>
    <t>İskelede çalışmaya başlamadan önce topraklama yapılmalıdır.İskele enerji hatlarına yeterli mesafede  tesis edilmelidir</t>
  </si>
  <si>
    <t>Elektrik çarpması, yıldırım düşmesi</t>
  </si>
  <si>
    <t>İskelede topraklamanın olmaması,
Enerji hatlarına yakın olması</t>
  </si>
  <si>
    <t>İskele Çalışmaları</t>
  </si>
  <si>
    <t>İlk yardım dolabı olmalıdır ve  acil durumlara müdahele edilmek için yeterli malzeme bulundurulmalı ve düzenli kontrolü yapılmalıdır.</t>
  </si>
  <si>
    <t>Ecza Dolabı</t>
  </si>
  <si>
    <t>Bölgelerdeki risklere göre uyarı levhalarının asılmalıdır.</t>
  </si>
  <si>
    <t>Çalışanların ve üçüncü şahısların riskleri görememesi</t>
  </si>
  <si>
    <t>Acil durumlarda panik hali</t>
  </si>
  <si>
    <t>Acil duruma müdahale süresinin uzaması</t>
  </si>
  <si>
    <t>İskelelerin konu hakkında yeterli bir mühendis tarafından kurma aşamasında kontrol edilmesi</t>
  </si>
  <si>
    <t>Çökme</t>
  </si>
  <si>
    <t xml:space="preserve">İskelenin taşıma kapasitesinden fazla yüklenmesi </t>
  </si>
  <si>
    <t>Bağlantıların sürekli kontrol edilerek, eksikliklerin giderilmesi ve konu ile ilgili raporlamaların tutulması</t>
  </si>
  <si>
    <t>İskelenin yıkılması</t>
  </si>
  <si>
    <t>Bağlantılar, pimlerin doğru takılmaması, eksik pimler</t>
  </si>
  <si>
    <t>İskeleler ;
a) Kullanılmaya başlamadan önce,
b) Haftada en az bir kez,
c) Üzerinde değişiklik yapıldığında,
ç) Belli bir süre kullanılmadığında,
d) Sismik sarsıntı, kuvvetli rüzgârlar gibi olumsuz hava şartlarına veya denge ve sağlamlığını etkileyebilecek diğer koşullara maruz kaldığında kontrolleri yapılmalı güvenli olduğu tespit edilen iskelelerde çalışılmalıdır.</t>
  </si>
  <si>
    <t>Çökme, iskelenin yıkılması</t>
  </si>
  <si>
    <t>İskelelerin kontrollerinin yapılmaması</t>
  </si>
  <si>
    <t>İskele kurulmadan önce zemin düzenlemesi yapılmalı yükü dağıtan uygun ayak sistemler üzerine iskele kurulmalıdır.</t>
  </si>
  <si>
    <t>Zemin şartlarının uygun olmaması</t>
  </si>
  <si>
    <t>İskelenin kurma kullanma ve sökme planı yetkili kişilerce hazırlanmalı yeterli eğitim almış çalışanlar tarafından yapılmalıdır.Gerekli güvenlik önlemleri alınmalıdır.</t>
  </si>
  <si>
    <t>Düşme, Malzeme düşmesi, Çökme</t>
  </si>
  <si>
    <t>İskelenin kurulum ve söküm planının olmaması</t>
  </si>
  <si>
    <t>Emniyet mandalı olmadan çalışılmaması</t>
  </si>
  <si>
    <t>Malzemenin işçilerin üzerine düşmesi</t>
  </si>
  <si>
    <t>Emniyet mandalının olmaması</t>
  </si>
  <si>
    <t>Mobil Vinç</t>
  </si>
  <si>
    <t>Malzemelerin uygun ekipmalar ile taşınması, sıkıca bağlanması, sürekli kontrol edilmesi, diğer vinçlerle uygun uzaklıkta bulunması</t>
  </si>
  <si>
    <t>Malzeme Taşınması</t>
  </si>
  <si>
    <t>Malzeme taşınan sepetle insan taşınmamalıdır.</t>
  </si>
  <si>
    <t>Düşme, yüksekte düşme</t>
  </si>
  <si>
    <t>Malzeme taşınan sepetle insan taşınması</t>
  </si>
  <si>
    <t>Sepetle Malzeme Taşınması</t>
  </si>
  <si>
    <t>Çalışanların çatı üzerinde veya kenarında veya kırılgan malzemeden yapılmış harhangi bir yüzey üzerinde çalışmak zorunda olduğu hallerde; sağlam olmayan ve kırılgan maddeden yapılmış yüzeylerde dalgınlıkla yürümelerini veya düşmelerini önleyecek gerekli tüm tedbirler alınır.</t>
  </si>
  <si>
    <t>çökme</t>
  </si>
  <si>
    <t>Çatının dayanıksız olması</t>
  </si>
  <si>
    <t>Yapı alanının yakınından enerji nakil hatları geçmesi durumunda yeterli güvenlik mesafesi bırakılıp gerekli güvenlik tedbirleri alınarak çalışılır.</t>
  </si>
  <si>
    <t>Elektrik çarpması</t>
  </si>
  <si>
    <t>Enerji nakil hatlarının yakın olması</t>
  </si>
  <si>
    <t xml:space="preserve">Gözlük kullanımının Sağlanması </t>
  </si>
  <si>
    <t>Göz Koruyucusu kullanmama</t>
  </si>
  <si>
    <t>Kesim İşleri</t>
  </si>
  <si>
    <t>İzolasyonlarının takip edilerek arızalı kısımların düzeltilmesi</t>
  </si>
  <si>
    <t>Yaralanma, ağır yaralanmalar</t>
  </si>
  <si>
    <t>İzolasyonunun yıpranması</t>
  </si>
  <si>
    <t>Elektrod kaynağı akım üreteçleri</t>
  </si>
  <si>
    <t>Kaynak İşleri</t>
  </si>
  <si>
    <t>Topraklaması yapılmamış el aleti kullanma</t>
  </si>
  <si>
    <t xml:space="preserve">Çalışanlar  işin işleyişi sırasında işbaşı eğitimleriyle işe konsatre edilmeli, güvenlik ve sağlık konularında azami bilgilendirilmelidir. Çalışanlar üstleri tarafından  kontrol edilmelidir.  Sistemli bir çalışma, hem çalışan hem yöneticiler hem de müşteri memnuniyeti için önemlidir. </t>
  </si>
  <si>
    <t>Stres, aşırı sıkıntı, çabuk yorulma, dikkat dağılması</t>
  </si>
  <si>
    <t>Elle taşınamayacak kadar ağır yüklerin çalışanlarca kaldırılması engellenmelidir. Tek çalışanın kaldıramayacağı yükler, birden fazla çalışanla ortak hareket edilerek kaldırılmalı ve taşınmalıdır. Yüklerin elle taşınmasının da neden olabileceği kas iskelet sistemi hastalıklarına karşı çalışanlar bilgilendirilmelidir.  Çalışanlara güvenli bir şekilde malzeme taşımaları ile ilgili olarak eğitim verilmesi sağlanmalıdır.Taşınacak olan malzemeler uygun kaldırma taşıma aletleri ile taşınması sağlanmalıdır.Taşıma işlemi esnasıda çelik burunlu iş ayakkabısının giyilmesi sağlanmalıdır.</t>
  </si>
  <si>
    <t>Kas iskelet sistemi hastalıkları</t>
  </si>
  <si>
    <t>Duvar İşleri</t>
  </si>
  <si>
    <t>Makinanın Peryodik Bakımların Düzenli Olarak Yapılması, Her iş başı yapılmadan önce kontrol edilmesi</t>
  </si>
  <si>
    <t>Demirin İşçiye Doğru Fırlaması</t>
  </si>
  <si>
    <t>Makinenin Demiri Sarması</t>
  </si>
  <si>
    <t>Demiri taşıyan personellerin 
etrafındakileri uyarması</t>
  </si>
  <si>
    <t>Demirin diğer işçilere çarpması sonucu yaralanma</t>
  </si>
  <si>
    <t>Demirin kontrolsüz taşınması</t>
  </si>
  <si>
    <t>Kullanılmayan malzemelrin işi bittikten sonra temizleme ekipleri tarafından ortamdan kaldırılması</t>
  </si>
  <si>
    <t>Ayağa batması</t>
  </si>
  <si>
    <t>Sıpa iskeleler yeterli sağlamlıkta ve çift sıra korkulukları olacak uygun malzemelerden yapılacaktır.
120 cm ve üzerinde sıpa iskelelerde çalışmalarda; genişliği 125 cm den az, yükseklikleri 300 cm den çok, platform kalınlığı 5 cm den az, iskele bacakları ve çaprazlar 10x10 cm den küçük olmayacaktır.</t>
  </si>
  <si>
    <t>Düşme, yüksekten düşme</t>
  </si>
  <si>
    <t>Uygun olmayan Sıpa iskele kullanımı (duvar işlerinde ve 120 cm yüksekliği geçen durumlarda)</t>
  </si>
  <si>
    <t>Sıpa iskelelerin yüksekliğinin 120 cmden yüksek olması</t>
  </si>
  <si>
    <t>Sıpa iskele bağlantıları ve çaprazları eksiz kullanılacaktır.</t>
  </si>
  <si>
    <t>Sıpa iskele bacakları ve bağlantı noktaları</t>
  </si>
  <si>
    <t>Hafif işlerde kullanılacak sıpa iskeleler; iskele kirişleri ve bacakları 5x10 cm kesitinden küçük takviye için kullanılacak çapraz ve düz bağlantılar 2,5x10 cm den küçük olmayacaktır.</t>
  </si>
  <si>
    <t>Uygun olmayan Sıpa iskele kullanımı</t>
  </si>
  <si>
    <t xml:space="preserve">Hafif işlerde kullanılacak sıpa iskeleler; iskele genişliği 100 cm az, 120 cm yüksekliğinden çok, platform kalınlığı 5 cm den az ve genişliği 40 cm az olmayacktır. </t>
  </si>
  <si>
    <t>Standartlara uygun sıpa iskele kullanılması (işe uygun büyüklük ve yükseklikte çevresi korkuluklu tekerleri frenli)</t>
  </si>
  <si>
    <t>İskele yapısının uygun olmaması</t>
  </si>
  <si>
    <t>Talimat ve şartnameler hazırlanarak uygun iskele standartlarının tebliğ edilmesi tekerlek emniyet mandalları kilitlemeden çalışma yapılmaması ggerekmektedir.</t>
  </si>
  <si>
    <t>İskelenin kayması</t>
  </si>
  <si>
    <t>Tekerleklerdeki emniyet mandalının kilitlenmemesi</t>
  </si>
  <si>
    <t>Kaynak gözlüğü kullanılması, iş elbisesi kullanılması</t>
  </si>
  <si>
    <t>Gözlere zarar, vücut yanıkları</t>
  </si>
  <si>
    <t>Kaynak ışınları</t>
  </si>
  <si>
    <t>yüksekte çalışma talimatı eğitimi verilerek kkd ile çalışma sağlanması, kırım Yapılmadan önce tespiti ve çevre güvenliği alınarak kırıma başlanması, yüksekte çalışma talimatı eğitimi verilerek kkd ile çalışma sağlanması, çalışma alanının güvenlik ikaz uyarıları ile geçişe kapatılması, gerekli güvenlik önlemi alınarak(kırım yapılan alanın emniyet şeridi ile çevrilmesi vb.) kırım işleminin Yapılması</t>
  </si>
  <si>
    <t>iskeleyi yıkması,
iskeledeki işçiye çarpması,
iskele altında bulunan işçiye çarpması,
çalışanların üzerine devrilmesi</t>
  </si>
  <si>
    <t>Blok halinde duvarın yıkılması, iskele üzerinde kırım yapılması</t>
  </si>
  <si>
    <t>İskelede kırım işlemi</t>
  </si>
  <si>
    <t>İşçilerin Eğitilmesi,Demirlerin kesilmeden önce kontrol edilmesi, makineden uzak bulundurulması, Demir bağlama işi yapan işçilere düzenli eldiven verilmesi,
Her İşçinin Belli Sayıda Demir Taşıması ve demir taşıma konusunda bilinçlendirilmesi, uygun iş ayakkabıllarının giyildiğinin sürekli denetlenmesi ,İşçiler için demir taşıma kontrollerinin uygulanması . Tasıma esnasında çalışma ortamını dikkatli kullanması,Boruların / Demirlerin yere sabit dikmeler kullanılarak emniyete alınması, uyarı bariyerleri çekilmesi,
İstfilenecek demirlerin en fazla üç kademe olması gerekmektedir,
Talimatlar ile demir kesme makinesinde çalışanların bilgilendirilmesi,Demir Bağlama İşi Yapan İşçilere Düzenli kişisel koruyucu malzeme verilmesi,Boruların / Demirlerin birkaç kişi tarafından taşınması, manevracı örevlendirilmesi,
Taşınacak demirlerin dikkatli bir şekilde taşınması</t>
  </si>
  <si>
    <t>Demirin işcinin ayağına düşmesi,
Demirin ele batması,
Demirin diğer çalışanlara çarpması,
Uzuv ezilmeleri,
İstiflenen demirlerin yuvarlanması, işçiye ve makinaya zarar vermesi,
İnsanlara çarpma,
Demirin fırlaması</t>
  </si>
  <si>
    <t>İşçinin Talimatlara Uymaması,
Demirinin Bağlanması,
Ağır boru ve demirler,
İstiflerin Kayması,
Demir sıçraması,
Döşeme Demirinin Bağlanması</t>
  </si>
  <si>
    <t>Beton pompasının periyodik bakımlarının zamanında yapılması ve raporlarının alınması
Saha kontrollerinde göz ile pompa kontrollerinin yapılması gerekmektedir. Beton isterken beton firmasından araçların teknik kontrol formları istenmelidir.</t>
  </si>
  <si>
    <t>Borunun işçiye çarpması</t>
  </si>
  <si>
    <t>Beton döküm esnasında boru patlaması</t>
  </si>
  <si>
    <t>Beton Dökümü</t>
  </si>
  <si>
    <t>Pompa Kullanan Operatörün Gerekli Eğitimleri Almış Olması , İşçide  Emniyet Kemeri Olması gerekmektedir.</t>
  </si>
  <si>
    <t>İşçinin Dengesini Kaybederek Düşmesi</t>
  </si>
  <si>
    <t>Beton pompasını Kullanan Operatörün Eğitimsiz Olması</t>
  </si>
  <si>
    <t xml:space="preserve">Deplasman yüklerinin (denge ağırlıkları) bom açılmadan önce kontrol edilmesi teknik eleman tarafından statik hesabı yapılması </t>
  </si>
  <si>
    <t>Bom açıldığında işçiler üzerine yıkılması</t>
  </si>
  <si>
    <t>Beton dökümü sırasında kullanılan pompanın denge ağırlıklarının olması</t>
  </si>
  <si>
    <t xml:space="preserve">Beton kolu sadece mikser şöförünün kullanması  , Kendinden hareketli iş ekipmanları, bu ekipmanların güvenli kullanımı ile ilgili uygun eğitim almış çalışanlar tarafından kullanılır.                                     Kendinden hareketli iş ekipmanının çalışma alanında, görevli olmayan çalışanların bulunmasını önleyecek gerekli düzenleme yapılır.                                             </t>
  </si>
  <si>
    <t>Göze zarar vermesi</t>
  </si>
  <si>
    <t>Betonun ani boşalması sonucu göze beton sıçraması</t>
  </si>
  <si>
    <t>Transpalet ile malzeme taşınırlen taşıma kolu önde olacak şekilde çekilerek malzeme taşınmalıdır.</t>
  </si>
  <si>
    <t>Taşınan malzemenin devrilmesi</t>
  </si>
  <si>
    <t>Transpalet üzerine uygunsuz malzeme yüklemesi</t>
  </si>
  <si>
    <t>Transpalet</t>
  </si>
  <si>
    <t>Yapı alanının düzenli ve temiz tutulması sağlanır. Sivri uçları veya keskin kenarları bulunan malzeme ve atıklar düzenli periyotlarla çalışma alanlarından uzaklaştırılır. Yapı alanından uzaklaştırılması mümkün olmayan sivri veya keskin kenarları  bulunan malzemelerin saplanma riskine karşı gerekli koruyucu malzemeler ile korunması/kaplanması sağlanır.</t>
  </si>
  <si>
    <t>batma, kesme,delme</t>
  </si>
  <si>
    <t>Saha geneli</t>
  </si>
  <si>
    <t xml:space="preserve">Şantiye içerisine sundurması yapılmış alan içerisinden geçişlerin sağlanması için şantiye etrafı çevrilmelidir. Giriş Kontrolleri sıklaştırılmalı, işçiler harici kişilerin girilmesi engellenmelidir. 
Şantiyeye tek noktadan giriş olup diğer girişlerin engellenmesi gereklidir.
</t>
  </si>
  <si>
    <t>Yukarıdan parça düşmesi</t>
  </si>
  <si>
    <t xml:space="preserve">Şantiye içerisine birden çok noktadan girilebilmesi,
Girişi olan yerlerde sundurmanın olmaması
</t>
  </si>
  <si>
    <t>İlgili mevzuata göre ağır ve tehlikeli işler kapsamında bulunan işyerlerinde, her on personel için bir olmak üzere, bu yönetmeliğe göre yetkilendirilmiş merkezden en az “Temel İlkyardım Eğitimi” sertifikası almış "İlkyardımcının bulundurulması zorunludur.
Ciddi vakalar için hastaneye ulaşımı sağlayabilecek araçlar hazır bulundurulacaktır. 
Yönetmeliğe uygun ilkyardım çantası şantiye sahasında bulundurulmalı.</t>
  </si>
  <si>
    <t>Kaza anında geç müdahale etme</t>
  </si>
  <si>
    <t>Geri sinyali çalışmıyorken çalışma yapılmasına müsaade edilmemelidir.</t>
  </si>
  <si>
    <t>Kaza yapması, işçilere çarpması</t>
  </si>
  <si>
    <t>Kamyon-Geri Sinyallerinin Çalışmaması</t>
  </si>
  <si>
    <t>Nakliye İşleri</t>
  </si>
  <si>
    <t>Araç bakım kontrollerinin yapılıp kayıt altına alınmalıdır.</t>
  </si>
  <si>
    <t>Mekanik arızalar</t>
  </si>
  <si>
    <t>Araç bakım kontrollerinin olmaması</t>
  </si>
  <si>
    <t>Yönetmelik gereği gıda işçilerinin Hijyen Belgesi alması zorunludur</t>
  </si>
  <si>
    <t>Sağlık açısından</t>
  </si>
  <si>
    <t>Yemekhane personellerinin hijyen belgesi almamaları</t>
  </si>
  <si>
    <t>Mutfak
Yemekhane</t>
  </si>
  <si>
    <t>Güvenlik önlemlerine ve taşıma yöntemlerine uyulması ve kişisel koruyucu donanım kullanımına dikkat edilmelidir</t>
  </si>
  <si>
    <t>Fırın ve Izgaradan Kaynaklanan uzuv yanmaları</t>
  </si>
  <si>
    <t>Sıcak malzemeye temas sonucu meyana gelebilecek tehlike</t>
  </si>
  <si>
    <t>Gerekli güvenlik önlemi alınarak yangın söndürme cihazları bulundurlumalıdır</t>
  </si>
  <si>
    <t>Parlama-yangın</t>
  </si>
  <si>
    <t>Kızgın Yağa su değmesi ve yüksek atesten kaynaklanan tehlike</t>
  </si>
  <si>
    <t>Mutfak içerisinde etkili bir havalandırma sistemi oluşturulmalıdır</t>
  </si>
  <si>
    <t>Mutfak havasının personellerin etkilenmesi</t>
  </si>
  <si>
    <t>Etkin havalandırma sistemi yapılmalıdır</t>
  </si>
  <si>
    <t>çalışanlara kimyasalın MSDS (malzeme güvenlik formu / etiketi nde önerilen kkd ler zimmetlenerek teslim edilmeli ve nasıl kullanmaları gerektiği konularda eğitim verilmelidir.</t>
  </si>
  <si>
    <t>Çalışanın KKD siz çalışması, kimyasalın solunması, tene temas etmesi</t>
  </si>
  <si>
    <t>Kimyasal Maddeler</t>
  </si>
  <si>
    <t>Pet şişelere koyulmuş olan kimyasal madde kutuları üzerine içilmez ibaresinin yazılması sağlanmalıdır.
Kimyasal madde konulacak kaplar üzerine içerisinde hangi madde varsa yazılıp etiketlenmesi sağlanmalıdır.</t>
  </si>
  <si>
    <t xml:space="preserve">Kimyasalın içilmesi  </t>
  </si>
  <si>
    <t>Kimyasalların etiketlenmeden şişelenmesi</t>
  </si>
  <si>
    <t>Kimyasal madde konulacak kaplar üzerine içerisinde hangi madde varsa yazılıp etiketlenmesi sağlanmalıdır. Mazemeler herhangi bir devrilme tehlikesi arz etmeyecek şekilde istiflenmelidir</t>
  </si>
  <si>
    <t>Malzemelerin devrilme sonunda zarar görmesi, çalışanın üzerine devrilmesi</t>
  </si>
  <si>
    <t>Malzeme istiflenmesi</t>
  </si>
  <si>
    <t>Ateşli çalışmaların hepsinde yangın söndürme cihazı bulundurulması</t>
  </si>
  <si>
    <t>Kesim ve kaynak işlerinde yangın söndürücü bulundurmama</t>
  </si>
  <si>
    <t>Kesim ve Kaynak</t>
  </si>
  <si>
    <t xml:space="preserve">Çalışma Yapılacak alanının tehlikeli maddelerden arındırılması </t>
  </si>
  <si>
    <t>Yanıcı Yakıcı ve Patlayıcı Malzeme bulunması</t>
  </si>
  <si>
    <t>Kesim ve kaynak</t>
  </si>
  <si>
    <t>Tüpler ile yangın söndürücülerin aynı ortamda bulunmaması</t>
  </si>
  <si>
    <t>Acil durumda müdahele edememe</t>
  </si>
  <si>
    <t>Depolama alanlarının bilinçsiz kullanımı</t>
  </si>
  <si>
    <t>Kaynak İşleri (Oksi-Asetilen Tüpler)</t>
  </si>
  <si>
    <t>Uygunsuz kullanımlar engellenmeli ve Kaynak gözlüğü kullanılması , İş elbisesi kullanılması</t>
  </si>
  <si>
    <t>İzolasyonunun yıpranması Elektrik çarpması</t>
  </si>
  <si>
    <t>Elektrod kaynağı akım üreteçlerinin uygunsuz kullanımı</t>
  </si>
  <si>
    <t>Her türlü kaynak işlerinde o kaynağın özelliğine göre yetiştirilmiş ehil ve sertifikalı kaynakçılar çalıştırılacaktır.</t>
  </si>
  <si>
    <t>Kazaların artması</t>
  </si>
  <si>
    <t>Sertifikasız ehil olmayan kişilerce kaynak yapılması</t>
  </si>
  <si>
    <t>Çalışma Öncesi Denetimlerin yapılması gerekirse güçlendirilmesi gerekir, destek beslemeleri yanlızca metal teleskopik gereçlerle yapılması gerekir.</t>
  </si>
  <si>
    <t>Aşağıda Çalışan İşçilerin Üzerine betonun Gelmesi</t>
  </si>
  <si>
    <t>Döşeme Kalıbının Beton Dökümü Esnasında Patlaması</t>
  </si>
  <si>
    <t>Kalıp Üzerinde Çalışma</t>
  </si>
  <si>
    <t>Söküm alanının sınırlandırılarak malzemelerin belirli alanlarda toplanması, söküm alanında sadece söküm işiyle ilgilenenlerin kalmasını sağlamak ve düzenli kontrol edilmesi</t>
  </si>
  <si>
    <t>Sökülen kalıp parçalarının çalışanlara çarpması</t>
  </si>
  <si>
    <t xml:space="preserve">sökülen kalıp parçalarını aşağıya atma </t>
  </si>
  <si>
    <t>Kalıp Sökümü</t>
  </si>
  <si>
    <t>Kalıp söküm alanının tespit edilerek sınırlandırılması, içerisine işçi girişlerinin engellenmesi gerekmektedir.</t>
  </si>
  <si>
    <t>Malzemelerin düşmesi</t>
  </si>
  <si>
    <t>Düzensiz istifleme</t>
  </si>
  <si>
    <t>gırgır, ırgat, calaskal vb. vinçlerin kablolarının topraklamasının yapılması, nemli ve ıslak yerlerde kabloların bulundurulmaması, kabloların zemine gömülmesi gerekmektedir</t>
  </si>
  <si>
    <t>gırgır, ırgat, calaskal vb. vinclerin kablolarının topraklamasının olmaması</t>
  </si>
  <si>
    <t>gırgır, ırgat, calaskal vb. vinçlerin kullanılması</t>
  </si>
  <si>
    <t xml:space="preserve">Kaldırma araçları
 (gırgır, ırgat, calaskal vb. vinçler) </t>
  </si>
  <si>
    <t>İşçilere lastik çizmeler verilmesi</t>
  </si>
  <si>
    <t xml:space="preserve">Yaralanma  </t>
  </si>
  <si>
    <t>Kayma düşme</t>
  </si>
  <si>
    <t>Su birikintileri</t>
  </si>
  <si>
    <t>Kazı bölgesinde araçlar için uygun rampa eğimi oluşturulması</t>
  </si>
  <si>
    <t>Araç devrilmesi</t>
  </si>
  <si>
    <t>Kazı araçları</t>
  </si>
  <si>
    <t>Malzemelerin konusunda ehil kişiler tarafından bağlanması, 
sepet vb. taşıyıcılar kullandırılması
Uygun halatların seçimi
,halatların periyodik kontrollerinin yapılması emniyet mandalı bulunmayan kanca ile kaldırma/taşıma yapılmaması</t>
  </si>
  <si>
    <t>Malzemenin dengesiz bağlanarak taşınması
Tek sapan ile taşınması</t>
  </si>
  <si>
    <t>Takılıp Düşme</t>
  </si>
  <si>
    <t>Ofis büyüklüğüne uygun olarak yeterli sayıda yangın söndürme tüplerinin bulundurulması;
Acil durum ekipleri oluşturularak, yangın konusunda acil eylem planı oluşturulması</t>
  </si>
  <si>
    <t>Pürmüz ile çalışmalarda kullanılmadığı dönemlerde pürmüz kapatılmalıdır.Yanıcı maddelerden uzakta tutulmalıdır.Çalışma alanında yangın tüpü bulunmalıdır.</t>
  </si>
  <si>
    <t>Pürmüzün açık ve kontrolsüz bırakılması</t>
  </si>
  <si>
    <t>Mesleki eğitim almamış tecrübesi olmayan personel çalıştılmamalıdır.
Gerekli talimatlar çalışana tebliğ edilmelidir.</t>
  </si>
  <si>
    <t>Membranın alev alması Elektrik kablolarını  zarar görmesi</t>
  </si>
  <si>
    <t>Ehil olmayan kişilerin membran döşemesi yapması</t>
  </si>
  <si>
    <t>Uygun lambalar kullanılmalı, Uygun şekilde suyla temas etmeyecek noktalara konumlandırılmalıdır.</t>
  </si>
  <si>
    <t>Çalışanların riskleri görememesi</t>
  </si>
  <si>
    <t>Kullanılan sepetlerin sık sık aşınmalarının kontrol edilmesi</t>
  </si>
  <si>
    <t>Malzeme düşmesi</t>
  </si>
  <si>
    <t>Sepetin sık kullanımından dolayı aşınması</t>
  </si>
  <si>
    <t>Yükleme esnasında yüklenen malzemenin sepet boyunu aşmaması</t>
  </si>
  <si>
    <t>Yüklenen malzemenin sepet boyunu aşması</t>
  </si>
  <si>
    <t>Kullananların vinci doğru yönlendirme yapması</t>
  </si>
  <si>
    <t>Sepetin etrafa çarpması</t>
  </si>
  <si>
    <t>İşe başlamadan önce, çalışma alanında tehlike (örneğin; tehlikeli malzemeler, düşme tehlikesi vs.)  olup olmadığı veya çalışırken tehlike oluşup oluşmayacağı kontrol edilecek ve güvenli ortam olmadan çalışmaya başlanmamalıdır.Yapılacak iş dolayısıyla, diğer çalışanlar açısından bir tehlike oluşacaksa alınacak önlemler konusunda yüklenici firmalar; kendileri ile sorumlu olan kişiyle,Sağlık ve Güvenlik Birimi  ve proje yöneticisi yöneticisi ile alınacak önlemler konusunu görüşecek ve alınacak kararları uygulayacaktır.</t>
  </si>
  <si>
    <t xml:space="preserve">kazalar </t>
  </si>
  <si>
    <t>Güvensiz Çalışma Ortamı</t>
  </si>
  <si>
    <t>Çatılarda ve eğik düzeylerde yapılan çalışmalarda; çalışanların, aletlerin, diğer nesne ve malzemelerin düşmesini veya benzeri diğer riskleri önlemek amacıyla güvenli kenar koruma sistemleri, çatı merdivenleri, güvenlik ağları, çalışma platformları, korkuluklu iskeleler, kayarak düşmeyi önleme sistemleri veya dikeyve yatay yaşam hatları gibi toplu koruyucu tedbirler alınır.</t>
  </si>
  <si>
    <t>yüksekten düşme</t>
  </si>
  <si>
    <t>Çatıda güvensiz çalışma</t>
  </si>
  <si>
    <t>Yapı alanındaki girilmesi yasak bölgelere yetkisiz kişilerin girişi uygun araç ve gereç kullanılarak engellenir. Tehlikeli bölgeler açıkça işaretleniri buralara görünür şekilde uyarı levhaları konulur. Bu bölgelere girme izni verilen çalışanları korumak için gerekli tedbirler alınır.</t>
  </si>
  <si>
    <t>çalışanların bu alanlara girmesi</t>
  </si>
  <si>
    <t>Kamyon şöförlerinin sahada bulundukları sürece kamyon içerisinde veya güvenli bir alanda beklemeleri sağlanmalıdır.</t>
  </si>
  <si>
    <t>Kamyon kasası üzerine çıkma</t>
  </si>
  <si>
    <t>Yetkisi olmayan kişilerin araç kullanılmasına kesinlikle müsaade edilmemelidir.</t>
  </si>
  <si>
    <t>Nakliyat işlerinde kullanılan araçları kullanan kişilerin ehliyetin olmaması</t>
  </si>
  <si>
    <t>Aracın kullanan şöförün yönlendirmesi ile doğru kapağın güvenilir bir şekilde açılması.
Kapağı açacak kişinin uygun ekipman kullanması</t>
  </si>
  <si>
    <t>İşçinin araya sıkışması, kapak çarpması</t>
  </si>
  <si>
    <t xml:space="preserve">Aracın kasanın kapağının doğru açılmaması, </t>
  </si>
  <si>
    <t>Mutfak tüplerinin kapalı alanda ve barınaklardan uzak olması ve gerekli uyarı ikaz levhaları asılmalıdır</t>
  </si>
  <si>
    <t>Yangın tehlikesi ve patlama tehlikesi</t>
  </si>
  <si>
    <t>Mutfak tüplerinin kapalı alanda ve barınaklardan uzak olmaması</t>
  </si>
  <si>
    <t>Montaj yapılacak kısımda dikkatli olunması eğitim verilerek kişisel koruyucu ekipmanların kullanılmasının sağlanması</t>
  </si>
  <si>
    <t>çalışanları yaralaması</t>
  </si>
  <si>
    <t xml:space="preserve">montaj işlemi sırasında malzemenin kayması </t>
  </si>
  <si>
    <t>Montaj</t>
  </si>
  <si>
    <t>Emniyet mandalı bulunmayan kanca ile kaldırma/taşıma yapılmaması</t>
  </si>
  <si>
    <t>Sapanın kancadan kurtulması sonucu malzeme düşmesi</t>
  </si>
  <si>
    <t>Kanca ucunda emniyet mandalının olmaması</t>
  </si>
  <si>
    <t>Kaldırma/taşıma işleminden önce, sapanların kontrol edilmesi ve yıpranmış olanların değiştirimesi                                                                                     '1) Sapanlar için koruyucu kılıf kullanılması
2) Sapanın periyodik olarak kontrol edilmesi</t>
  </si>
  <si>
    <t>Sapanın kopması sonucu kaldırılan malzemenin düşmesi</t>
  </si>
  <si>
    <t>Eski/yıpranmış sapan kullanılması</t>
  </si>
  <si>
    <t>Malzemelerin konusunda ehil kişiler tarafından bağlanması, 
sepet vb. taşıyıcılar kullandırılması
Uygun halatların seçimi
Malzemelerin denge noktalarından bağlanmasını sağlamak gerekmektedir. Her iki uçtan bağlanarak kaldırılması gerekmektedir.</t>
  </si>
  <si>
    <t>Malzeme devrilmesi</t>
  </si>
  <si>
    <t>Malzemenin dengesiz bağlanarak taşınması
Tek sapan ile taşınması</t>
  </si>
  <si>
    <t>1) Bomun hareket alanı içerisinde, iskelede çalışma yapılmaması
2) Telsiz ile veya işaretli haberleşme yöntemlerini bilen manevracı yardımı ile kaldırma-taşıma yapılması</t>
  </si>
  <si>
    <t>Bomun binaya yada iskeleye çarpması</t>
  </si>
  <si>
    <t>Vincin görüş alanının sınırlı olması</t>
  </si>
  <si>
    <t>1) Yük taşınması esnasında bomun manevra alanda insan bulundurulmaması, alanın emniyet şeritleri ile girişe kapatılması
2) Kaldırılan yük altında insan bulundurulmaması</t>
  </si>
  <si>
    <t>Ağır malzemelerin taşınması</t>
  </si>
  <si>
    <t>Merdivenlerin kaymasının engelleneceği şekilde alttan ve üstten sabitlenmesi, altta kaymaz pabuçlar kullanılması,</t>
  </si>
  <si>
    <t>Merdivenin kayması</t>
  </si>
  <si>
    <t>Merdivenlerin sabitlenmemiş olması</t>
  </si>
  <si>
    <t>Merdiven Kullanımı</t>
  </si>
  <si>
    <t>Periyodik Kontrollerin yetkili bir makine mühendisi tarafından yapılması ve onarılması.</t>
  </si>
  <si>
    <t>manliftin kontrol edilememesi sonucu yaralanma , yüksekten düşme</t>
  </si>
  <si>
    <t>manlift periyodik bakımlarının yapılmaması</t>
  </si>
  <si>
    <t>Manlift</t>
  </si>
  <si>
    <t>Manlift kurulacak alanda ayakların ayar milleri ile ayarlanıp manliftin düz durması ve zemin tesfiyesinin yapılması</t>
  </si>
  <si>
    <t>manliftin devrilmesi</t>
  </si>
  <si>
    <t>manlift çalışma alanının eğimli olması</t>
  </si>
  <si>
    <t>manlift ile çalışmaya başlanmadan önce ayaklarının tam olarak açılması ve kurulumun yapılması sağlanmalıdır.</t>
  </si>
  <si>
    <t>manlift ayaklarının açılmadan çalışılması</t>
  </si>
  <si>
    <t>Manlift platformnda tekmelik bulundurulması sağlanmalı.</t>
  </si>
  <si>
    <t>Yüksekten malzeme düşmesi</t>
  </si>
  <si>
    <t>Tekmelik Bulunmaması</t>
  </si>
  <si>
    <t>Paraşür tüpi emniyet kemeri kullandırılması</t>
  </si>
  <si>
    <t>Yüksekten düşme</t>
  </si>
  <si>
    <t>Emniyet Kemeri Takılmaması</t>
  </si>
  <si>
    <t>Manlift ile çalışmalarda korkuluk bulunması sağlanmalıdır.</t>
  </si>
  <si>
    <t>Korkuluk bulunmaması</t>
  </si>
  <si>
    <t>Özellikle 45 km/sn lerde kule vinçlerde çalışmaların durdurlması gerekmektedir.</t>
  </si>
  <si>
    <t>Vincin devrilmesi, taşınan malzemenin rüzgardan etkilenmesi</t>
  </si>
  <si>
    <t>Olumsuz hava şartları</t>
  </si>
  <si>
    <t>KULE VİNÇ KULLANIMI</t>
  </si>
  <si>
    <t>Basınç göstergelerinin tamir edilmesi</t>
  </si>
  <si>
    <t>Yüksek basınçla çalışma</t>
  </si>
  <si>
    <t>Oksi-asetilen tüplerin basınç göstergelerinin bozuk olması</t>
  </si>
  <si>
    <t>Tüplerin tehlike anında hemen çözülebilecek şekilde bağlanması</t>
  </si>
  <si>
    <t>Devrilme</t>
  </si>
  <si>
    <t>Tüplerin bağlanmaması</t>
  </si>
  <si>
    <t>Taşıma arabaları temin edilmesi</t>
  </si>
  <si>
    <t>İnsan gücü ile taşınması sonucu devrilme</t>
  </si>
  <si>
    <t>Tüpler için taşıma arabalarının olmaması</t>
  </si>
  <si>
    <t xml:space="preserve">Tüplere geri tepme valflerinin takılması gerekmektedir ventiller tüp kısmına takılmalıdır. </t>
  </si>
  <si>
    <t>Alevin tüp içerisine girmesi sonucu patlama</t>
  </si>
  <si>
    <t>Oksi-asetilen tüplerin geri tepme valfinin olmaması</t>
  </si>
  <si>
    <t>Gaz maskesi kullanılması, aspirasyon sistemi Yapılması</t>
  </si>
  <si>
    <t>Gazların solunması</t>
  </si>
  <si>
    <t>Kaynak gazları</t>
  </si>
  <si>
    <t>Topraklamaların Yapılmış olması gerekmektedir. Çalışana elektrikten koruyan kişisel koruyucular verilmelidir.</t>
  </si>
  <si>
    <t>Gaz maskesi kullanılması, aspirasyon sistemi yapılması , Kaynak gözlüğü kullanılması</t>
  </si>
  <si>
    <t>Gözlere zarar , Vücut yanıkları</t>
  </si>
  <si>
    <t>Tüplerin depolanma alanlarında dolu ve boş 
olarak ayrılarak depolanması ve levhalanması</t>
  </si>
  <si>
    <t>Yangın ve patlama</t>
  </si>
  <si>
    <t>Tüplerin depolanması boş ve dolu olarak ayrılmaması</t>
  </si>
  <si>
    <t>Geri tepme ventillerinin tüp çıkışlarında 
bulunması</t>
  </si>
  <si>
    <t>Alevin tüp içerisine girerek patlaması</t>
  </si>
  <si>
    <t>Geri tepme ventillerinin olmaması</t>
  </si>
  <si>
    <t>Tüplerin düşmesi</t>
  </si>
  <si>
    <t>Uzak mesafeye götürülecek olan tüplerin
taşıma sepeti ile taşınması</t>
  </si>
  <si>
    <t>Tüplerin mobil vinç ile taşınması taşıma sepeti kullanmama</t>
  </si>
  <si>
    <t>Topraklamaların yapılması , elektrik kaynak ve kesme makinelerinin çıkış uçlarının veya kaynak devrelerinin birer kutbu kaçak akımlara karşı iş parçasından topraklanmış olacaktır.</t>
  </si>
  <si>
    <t>Yalıtımı yıpranmış kablolar</t>
  </si>
  <si>
    <t>Çalışma Öncesi Denetimlerin yapılması, beton dökümü sırasında güvenli olmayan bölgelere çalışanların girişinin engellenmesi gerekmektedir yani döşeme betonu atılan katın altına girişler yasaklanmalıdır.</t>
  </si>
  <si>
    <t>Sıçrayan Malzemelerin İşçilerin Üzerine Düşmesi</t>
  </si>
  <si>
    <t>Beton Dökümü Sırasında Parçalanan Playwoot ve kalasların sıçraması</t>
  </si>
  <si>
    <t>İmalatta kullanılan kalıp malzemelerinin kullanımdan sonra yapı kenarlarında bırakılmaması
Çivileri, vidaları sökülen kalıplar mutlaka aşağıya taşınmalı, sökülmüş halde duvar üzerinde bırakılmamalıdır. Kalıp düşme tehlikesi olan bölgelerde güvenli alan sınırlarının belirlenmesi ve çalışanların bu bölgelerden uzak tutulmaasının sağlanması Rüzgarlı havalarda malzeme uçma riskine karşın söküm yapılmamalı sökülen malzemeler rüzgara karşı sabitlenmeli.</t>
  </si>
  <si>
    <t xml:space="preserve">İşçiye malzeme çarpması </t>
  </si>
  <si>
    <t>Yüksekten kalıp malzemesi düşmesi</t>
  </si>
  <si>
    <t>Kalıp İmalatı, Sökümü</t>
  </si>
  <si>
    <t>İmalatta kullanılan kalıp malzemelerinin kullanımından sonra çivilerinin temizlenerek istiflenmesi,
Tetanoz aşısının yapılması</t>
  </si>
  <si>
    <t>Çivi batması</t>
  </si>
  <si>
    <t>Çivili malzemeler</t>
  </si>
  <si>
    <t>Kalıp imalatı</t>
  </si>
  <si>
    <t>Çalışmaya başlamadan önce sepetin düzgün bağlanıp bağlanmadığının kontrolü. İşaretçilerin vinci doğru yönlendirme yapması gerekmektedir</t>
  </si>
  <si>
    <t>sepetin düşmesi</t>
  </si>
  <si>
    <t>Sepetin düzgün bağlanmaması</t>
  </si>
  <si>
    <t>Yükleme esnasında yüklenen malzemenin sepet boyunu aşmaması gerekmektedir.</t>
  </si>
  <si>
    <t>Malzemenin düşmesi</t>
  </si>
  <si>
    <t>gırgır, ırgat, calaskal vb. vinclerin halatı kullanmadan önce mutlaka kontrol edilmelidir,hasarlı halat değiştirilmelidir.</t>
  </si>
  <si>
    <t>Halatın kopması</t>
  </si>
  <si>
    <t>gırgır, ırgat, calaskal vb. vincin taşıma halatının eskimiş olması</t>
  </si>
  <si>
    <t>gırgır, ırgat, calaskal vb. vinclerin perde ile mesafesi ayarlanıp sepet çarpmıyacak şekilde ayarlanmalıdır.</t>
  </si>
  <si>
    <t>gırgır, ırgat, calaskal vb. vincin taşıyıcı ayağının perde eksenine yakın konumlandırılması</t>
  </si>
  <si>
    <t>Gırgır vinç gereğinden fazla yüklenmemelidir. Taşıyabileceği maksimum yük üzerine yazılmalıdır.</t>
  </si>
  <si>
    <t>Halat kopması, malzeme düşmesi</t>
  </si>
  <si>
    <t>gırgır, ırgat, calaskal vb. vinclerin taşıma sepetine malzemenin fazla yüklenmesi</t>
  </si>
  <si>
    <t>Gırgır vinç  ayağı sağlam monte edilip,güçlendirilmelidir. Gırgır vinci hangi ekip kurdu ise (demirci / duvarcı / kalıpcı vs.) o ekip elemanları dışında hiçbir ekip veya dışardan gelen taşeronlar kullanmamalıdır. Yükün vinçten alınacağı noktada emniyet kemeri kullanılmalı bu amaç için yaşam hatları oluşturulmalıdır.</t>
  </si>
  <si>
    <t xml:space="preserve">sepetin devrilmesi,
</t>
  </si>
  <si>
    <t>gırgır, ırgat, calaskal vb. vincin taşıyıcı ayağının sağlam olmaması</t>
  </si>
  <si>
    <t>Makaraların kontrolünün yapılması,vinç altında çalışan bulundurulmaması 'Halatların kontrolünün yapılması,vinç altında çalışan bulundurulmaması</t>
  </si>
  <si>
    <t>Makara halat kopması</t>
  </si>
  <si>
    <t>Uyarı ikaz yazılarının makinelere
 yerleştirilmesi</t>
  </si>
  <si>
    <t>Kişilerin bilinçsiz hareket etmesi</t>
  </si>
  <si>
    <t>Şantiye giriş ve çıkışlarında 
işaretçi bulunması</t>
  </si>
  <si>
    <t>Trafik kazası</t>
  </si>
  <si>
    <t>Şantiye giriş çıkışlarında İşaretçilerin olmaması</t>
  </si>
  <si>
    <t>Tüm makine bakımlarında tedbirler alındıktan sonra bakımları yapılır.</t>
  </si>
  <si>
    <t xml:space="preserve">Kazalar </t>
  </si>
  <si>
    <t>Operatörün dikkatinin dağılması sonucu iş kazası yaşanması</t>
  </si>
  <si>
    <t>Özellikle gece çalışmalarında farların yanması gerekmetedir. Gerekli durumlarda ekstra aydınlatma yapılmalıdır.</t>
  </si>
  <si>
    <t>Çalışmanın ve aracın görülmemesi veya önünü görememesi sonucu iş kazası</t>
  </si>
  <si>
    <t>Tepe lambasının olması , sürekli çalışması , Işıklı uyarı sistemlerinin olması</t>
  </si>
  <si>
    <t>Çalışmanın ve aracın görülmemesi sonucu iş kazası</t>
  </si>
  <si>
    <t>Periyodik bakımlarının en az yılda bir 
yapılması formlarının saklanması gerekmektedir.</t>
  </si>
  <si>
    <t>Mekanik arızaların artması</t>
  </si>
  <si>
    <t>Operatörlerin araçlarından indikleri zamanlarda KKD lerini tam olarak kullanmaları, konu ile ilgili eğitimler verilmesi gerekmektedir.</t>
  </si>
  <si>
    <t xml:space="preserve">  Millî Eğitim Bakanlığı veya Millî Eğitim Bakanlığı tarafından yetkilendirilen kurumlarca verilen operetör belgesi olmayan personelin
iş makinesi kullanmasına izin verilmemesi</t>
  </si>
  <si>
    <t xml:space="preserve"> Kaldırma makineleri ve araçları her çalışmaya başlamadan önce operatörleri tarafından kontrol edilmeli, çelik halatlar, zincirler, kancalar, sapanlar, frenler ve otomatik durdurucular, yetkili bir teknik eleman tarafından her üç ayda bir bütünüyle kontrol edilerek bir kontrol belgesi düzenlenmeli</t>
  </si>
  <si>
    <t>Yüklerin vinçlere asılı olarak taşınmasında görevlendirilen işaretçi ve işçiler, yüklerin önünde giderek ray makaslarını kontrol etmeli ve yüklerin bir kimseye veya herhangi bir engele çarpmayacak bir yükseklikte taşınmasını sağlamalıdırlar.</t>
  </si>
  <si>
    <t>Kontrolsüzlük ve tedbirsizlik</t>
  </si>
  <si>
    <t>Aracın manevra sırasında işçiye çarpması</t>
  </si>
  <si>
    <t>İşçiye çarpma</t>
  </si>
  <si>
    <t xml:space="preserve">Operatörlere konu hakkında eğitim verilmesi, kişisel koruyucu donanım (baret) kullandırılması, Düzenli saha kontrolleri ile denetlenmesi gerekmektedir
</t>
  </si>
  <si>
    <t xml:space="preserve">Kaza </t>
  </si>
  <si>
    <t xml:space="preserve">1) Sabit iş makinesi çalışma alanının emniyet şeridi ile çevrilmesi
2) İnsan girişinin engellenmesi için uyarı levhaları asılması
</t>
  </si>
  <si>
    <t>Kaza, trafik kazası</t>
  </si>
  <si>
    <t>İşçilerin, iş makinası yakınında çalışmaları /bulunmaları</t>
  </si>
  <si>
    <t xml:space="preserve">yangın </t>
  </si>
  <si>
    <t>Kazalarda artış</t>
  </si>
  <si>
    <t>Yapı alanında malzemelerin, yıkılma ve devrilmeleri önlenir, kazaya sebep olmayacak şekilde istif edilmeleri sağlanır.                                                         Yapı alanında, malzemelerin hangi yükseklikten olursa olsun doğrudan yere atılmaması, dengeli ve güvenli bir şekilde indirilerek uygun bir yere istif edilmesi sağlanır. Atık malzemelerin uzaklaştırılması için moloz kaydırakları gibi güvenli çalışma yöntemleri tercih edilir.</t>
  </si>
  <si>
    <t>devrilme</t>
  </si>
  <si>
    <t>Yapı alanında uygunsuz istif yapılması</t>
  </si>
  <si>
    <t>İstifleme</t>
  </si>
  <si>
    <t>malzemenin yürüyüş yolunu kapatmayacak şekilde istiflenmesi sağlanmalıdır.</t>
  </si>
  <si>
    <t>İstiflenen malzemeye takılarak düşme, acil durumlarda tahliye zorluğu,
Malzemeye takılarak düşme</t>
  </si>
  <si>
    <t>Çalışma bölgesine dağınık malzeme istifi</t>
  </si>
  <si>
    <t>Karanlık alanlarda yapılan istiflerin aydınlatılması, etrafının emniyet bariyerleri ile kapatılması</t>
  </si>
  <si>
    <t>Ayağa batma, kesme</t>
  </si>
  <si>
    <t>Çivi, ucu sivri keskin vb. malzemeler</t>
  </si>
  <si>
    <t>Yatay istifleme yapılması gerekmektedir.</t>
  </si>
  <si>
    <t>Dikey istifleme yapılması sonucu insanlar üzerine devrilme</t>
  </si>
  <si>
    <t>Çelik konstrüksiyon malzemeler</t>
  </si>
  <si>
    <t>İskele üzerine taşıyabileceği maksimum ağırlığın yazılması, buna göre istif yapılması</t>
  </si>
  <si>
    <t>İskele yıkılması</t>
  </si>
  <si>
    <t>İskelelerde gerektiğinden fazla malzeme bulundurulması</t>
  </si>
  <si>
    <t>Malzemelerin şantiye alanında belirlenmiş uygun noktalarda istiflenmesi</t>
  </si>
  <si>
    <t>Yayaların kaldırımı kullanamamalarından dolayı trafik yoluna çıkması</t>
  </si>
  <si>
    <t>Yaya kaldırımı veya yol kenarına istifleme yapılması</t>
  </si>
  <si>
    <t>Ağır malzemelerin insanlar üzerine devrilmesi</t>
  </si>
  <si>
    <t>Karanlık bölgelerde istifleme yapılması</t>
  </si>
  <si>
    <t>Malzeme istif alanlarının çalışma alanı dışında belirlenmesi</t>
  </si>
  <si>
    <t>Malzemelerin İşçilerin Üzerine Düşmesi</t>
  </si>
  <si>
    <t>İstifleme alanının çalışma alanı içerisinde seçilmesi</t>
  </si>
  <si>
    <t>İstifleme alanlarının devrilme bölgesi kadar sınırlandırılması</t>
  </si>
  <si>
    <t>Çalışanlar üzerine yıkılma</t>
  </si>
  <si>
    <t>Ağır malzemelerin dengesiz istiflenmesi</t>
  </si>
  <si>
    <t xml:space="preserve">İstifleme kaymayacak devrilmeyecek şekilde düzgün  yapılmalıdır. İstif yüksekliği 3 metreyi geçmemelidir. </t>
  </si>
  <si>
    <t>Devrilme, Düşme</t>
  </si>
  <si>
    <t>Yüksek İstifleme</t>
  </si>
  <si>
    <t>Uygun kkd lerin kullanılması sağlanmalıdır(emniyet kemeri, baret , iş ayakkabısı vs.). İskelenin alt bölgesine çalışanların girişlerinin önlenmesi,</t>
  </si>
  <si>
    <t>İskele demirlerine kafanın çarpması, iskele parçasının diğer çalışanların üzerine düşmesi</t>
  </si>
  <si>
    <t>İskele parçalarının uygunsuz bir şekilde taşınması</t>
  </si>
  <si>
    <t>İskele ve platformlar taşıma kapasitelerine uygun, kurulacak ve kullanılacaktır.İskele ve platformların sökülmesi ve kurulması tecrübeli ve  yetkin kişiler tarafından yapılacaktır.</t>
  </si>
  <si>
    <t>Düşme</t>
  </si>
  <si>
    <t xml:space="preserve">İskele Çökmesi </t>
  </si>
  <si>
    <t xml:space="preserve">İlgili mevzuata göre ağır ve tehlikeli işler kapsamında bulunan işyerlerinde, her on personel için bir olmak üzere, bu yönetmeliğe göre yetkilendirilmiş merkezden en az “Temel İlkyardım Eğitimi” sertifikası almış  İlkyardımcının bulundurulması zorunludur. Ciddi vakalar için hastaneye ulaşımı sağlayabilecek araçlar hazır bulundurulacaktır. </t>
  </si>
  <si>
    <t>Yaralanma ölüm</t>
  </si>
  <si>
    <t>Acil durumlarda müdahale zorluğu</t>
  </si>
  <si>
    <t>İlk yardım sertifikalı personelin olmaması, Kazalarda ilk yardım yapamama</t>
  </si>
  <si>
    <t>İlkyardımcı</t>
  </si>
  <si>
    <t>Yağışlı hava koşullarında çalışma yapılmaması</t>
  </si>
  <si>
    <t>İşçilerin kaygan zeminde düşmesi</t>
  </si>
  <si>
    <t>Aşırı Soğuklarda Çalışma Yapılmaması</t>
  </si>
  <si>
    <t xml:space="preserve">Hastalık , iş gücü kaybı </t>
  </si>
  <si>
    <t>Çalışanların Dikkatinin Dağılması</t>
  </si>
  <si>
    <t>Ziyarete ve örnek daireyi görmeye gelen müşteriler için uygun park yeri oluşturulmalı ve bu alana park etmeleri sağlanmalıdır.</t>
  </si>
  <si>
    <t>İş kazası ve yaralanma</t>
  </si>
  <si>
    <t>kapalı inşaat yerlerinde yapılan çalışmalarda ortam havalandırması sağlanmalı, çalışanın sağlık durumunun kapalı alanda çalışmaya uygun olduğu belirlenmelidir,kapalı inşaat yeri havası periyodik olarak yenilenmelidir</t>
  </si>
  <si>
    <t>Solunum yetmezliği</t>
  </si>
  <si>
    <t>Kapalı inşaat alanlarında Çalışma</t>
  </si>
  <si>
    <t>Genel
Kapalı Ortam</t>
  </si>
  <si>
    <t>Şantiye Sahasında Belirtilmiş Hız Limitlerine uyulması</t>
  </si>
  <si>
    <t>Trafik kazaları, çalışanlara çarpma</t>
  </si>
  <si>
    <t>Şantiye Hız Limitlerine Uyulmaması</t>
  </si>
  <si>
    <t>Güvenlik biriminin ilgili şahısları dışarı çıkartması</t>
  </si>
  <si>
    <t>Amirlere karşı istenmeyen tutum</t>
  </si>
  <si>
    <t>Sahada olumsuz davranış gösteren kişiler</t>
  </si>
  <si>
    <t>Genel
Güvenlik</t>
  </si>
  <si>
    <t>Gece devriye atılması, Güvenlik birmi takip noktalarının ve devriye güzergahlarının belirlenerek sahaya hakim olunması gerkmektedir. Güvenlik görevlisi olarak belirlenen kişi kesinlikle inşaat içine girmemelidir.konuyla ilgili eğitim verilmeli, girmesi gerekiyorsa yeterli aydınlatma sağlanmalıdır.</t>
  </si>
  <si>
    <t>Sabotaj</t>
  </si>
  <si>
    <t>Gece yabancı kişilerin santiye alanına girmesi</t>
  </si>
  <si>
    <t>Mesai sonunda çalışma alanından ayrılırken elektrikli el aletleri mutlaka kontrol edilmelidir.</t>
  </si>
  <si>
    <t>Genel
Elektrikli Aletler</t>
  </si>
  <si>
    <t>Sahada çalışacak olan tüm personelin tetanoz aşılarının yapılması gereklidir. Daha önce yapılmış ise aşı kartları istenmelidir.</t>
  </si>
  <si>
    <t>Vücudun savunmasının olmaması</t>
  </si>
  <si>
    <t>İşveren yapı alanındaki çalışma yerlerinin seçiminde; buralara ulaşımın nasıl sağlanacağının ve ekipman, hareket ve geçişler için alan veya yolların belirlenmesini sağlamalıdır.</t>
  </si>
  <si>
    <t>Kazalar, trafik kazaları</t>
  </si>
  <si>
    <t>Araçlarla çalışanların yollarının ayrılmaması</t>
  </si>
  <si>
    <t>Genel</t>
  </si>
  <si>
    <t>Güvenlik birimine acil durumlarda aranması gereken acil telefon listesinin tebliğ edilmesi</t>
  </si>
  <si>
    <t>İş kazalarına maruziyetin ve etkinin artması</t>
  </si>
  <si>
    <t>Kaza geçiren kişiye hemen müdahale edilememesi</t>
  </si>
  <si>
    <t>Çalışma ortamının Elektrik Birimi'nce sürekli kontrol altında tutulması ve yeterli aydınlatmanın sağlanması gerekir</t>
  </si>
  <si>
    <t>Malzeme veya çalışanın düşmesi</t>
  </si>
  <si>
    <t>Aydınlatma eksikliği veya yetersizliği</t>
  </si>
  <si>
    <t>1.forklift operatölerine fren konusunda talimat yazılması.
2.yük taşırken hız sınır üzerine çıkılmaması.
3.ikaz levhaları ile uyarmalar olmalıdır.
4.el ve ayak frenlerini kontrolediniz,arızalı ise bakıma gönderin.</t>
  </si>
  <si>
    <t>Yükün çalışanların üzerine düşmesi ve devrilmesi</t>
  </si>
  <si>
    <t>forklifttin yüklü halde ani ve sert fren yapması.</t>
  </si>
  <si>
    <t>Forklift</t>
  </si>
  <si>
    <t>1.forklift operatörü çalışmalarında yalnız bir kişiden işaret alacak. 2. işaretçi operatör tarafından kolayca görülen yerde durmalıdır. 3.operatör her kim olursa olsun dur işareti verildiğinde buna daima uymak zorundadır.</t>
  </si>
  <si>
    <t>forklifttin yükünün düşmesi ve devrilerek kaza yapması, yaralanma, ölüm</t>
  </si>
  <si>
    <t>forkliftin operatörü çalışmalarında işaretçi kullanmıyor.</t>
  </si>
  <si>
    <t xml:space="preserve">1.kaldırma,eğim sistemlerinin çalışması,hidrolıkin yağ kaçırması konrtrol edilmeli.2.asansörde kaynak ve bağlantı yerlerinde kırık ve çatlak varsa kullanmayınız.3. asansör ve zincirleri kontrol ediniz ve yağlayınız. </t>
  </si>
  <si>
    <t>forklifttin yükünün düşmesi ve devrilerek kaza yapması , yaralanma, ölüm</t>
  </si>
  <si>
    <t>forkliftin hidrolik ve lift sistemlerinde yağ kaçırıyor,asansörde bağlantı yerlerinde çatlak var.</t>
  </si>
  <si>
    <t>1.geri manevralarında sesli ve ışıklı alarm tertibatı olmalıdır.2.lift üzerinde insan taşınmamalı ve platform olarak kullanılmamalıdır. 3.dönüşlerde geniş radyüs ile dön meli.4.ani duruş,kalkış,dönüş yapmamalıdır.5.korna,yağ-su kontrolu yapınız.</t>
  </si>
  <si>
    <t>Forklifttin kaza yapması veya sebep olması , yaralanma, ölüm</t>
  </si>
  <si>
    <t>forklift geri manevralarda alarm sistemi çalışmıyor;lift üzerinde insan taşıması.</t>
  </si>
  <si>
    <t>1.forkliftin terk edimesi halinde park freni çekilmeli,çtallar aşağıya inmeli,kontakt anahtarı üstünde bırakılmamalıdır.2.yağlı-ıslak eller temizlendikten sonra forklift kullanılmalıdır.3.lastik basınçlarını ve yıpranma durumu kontrol edin.</t>
  </si>
  <si>
    <t>operatör forklifti kısa süre içerisinde terk ediyor;ıslak ve yağlı elle forklift ti kullanması.</t>
  </si>
  <si>
    <t>1.forklittin geçiş yolları işaretli olmalıdır ve zorunlu olmadıkca bu yolların dışına çıkmamalıdır. 2.yayalar ve forklift operatörü trafik kurallarına ve hız sınırına uymalıdır. 3.kapılardan geçerken durmalı ve korna çalmalıdır.</t>
  </si>
  <si>
    <t>Çalışanlara çarpması.</t>
  </si>
  <si>
    <t>forklifttin yayaların olduğu yerde ve işaretlenmemiş yolllardan gitmesi.</t>
  </si>
  <si>
    <t>1- Forklift kaldırma kapasitesinin üstünde yük kaldıramaz.
2- Yükün şekli operatörün görme alanının tamamını kapatıyorsa.
3- Yük ağırlık merkezine göre forklifttin çatallarına yerleşemiyorsa,operatör yükü kaldırmaz ve amirine durumu bildirir.</t>
  </si>
  <si>
    <t>forklifttin yükünün düşmesi ve devrilerek kaza yapması</t>
  </si>
  <si>
    <t>forklift operatörünün uygun olmayan yük kaldırmas-taşıması</t>
  </si>
  <si>
    <t>1.forklift çalışmalarında isg tüzüğüne ve iş ekipmanları yönetmeliklerine uyulmalıdır.
2. forklift kullanma ve bakım talimat larına uyulmalıdır.
3.talimatlar çalışanlara tebliğ edilmelidir.</t>
  </si>
  <si>
    <t>forklift çalışmalarında  isg tüzüğü ve çalıştırma talimatlarına uyulmuyor.</t>
  </si>
  <si>
    <t>1- Forklift operatörü yanında insan taşıması tehlikelidir,yasaklanmalı ve ikaz yazısı belirtilmelidir(objek tif delil tesbiti var).
2- Yük operatörün görüş alanını kapatmalıdır.
3- Yükünün altından geçmek isteyenleri durdurmalıdır.</t>
  </si>
  <si>
    <t>forklifttin operatörü yanında insan taşıyor,kaldırdığı yükün altından çalışanlar geçiyor.</t>
  </si>
  <si>
    <t>Elektrik Çarpması</t>
  </si>
  <si>
    <t>Elektrik birimi tarafından topraklamaların Yapılması</t>
  </si>
  <si>
    <t>Pano topraklamasının yapılmamış olması</t>
  </si>
  <si>
    <t xml:space="preserve">Sanayi tipi priz kullanılması gerekmektedir. </t>
  </si>
  <si>
    <t>Elektrik kabloları günlük olaraka kontrol edilmelidir. En küçük hasarda bile değiştirilmelidir.Kişiler, doğrudan veya dolaylı temas sonucu elektrik çarpması riskine karşı korunacaktır.</t>
  </si>
  <si>
    <t>Kırık çatlak veya standart onayı olmayan Prizlerin kontrol edilerek düzeltilmesi, konu hakkında talimat verilmesi</t>
  </si>
  <si>
    <t>Devrilmeden kaynaklı elektrik kaçağı</t>
  </si>
  <si>
    <t>Uygun koruyucu kullanma veya spiral makinesinin değiştirilmesi</t>
  </si>
  <si>
    <t>Koruyucu takılamaması</t>
  </si>
  <si>
    <t>Spirale uygun olmayan taş takılması</t>
  </si>
  <si>
    <t>El Aletleri Kullanımı (Spiral Kullanımı)</t>
  </si>
  <si>
    <t>Topraklamaların yapılması</t>
  </si>
  <si>
    <t>Kabloların sürekli kontrol edilmesi</t>
  </si>
  <si>
    <t>Eğitimler düzenlenmesi, kkd kullanılmasının sağlanması</t>
  </si>
  <si>
    <t xml:space="preserve">Spiralin el ile teması </t>
  </si>
  <si>
    <t>Koruyucu eldiven kullanmama</t>
  </si>
  <si>
    <t xml:space="preserve">Malzeme sıçraması </t>
  </si>
  <si>
    <t>Koruyucu gözlük kullanmama</t>
  </si>
  <si>
    <t>Siperlik kullanılması</t>
  </si>
  <si>
    <t>Göze çapak isabet etmesi</t>
  </si>
  <si>
    <t>Spiral taştan çıkan çapaklar</t>
  </si>
  <si>
    <t>Taş parçalanması</t>
  </si>
  <si>
    <t>Spiral taş</t>
  </si>
  <si>
    <t>Koruyucuların temin edilmesi, Hareketli parçaları olan makinelerin kontrol edilerek koruyucuların taktırılması</t>
  </si>
  <si>
    <t>Koruyucusunun olmaması, koruyucusunun çıkarılması</t>
  </si>
  <si>
    <t>Spiral</t>
  </si>
  <si>
    <t>Makine ile işlem bittikten sonra prizden çekilmesi hakkında talimat, eğitimler düznlenmesi</t>
  </si>
  <si>
    <t>İstemsiz makine çalışması</t>
  </si>
  <si>
    <t>Elektrikte takılı bırakma</t>
  </si>
  <si>
    <t>El Aletleri Kullanımı (Matkap Kullanımı)</t>
  </si>
  <si>
    <t>Matkap ucunun kırılması</t>
  </si>
  <si>
    <t>Matkap ucu</t>
  </si>
  <si>
    <t>Kullanıcı kişiler tarafından makinelerin her çalıştırılmasında gözle kontrol edilmesi, makine kazaları hakkında eğitimler verilmesi</t>
  </si>
  <si>
    <t>Parça sıçramaları</t>
  </si>
  <si>
    <t>Bozuk veya kırılmış olması</t>
  </si>
  <si>
    <t>Elektrik mühendisi tarafından kontrol edilerek raporlanması, günlük raporlama</t>
  </si>
  <si>
    <t>Eğitim verilmesi, talimat ile bilgilendirme yapılması gerekmektedir.</t>
  </si>
  <si>
    <t>Uzuv kesilmeleri</t>
  </si>
  <si>
    <t>Hareketli kısım</t>
  </si>
  <si>
    <t>Kullanıcı kişiler tarafından makinelerin her çalıştırılmasında gözle kontrol edilmesi, yıpranmış kabloların yetkili kişiler tarafından değiştirilmesi.
Makine kazaları hakkında eğitimler verilmesi</t>
  </si>
  <si>
    <t>Elektrik çarpması, Yaralanma , ölüm</t>
  </si>
  <si>
    <t>Siperlikli baret verilmesi, gerekli kişisel koruyucu donanımların kullanılması ve sürekli denetlenmesi</t>
  </si>
  <si>
    <t>Kırılan parçalar</t>
  </si>
  <si>
    <t>El aletinin aniden çalışması sonucu  kazalar</t>
  </si>
  <si>
    <t>Diğer çalışanların yaralanması</t>
  </si>
  <si>
    <t>El aletinin kırılarak parça sıçratarak çalışana zarar vermesi</t>
  </si>
  <si>
    <t>Çalışma yapılan bölgenin yalıtımının yapılması</t>
  </si>
  <si>
    <t>Siperlikli baret verilmesi</t>
  </si>
  <si>
    <t>El aletinin zorlanması</t>
  </si>
  <si>
    <t>Bozuk yıpranmış kabloların hemen değiştirilmesi</t>
  </si>
  <si>
    <t>Yüksekten Düşme</t>
  </si>
  <si>
    <t>İskelenin çökmesi</t>
  </si>
  <si>
    <t>İskele taşıma kapasitesinin aşılması</t>
  </si>
  <si>
    <t>3 metreyi aşmayacak şekilde istifleme yapılması ve takozlarla desteklenmesi. Ağır malzemelerin üst raflara istiflenmemesi</t>
  </si>
  <si>
    <t>Malzemenin Aşağı Düşmesi insanlar üzerine düşmesi.</t>
  </si>
  <si>
    <t>Ağır malzemelerin dengesiz istiflenmesi, fazla istifleme</t>
  </si>
  <si>
    <t>Depo</t>
  </si>
  <si>
    <t>Elektirk aksamının olduğu kutucuğun koruyucu kafesinin olması,
Elektrik kablolarının zedelenmeyen hortum yada benzeri madde ile korunmaya alınması</t>
  </si>
  <si>
    <t>Elektirk çarpması</t>
  </si>
  <si>
    <t>Elektrik bağlantı noktalarının koruyucusunun olmaması,
Elektrik kablolarının korumaya alınmaması</t>
  </si>
  <si>
    <t>Demir Kesme ve Gönyeleme</t>
  </si>
  <si>
    <t>hidrolik demir kesme ekipmanının kumanda pedalı üzerinde demir siperlik olmalı olası istemsiz çalışmaların önüne geçilmeli</t>
  </si>
  <si>
    <t>Malzeme düşmesi ile kontrolsüz çalışması</t>
  </si>
  <si>
    <t>Emniyet mandalı üzerindeki korumasının olmaması</t>
  </si>
  <si>
    <t xml:space="preserve">Makinelerin acil stoplarının 
bulunması.Makinalara, fiili veya olası bir tehlikenin bertaraf edilmesi için, bir veya daha fazla acil durum durdurma tertibatı takılmalıdır.Acil durum durdurma işlevi çalışma moduna bağlı olmaksızın, her zaman mevcut ve çalışır durumda olmalıdır.
Acil durum durdurma tertibatları diğer koruyucu tedbirler için bir destekleyici unsurdur ve bu tedbirlerin yerini almaz.
</t>
  </si>
  <si>
    <t>Makinayı durduramama</t>
  </si>
  <si>
    <t>Acil stoplarının bulunmaması</t>
  </si>
  <si>
    <t>Hareketli kısımların sürekli kontrol edilmesi ve hasarlı ekipmanın kullanılmaması                                                                                       Makinanın çalışması sırasında, kişileri makinanın hareketli parçalarından korumak amacıyla tasarımlanmış mahfazalar ve koruyucu tertibatlar.</t>
  </si>
  <si>
    <t>Dönüş sırasında hasarlı kısmın ayrılıp hızla işçiye isabet etmesi</t>
  </si>
  <si>
    <t>Hareketli kısımların hasarlı olması ve kontrollerinin yapılmamış olması</t>
  </si>
  <si>
    <t>Taşınan demirin uçlarına plastik
 boru geçirilmesi veya filiz mantarları takılmalı</t>
  </si>
  <si>
    <t>Uç kısımların başka kişilere çarpması</t>
  </si>
  <si>
    <t>El ile taşınan demirin uç kısımları</t>
  </si>
  <si>
    <t>Demir bükme makinası talimatlarına uygun olarak çalışma yapılması
Talimatların o makinada çalışacak kişiye bildirilmesi Makinanın bir elektrik beslemesine sahip olduğu durumda, makina elektrikten kaynaklanan bütün tehlikeler önlenecek veya önlenebilecek şekilde kullandırılmalı.</t>
  </si>
  <si>
    <t>Demir bükme makinasından elektrik kaçağı</t>
  </si>
  <si>
    <t>Demir kesimi vb. işleri yapan personelin iş makinelerinin yakın çalıştığı esnada kesim ve büküm yapmaması sahada görünür olmak amaçlı fosforlu yelekler giymesi tavsiye edilir.</t>
  </si>
  <si>
    <t>İş makinelerinin tüm bileşenleri ile çarpışma</t>
  </si>
  <si>
    <t>İş makinelerine çok yakın çalışma</t>
  </si>
  <si>
    <t>Halatın malzemenin etrafına sarılarak (boğma yöntemi) kaldırılması</t>
  </si>
  <si>
    <t>Demir bağının açılması ve demirin düşmesi sonucu iş kazası yaşanması</t>
  </si>
  <si>
    <t>Halatın malzeme üzerindeki demir bağlarına takılarak kaldırılması</t>
  </si>
  <si>
    <t>Switch sisteminin kullandırılması, Demir bükme makinası talimatı ile işçilerin bilgilendirilmesi, Switch sisteminin kullanılması ile ilgili talimat verilmesi gerekmektedir.</t>
  </si>
  <si>
    <t>Çalışanın makine ile demir arasına sıkışması, Hareketli kısımlara kapılma, Bükme noktasının istemsiz sürekli dönmesi</t>
  </si>
  <si>
    <t>Swicth sisteminin çalışan tarafından iptal edilmesi, Makine hareketli kısımları</t>
  </si>
  <si>
    <t>Kuyu içerisine su gelebilecek alanlar engellenmelidir.</t>
  </si>
  <si>
    <t>Kuyu içerisine su sızması</t>
  </si>
  <si>
    <t>Çalışma ortamı</t>
  </si>
  <si>
    <t>Kuyu içerisinde çalışma olduğunu gösterir levhalar asılmalı ve bu konuda diğer çalışanlar bilinçlendirilmelidir.</t>
  </si>
  <si>
    <t>İş kazaları</t>
  </si>
  <si>
    <t>Uyarı ikaz levhalarının olmaması</t>
  </si>
  <si>
    <t>Dikkat kaybı, iş kazaları</t>
  </si>
  <si>
    <t>Kuyu içerisinde aydınlatmanın yetersiz oluşu</t>
  </si>
  <si>
    <t>Çevredeki risk ve tehlikelere karşı çalışma alanları belirlenmeli ve korkuluk ile çevrilmelidir.</t>
  </si>
  <si>
    <t>Çalışma alanlarının belirlenmesi</t>
  </si>
  <si>
    <t>Çalışma alanları</t>
  </si>
  <si>
    <t>Depo yerleşim planı yapılarak yerleşimin sağanması, rafların kullanılması ve bunların sabitlenmesi, yüksek noktalardaki malzemelerin forklift yardımı ile indirilmesi</t>
  </si>
  <si>
    <t>İnsanların üzerine yıkılma</t>
  </si>
  <si>
    <t>İstiflemelerin 2 metreyi geçmemesi,takozlar ile desteklenmesi</t>
  </si>
  <si>
    <t>Malzemelerin devrilmesi</t>
  </si>
  <si>
    <t>İstiflemelerin 3 metreyi geçmemesi, istifleme yaparken pramit şeklinde kademe arttıkça içe doğru girilmesi , Takozlar ile desteklenmesi.</t>
  </si>
  <si>
    <t>Ağır malzemelerin gereğinden fazla istiflenmesi</t>
  </si>
  <si>
    <t xml:space="preserve">Çalışma alanında yangın söndürme tüplerinin bulundurulması ve yangın tehlikesine karşı personelin bilgilendirilmesi
Sigara içilmez yasaklayıcı levhaların asılması
Açık alanda Sigara içme alanlarının ya da odalarının oluşturulması
</t>
  </si>
  <si>
    <t xml:space="preserve">Merkez bina ana pano topraklama zamanlarının sürekli olarak izlenmesi </t>
  </si>
  <si>
    <t xml:space="preserve">Ana Pano topraklaması olmaması ve / veya periyodunun izlenmemesi </t>
  </si>
  <si>
    <t xml:space="preserve">İşyerlerinin gün ışığıyla yeter derecede aydınlatılmış olması esastır. İşin konusu veya işyerinin inşa tarzı nedeniyle gün ışığından yeterince yararlanılamayan hallerde yahut gece çalışmalarında, suni ışıkla uygun ve yeterli aydınlatma sağlanır. İşyerlerinin aydınlatmasında TS EN 12464-1: 2013;  TS EN 12464-1.2011: 2012;  standartları esas alınır. Çalışma mahalleri ve geçiş yollarındaki aydınlatma sistemleri, çalışanlar için kaza riski oluşturmayacak türde olur ve uygun şekilde yerleştirilir. Aydınlatma sisteminin devre dışı kalmasının çalışanlar için risk oluşturabileceği yerlerde yeterli aydınlatmayı sağlayacak ayrı bir enerji kaynağına bağlı acil aydınlatma sistemi bulunur.
</t>
  </si>
  <si>
    <t>Takılma, düşme, stres sonucu davranış bozukluğu</t>
  </si>
  <si>
    <t>Merkez  bina dışında güvenli  bir noktada acil toplanma bölgesi seçilmeli ve toplanma bölgesi levha ile sabitlenmelidir.</t>
  </si>
  <si>
    <t xml:space="preserve">Acil durumlara müdahale edememe </t>
  </si>
  <si>
    <t xml:space="preserve">Acil toplanma noktasının belirlenmemiş olması </t>
  </si>
  <si>
    <t xml:space="preserve">Yılda 1 kere yangın tatbikatlarının yapılması ve raporlanması gerekmektedir. </t>
  </si>
  <si>
    <t>İlk yardım dolabı temin edilmesi ve görünür bir alanda asılı olması gerekmektedir içeriğinin tam olarak bulundurulması gerekmektedir.</t>
  </si>
  <si>
    <t xml:space="preserve">İlk yardım dolabının bulunmaması </t>
  </si>
  <si>
    <t xml:space="preserve">Çalışan her on personelden bir personelin İlk yardımcı sertifikası alması </t>
  </si>
  <si>
    <t>İlk  yardım sertifikalı personel bulunmaması</t>
  </si>
  <si>
    <t>Yangın Söndürme talimatları ilgili yerlerde asılı olarak  bulundurulmalıdır.</t>
  </si>
  <si>
    <t xml:space="preserve">Yangın </t>
  </si>
  <si>
    <t xml:space="preserve">Yangın söndürme talimatların ilgili yerlerde bulunmaması </t>
  </si>
  <si>
    <t>Yangın söndürme tüpleri katlarda belirlenen yerlere asılmalı üzerine sağlık ve güvenlik işaretlemeleri yapılmalıdır.</t>
  </si>
  <si>
    <t xml:space="preserve">Yangın söndürme tüplerinin katlarda belirlenen noktalarda bulunmaması </t>
  </si>
  <si>
    <t xml:space="preserve">Kat planlarının autocad v.s ortamında çıkarılması, yangın tüpü, ilk yardım dolabı v.s ilişkin noktaların kat  planları üzerinde ifade edilmesi </t>
  </si>
  <si>
    <t xml:space="preserve">Acil duruma tepki süresinin uzaması </t>
  </si>
  <si>
    <t xml:space="preserve">Acil durum kat planlarının olmaması </t>
  </si>
  <si>
    <t xml:space="preserve">Çalışma ortamının ergonomik koşullar açısından denetlenmesi ve eksikliklerinin giderilmesi </t>
  </si>
  <si>
    <t xml:space="preserve">     Kişisel koruyucu donanım, risklerin, toplu korunmayı sağlayacak teknik önlemlerle veya iş organizasyonu ve çalışma yöntemleriyle önlenemediği, tam olarak sınırlandırılamadığı durumlarda kullanılır. İşveren, toplu korunma tedbirlerine, kişisel korunma tedbirlerine göre öncelik verir.  Mikser şöförünün KKD kullanması, KKD sız araçtan çıkmaması ,</t>
  </si>
  <si>
    <t>İşçilere Çarpması</t>
  </si>
  <si>
    <t>KKD kullanmama</t>
  </si>
  <si>
    <t>Araçların Peryodik Bakımlarının Yapılması</t>
  </si>
  <si>
    <t>Trafik kazası, çalışanlara çarpma</t>
  </si>
  <si>
    <t>Beton Mikseri-Geri Sinyallerinin Çalışmaması</t>
  </si>
  <si>
    <t>Sürücünün Manevra Yaparken Yardım Alması</t>
  </si>
  <si>
    <t>Kaza Yapması</t>
  </si>
  <si>
    <t>Manevracı Bulundurulmaması</t>
  </si>
  <si>
    <t>Yapı alanının özelliklerine, kullanılacaksa çalışan barakalarının ve diğer tesislerin boyutlarına ve kullanım şekline, alandaki ekipmana,alanda bulunan maddelerin fiziksel ve kimyasal özelliklerine, bulunabilecek azami kişi sayısına bağlı olarak uygun nitelikte ve yeterli sayıda yangınla mücadele araç ve gereçi ile gerekli yerlerde yangın söndürme dedektörleri ve alarm sistemleri bulundurulur.</t>
  </si>
  <si>
    <t>Yangına zamanında mücadele edememe, yangının büyümesi</t>
  </si>
  <si>
    <t>Yangınla mücadele ekipmanının olmaması</t>
  </si>
  <si>
    <t>inşaatın belirli noktalarına (her iki katta bir adet) 6 kg KKT yangın söndürücü konulması ve bakımlarının takip edilmesi gerekmektedir. Söndürme cihazlarının, kapı arkasında, yangın dolapları hariç kapalı dolaplarda ve derin duvar girintilerinde bulundurulmaması ve ısıtma cihazlarının üstüne veya yakınına konulmaması gerekir. Ancak, herhangi bir sebeple söndürme cihazlarının doğrudan görünmesini engelleyen yerlere konulması halinde, yerlerinin
uygun fosforlu işaretler ile gösterilmesi gerekmektedir.</t>
  </si>
  <si>
    <t>Yaralanma, ölüm, toplu ölüm</t>
  </si>
  <si>
    <t>Yangına Müdahale edememe</t>
  </si>
  <si>
    <t>1) Vincin kurulacağı alanın tesviyesinin yapılması
2) Sağlam takozlar ile vincin desteklenmesi
3) İşin yetkilileri tarafından kurulumun sağlanması</t>
  </si>
  <si>
    <t>Vincin yıkılması</t>
  </si>
  <si>
    <t>Vincin sabitlendiği noktada uygun tesviye yapılmaması</t>
  </si>
  <si>
    <t>Çalışma alanında boya ve tiner aynı yerde depolanmamalıdır.</t>
  </si>
  <si>
    <t>Çalışanlar, çevredekiler</t>
  </si>
  <si>
    <t xml:space="preserve">Patlama </t>
  </si>
  <si>
    <t>Boya ve tinerin aynı yerde depolanması</t>
  </si>
  <si>
    <t>Yüksek noktalara paratoner yapılmalı, ve yıllık periyodik kontrolleri yapılmalıdır.</t>
  </si>
  <si>
    <t>Yıldırım çarpması</t>
  </si>
  <si>
    <t>Paratonerin olmaması</t>
  </si>
  <si>
    <t>Talimatlar ile durumun bildirilmesi, yanıcı malzemelerin uzaklaştırılması. Bu alanda sıcak çalışma izin formu alınmadan çalışma yapılmaması gereklidir. Güvenli çalışma ortamı sağlandıktan sonra çalışmaya izin verilmelidir.</t>
  </si>
  <si>
    <t>Parlama, patlama, yangın</t>
  </si>
  <si>
    <t>Depo içerisnde spiral,kaynak vb. kıvılcım çıkaran alet kullanılması, yanıcı gaz ve sıvılara yakın olması</t>
  </si>
  <si>
    <t>Yangın söndürme ekipmanları her zaman kullanıma hazır bulundurularak, bu ekipmanların mevzuatın öngördüğü periyotlarda bakımı ve kontrolü yapılır. Yangın söndürme ekipmanları kolay kullanılır nitelikte olur, görünür ve kolay erişilir yerlere konulur ve bu ekipmanların önlerinde engel bulundurulmaz.
 Yangın söndürme ekipmanı ve bulunduğu yerler Güvenlik ve Sağlık İşaretleri Yönetmeliğine uygun şekilde işaretlenir
Yangına nasıl müdahale edilmesi konusunda çalışanlar eğitilmeli ve uygulamalı eğitim verilmelidir.</t>
  </si>
  <si>
    <t>Yangının büyümesi</t>
  </si>
  <si>
    <t xml:space="preserve">Düşme </t>
  </si>
  <si>
    <t>Kaldırma/taşıma işleminden önce, sapanların kontrol edilmesi ve yıpranmış olanların değiştirimesi</t>
  </si>
  <si>
    <t>Sapanın kopması</t>
  </si>
  <si>
    <t>UYGUNSUZ KULLANIM</t>
  </si>
  <si>
    <t>Yüksekte yapılan çalışmalarda kullanılan el aletleri ve diğer malzemelerin düşmelerini engelleyecek tedbirler alınır. Çalışanlar, düşen cisimlere karşı öncelikle toplu olarak korunur. Yapı alanında, çalışanlara uygun baş koruyucu donanımlar verilerek kullanımı sağlanır.</t>
  </si>
  <si>
    <t>çalışanların üzerine düşmesi</t>
  </si>
  <si>
    <t>Yüksekten cisim düşmesi, veya aşağıya rastgele malzeme atılması</t>
  </si>
  <si>
    <t>Şaft, tesisat, asansör boşlukları, kenar boşlukları vb. boşluklardan kesinlikle malzeme, moloz atılmamalıdır.</t>
  </si>
  <si>
    <t>Yüksekten düşme, çalışanların üzerine malzeme düşmesi</t>
  </si>
  <si>
    <t>Şaft, tesisat, asansör boşlukları, kenar boşlukları vb. boşluklardan malzeme atılması</t>
  </si>
  <si>
    <t xml:space="preserve"> İnşaata giren herkes EN 397 standartlarında BARET, REFLEKTÖRLÜ YELEK,EN 345-6-7 standartlarında  İŞ AYAKKABISI,EN 420 standartlarında İŞ ELDİVENİ kullanmalıdır. Parça fırlaması olan işlerde EN 166 standartlarında İŞ GÖZLÜĞÜ,yüksekte çalışan işçiler EN 361 standartlarında   PARAŞÜT TİPİ EMNİYET KEMERİ, tozlu ortamda çalışan işçiler EN 149 standartlarında TOZ MASKESİ, çok gürültülü işlerde EN 352-2 standartlarında KULAK TIKACI   kullanmalıdır.
İşveren 2.7.2013 tarihli ve 28695 sayılı Resmi gazetede yayınlanan Kişisel Koruyucu Donanımların işyerlerinde kullanılması hakkında yönetmeliği ve uyumlaştırılmış standartlara uygun KKDlerin bulundurulması ve çalışanlar tarafından kullanılmasını sağlar.
Deforme olmuş KKD ler yenisi ile değiştirilmelidir</t>
  </si>
  <si>
    <t>Düşme Çarpma Ezilme</t>
  </si>
  <si>
    <t>Periyodik kontrollerin yetkili bir makine mühendisi yada teknik servis tarafından yapılması ve raporlanması.
Kaldırma araçlarının bakımları yılda bir yapılmalıdır</t>
  </si>
  <si>
    <t>Mekanıik arızalar</t>
  </si>
  <si>
    <t>kaldırma araçlarının Periyodik bakımlarının yapılmamış olması</t>
  </si>
  <si>
    <t>PERİYODİK BAKIM</t>
  </si>
  <si>
    <t>Araç damper açık şekilde hareket ettirilmemelidir. 
Araç damper açık şekilde hareket ettiği zaman uyarı veren sistem olmamalıdır.</t>
  </si>
  <si>
    <t>Araçın devrilmesi, elektrik hatlarına takılma</t>
  </si>
  <si>
    <t>Damper açık şekilde hareket etme,  uygun olmayan zeminde boşaltma yapılması</t>
  </si>
  <si>
    <t xml:space="preserve">Şantiye Sahasında Belirtilmiş Hız Limitlerine uyulmasının sağlanması  ve denetlenmesi </t>
  </si>
  <si>
    <t xml:space="preserve">Trafik kazası </t>
  </si>
  <si>
    <t>Kamyon-Şantiye Hız Limitlerine Uyulmaması</t>
  </si>
  <si>
    <t>Nakliyat işleri yapılırken manevracı bulundurulmalı, ve manevracı bu konularda eğitilmelidir. Sürücünün Manevra Yaparken Yardım Alması</t>
  </si>
  <si>
    <t>Manevracının olmaması</t>
  </si>
  <si>
    <t>Mobil iskele üzerinde çalışırken sürekli olarak emniyet kemerinin giyilmesi sağlanmalıdır.
Mobil iskele üzerinde montaj işlemi yapılırken iskelenin korkuluklarının standartlara uygun olarak yaptırılması sağlanmalıdır.</t>
  </si>
  <si>
    <t>Dengesini kaybedip düşme</t>
  </si>
  <si>
    <t xml:space="preserve">Mobil iskele üzerinde montaj yapılması </t>
  </si>
  <si>
    <t>Vinçten malzeme alımı sırasında operatör ile irtibat kurulabilmesi için haberleşme aracı (telsiz,telefon …vs.) tahsis edilmesi, bir veya operatörün görmediği alanlarda iki işaretçi ile destek alınması, çalışan için ise yaşam hatları oluşturulup paraşüt tipi emniyet kemerini  bağlaması sağlanmalıdır. Malzeme alım yerlerine açılır kapanır korkuluk yapılması</t>
  </si>
  <si>
    <t xml:space="preserve">Yaralanma   </t>
  </si>
  <si>
    <t>Vinç ile kat kenarlarına, düşme tehlikesi olan yüksek yerlerde malzeme alımı</t>
  </si>
  <si>
    <t>1) Şantiye sahasına giriş yapacak operatörlerin daha önceden operatör belgelerini göndermeleri
2) Operatör belgesi bulunmayan kişilerin vinci kullanmalarının engellenmesi</t>
  </si>
  <si>
    <t>Vinç operatörünün ehil olmaması</t>
  </si>
  <si>
    <t>Periyodik kontrollerin yetkili bir makine mühendisi yada teknik servis tarafından yapılması ve raporlanması , Periyodik kontrolleri yapılmış iş ekipmanları ile ilgili olarak, periyodik kontrol raporunun gerçeğe aykırı düzenlenmesi, bu Yönetmelikte yer alan kriterlere uygun olmayan kişilerce yapılması, uygun olmayan deney ve test yöntemleri kullanılarak yapılması gibi uygunsuzlukların Bakanlıkça tespit edilmesi durumunda, periyodik kontrol raporlarıgeçersiz sayılır. Ayrıca düzenleyen kişiler hakkında işlem yapılır.</t>
  </si>
  <si>
    <t>Yaralnma, Ölüm</t>
  </si>
  <si>
    <t>Vinç arızası sonucu vincin yada taşınan malzemelerin devrilmesi</t>
  </si>
  <si>
    <t>Periyodik kontrollerin yapılmaması</t>
  </si>
  <si>
    <t>Yapılan işe ve bulunması halinde ulusal standartlara uygun, basamakları kaymaz malzemeden yapılmış veya kaymaz malzeme ile kaplanmış, yeterli sağlamlıkta el merdivenleri kullanılır. Basamakları, kolları veya bağlantı yerleri kırılmış, çatlamış, yıpranmış, hasar görmüş ekipmanlar kullanılmaz. El merdivenleri düzenli olarak kontrol edilerek kusurlu merdivenlerin kullanılmaması sağlanır.</t>
  </si>
  <si>
    <t>Kusurlu merdiven kullanılması</t>
  </si>
  <si>
    <t>Kenar noktalarda çalışan personelin el merdiveni yerine iskele kullanması tavsiye edilir.</t>
  </si>
  <si>
    <t>El merdivenleri ile kenarda çalışma</t>
  </si>
  <si>
    <t xml:space="preserve">Merdivenlere çıkılan alana uygun eğimin verilmesi gerekmektedir. </t>
  </si>
  <si>
    <t>İşçinin dengesini kaybedip düşmesi</t>
  </si>
  <si>
    <t>Merdivenlerin eğimlerinin uygun olmaması</t>
  </si>
  <si>
    <t>Her merdivene korkuluk yapılması gerekmektedir.</t>
  </si>
  <si>
    <t>Merdivenlerde korkuluk olmaması</t>
  </si>
  <si>
    <t>Merdiven yapımında sağlam malzeme kullanılması, merdivenin dikmeler ile desteklenmesi gerekmektedir. Basamak genişliği uygun olmalıdır.Merdivende kullanılan ahşap malzemelerin kırık ve budaksız şeçilmesi</t>
  </si>
  <si>
    <t>Merdiven basamaklarının kırılabilir olması, sağlam olmaması</t>
  </si>
  <si>
    <t>Vince çıkmak için dikey yaşam hattı oluşturulmalı ve buraya çıkacak olan personelin paraşüt tipi emniyet kemerini giyerek kendisini dikey yaşam hattına bağladıktan sonra vince çıkmaya başlamaldıır.</t>
  </si>
  <si>
    <t>Operatör, vince çıkmak isteyen ekipler</t>
  </si>
  <si>
    <t xml:space="preserve">Yüksekten düşme  </t>
  </si>
  <si>
    <t>Vince çıkmak için dikey yaşam hattı olmaması ve emniyet kemeri kullanılmaması</t>
  </si>
  <si>
    <t>1) Sapanlar için koruyucu kılıf kullanılması                                                          2) Sapanın periyodik olarak kontrol edilmesi</t>
  </si>
  <si>
    <t>Keskin kenarlı malzemelerin taşınması</t>
  </si>
  <si>
    <t>Kurum aşamasında tehlikeli bölgeler içerisine yetkili kişiler haricinde kimsenin alınmaması, şerit çekilmesi  , Söküm aşamasında tehlikeli bölgeler içerisine yetkili kişiler haricinde kimsenin alınmaması, şerit çekilmesi</t>
  </si>
  <si>
    <t xml:space="preserve">Kule vincin kurulum ve söküm  aşaması sırasında önlemlerin yetersiz olması </t>
  </si>
  <si>
    <t>Periyodik kontrollerin yetkili bir makine mühendisi yada teknik servis tarafından yapılması ve raporlanması.
Kaldırma araçlarının bakımları yılda  bir yapılmalıdır , Periyodik kontrolleri yapılmış iş ekipmanları ile ilgili olarak, periyodik kontrol raporunun gerçeğe aykırı düzenlenmesi, bu Yönetmelikte yer alan kriterlere uygun olmayan kişilerce yapılması, uygun olmayan deney ve test yöntemleri kullanılarak yapılması gibi uygunsuzlukların Bakanlıkça tespit edilmesi durumunda, periyodik kontrol raporları geçersiz sayılır. Ayrıca düzenleyen kişiler hakkında işlem yapılır.</t>
  </si>
  <si>
    <t xml:space="preserve">Ağırlıklarının düzgün belirlenmesi gerekmektedir , bu tip acil durumlarda salınım yapan malzeme 1 gün istif alanına indirilmelidir.Taşıma yapılan bölgede çalışan bulundurulmamalıdır.
</t>
  </si>
  <si>
    <t>Aşağıda çalışanlara çarpma</t>
  </si>
  <si>
    <t>Malzemenin salınım yapması 
Acil durdurmalarda vince asılı olan malzemenin çok salınım yapması</t>
  </si>
  <si>
    <t>Eski ve yıpranmış sapanla kesinlikle çalışılmaması</t>
  </si>
  <si>
    <t>Sapanların sağlam olmaması</t>
  </si>
  <si>
    <t>Kule vinç kapasitesi ve taşıma kademelerinde ağırlık oranlarının yazılması ,                                                                                              Kaldırma ekipmanlarında, belirtilen alt ve üst güvenlik sınır noktaları veya ekipmanın hareketini sınırlayan alan aşıldığında, kapasitesinin üzerinde kullanım durumlarında devreye girerek elektrik akımını otomatik olarak kesen ve tamburun hareketini frenleyen güvenlik tertibatları bulunması sağlanır.</t>
  </si>
  <si>
    <t xml:space="preserve">Taşınabilir ağırlıkların belirlenmemiş olması </t>
  </si>
  <si>
    <t>KULE VİNÇ</t>
  </si>
  <si>
    <t xml:space="preserve">Operatör ile telsiz teması kurulması, manevracılar kullanılmalı, telsiz ve el ile işaretleşmeler konusunda eğitim verilmesi , Malzemelerin uygun ekipmalar ile taşınması, sıkıca bağlanması, sürekli kontrol edilmesi, 
kule vincin tam çalışma ve kaldırma alanında çalışanların geçmemesi gerekmektedir. </t>
  </si>
  <si>
    <t>Yaralanma,</t>
  </si>
  <si>
    <t>Çöküntüler, yüksekten düşme</t>
  </si>
  <si>
    <t>Malzeme taşınması</t>
  </si>
  <si>
    <t>Kamyon soförlerinin sahada bulundukları süre içerisinde kamyon içerisinden ayrılmaması</t>
  </si>
  <si>
    <t>İzinsiz veya tehlikeli bölgelere giriş sonucu iş kazası yaşanması</t>
  </si>
  <si>
    <t>Kamyon soförlerinin izinsiz ve koryucu donanım olmadan saha içerisinde dolaşması</t>
  </si>
  <si>
    <t>Operatörlere konu hakkında eğitim verilmesi, kişisel koruyucu donanım (baret) kullanılması sağlanması</t>
  </si>
  <si>
    <t>Kafasına malzeme gelmesi(taş ve toprak)</t>
  </si>
  <si>
    <t>İş makinesi içerisinde ve üzerinde  operaör harici kişilerin bulunmaması</t>
  </si>
  <si>
    <t>İş makinesi üzerinden düşme</t>
  </si>
  <si>
    <t>İş Makinesi kabininde operatör harici kişilerin bulunması</t>
  </si>
  <si>
    <t>İş makinelerinin yetkili operatörler tarafından kullanılmasının sağlanması</t>
  </si>
  <si>
    <t>Kazı çalışması sırasında kullanılan iş makinelerinin yetkisiz kişilerce kullanılması</t>
  </si>
  <si>
    <t>Kazı çalışmaları</t>
  </si>
  <si>
    <t>Kazı çalışması sırasında kullanılan iş makinelerinin periyodik bakımlarının yaptırılması</t>
  </si>
  <si>
    <t xml:space="preserve">Kazı çalışması sırasında kullanılan İş Makineleri </t>
  </si>
  <si>
    <t>Elektrik hatlarına müdahale için konusunda uzman yetkili elektrikçilerden oluşan ekip kurulması</t>
  </si>
  <si>
    <t>Elektrik hatlarına yetkisiz müdahale edilmesi</t>
  </si>
  <si>
    <t>Kazı alanının yetkili bir kişi tarafından sürekli gözlem içinde bulundurulması</t>
  </si>
  <si>
    <t>Elektrik doğalgaz su hatlarının belirlenememesi</t>
  </si>
  <si>
    <t>İş makinesi çalışma alanının ayrıştırılması, insan girişinin engellenmesi için uyarı levhaları asılması</t>
  </si>
  <si>
    <t>İş makineleri ve insanların aynı alanda çalışması</t>
  </si>
  <si>
    <t>Yağışlı havalarda kesinlikle kazı çalışması Yapılmaması</t>
  </si>
  <si>
    <t>Yağmur yağması</t>
  </si>
  <si>
    <t>Kazı bölgesi işaretlenip girişlerin engellenmesi gereklidir.</t>
  </si>
  <si>
    <t>İstenmeyen girişler</t>
  </si>
  <si>
    <t>Kazı bölgesi</t>
  </si>
  <si>
    <t>Kazı işlemi yapılacak yerlerdeki elektrik kablolarınıın uzaklaştırılması,
Kazı yapılacağı yerde önceden kazı izninin alınmalı ve yetkili kurumlara bilgi verilmelidir.</t>
  </si>
  <si>
    <t>Ortamdaki kablo ve malzemeler(doğal gaz boruları, su boruları, elektrik kabloları vs.)</t>
  </si>
  <si>
    <t>Kazı işlerinde yağış sırasında çalışma yapılmaz. Kazı işlerinde çalışanların çalışma alanına ulaşmaları için uygun güvenli yöntemler kullanılır, destek ve setlerin iniş ve çıkış için kullanılması engellenir. Makinelerle yapılan kazı işlerinde, bu makinelerin hareket alanına çalışanların girmelerine izin verilmez.</t>
  </si>
  <si>
    <t>Uygun olmayan kazı çalışmaları</t>
  </si>
  <si>
    <t>Kazı işleri, kuyular, yeraltı işleri ile tünel ve kanal çalışmalarında aşağıda belirtilen hususlara uyulur: a) Çalışmalar, işveren tarafından görevlendirilen ehil kişi gözetiminde yapılır. B) çalışma alanına giriş ve çıkış için güvenli yollar sağlanır. C) Kazılarda zemin yapısı, iklim koşulları, kazı alanı yakınlarında meydana gelebilecek sarsıntılar, çevredeki su kaynakları ve fazla yük kuvvetleri göz önüne alınarak uygun şev açıları belirlenir ve/veya statik hesabı yapılmış uygun destek ve setler kullanılır. Kazı yüzeyleri, şevlerin eğimi ve yüksekliği zeminin yapısına, sağlamlığına ve çalışma yöntemlerine uygun seçilir. d) Malzeme veya cisim düşmesine, su baskını tehlikesine ve insanların düşmesine karşı uygun tedbirler alınır.</t>
  </si>
  <si>
    <t>Kaynak  yapılması esnasında topraklamasının yapılması</t>
  </si>
  <si>
    <t>Elektrod kaynağı akım üreteçleri topraklamasının yapılmaması</t>
  </si>
  <si>
    <t>Kaynak yapılması esnasında
 yangın tüpünün  bulunması , y anıcı, parlayıcı ve patlayıcı maddeler yakınında kaynak ve kesme işleri yapılmayacaktır. Bu işler yapılmadan önce yakın çevrede yangın riski doğurabilecek bir durum olup olmadığı araştırılacaktır. Böyle bir risk varsa özel yangın tedbirleri alınarak bu işler yapılacaktır.</t>
  </si>
  <si>
    <t>Yanıcı maddelerin yanında çalışma yanıgın tüpü olmaması</t>
  </si>
  <si>
    <t>Tüplerin depolanma alanlarında bolu ve doş 
olarak ayrılarak depolanması ve levhalanması</t>
  </si>
  <si>
    <t>Kapalı bir alanın oluşturulmaması</t>
  </si>
  <si>
    <t>Basınç göstergelerinin kontrol 
edilmesi ve bozuk olduğunda çalışılmaması</t>
  </si>
  <si>
    <t>Yüksek basınç ile çalışma sonucu iş kazası,</t>
  </si>
  <si>
    <t>Kontrol ve bakımlarının yapılmaması</t>
  </si>
  <si>
    <t xml:space="preserve">Emniyet Kemersiz Çalışılmaması, etkin denetimlerin gerçekleştirilmesi </t>
  </si>
  <si>
    <t>İşçinin Aşağı Düşmesi, işçinin diğer çalışanların üzerine düşmesi</t>
  </si>
  <si>
    <t>Dış Kanat Montajında Emnyet Kemerinin Takılmaması</t>
  </si>
  <si>
    <t>İşçinin Aşağı Düşmesi</t>
  </si>
  <si>
    <t>Kolon Demirinin Montajı Sırasında İşçinin Emniyet Kemeri Takmaması</t>
  </si>
  <si>
    <t>Beton Dökümü Yapılmadan Önce Kalıpların Kontrol Edilmesi, beton dökümü sırasında güvenli olmayan bölgelere çalışanların girişinin engellenmesi sağlanmalıdır.</t>
  </si>
  <si>
    <t>Kalıp Üzerindeki İşçinin Düşmesi, işçinin diğer çalışanların üzerine düşmesi, kolon kalıbının çalışanların üzerine düşmesi</t>
  </si>
  <si>
    <t>Kolon Kalıbı Beton Dökümünde Kalıbın Açılması</t>
  </si>
  <si>
    <t>Standartlara uygun paraşüt tipi emniyet Kemersiz Çalışılmaması, dikey veya yatay yaşam hattı oluşturulup işçinin bu noktalara emniyet kemerinin bağlamasının sağlanması, düzenli olarak kontrol edilmesi</t>
  </si>
  <si>
    <t>Düşme, diğer çalışanların üzerine düşme</t>
  </si>
  <si>
    <t>Kalıp-Kolon kalıbı Dikmede Emniyet Kemeri Takılmaması</t>
  </si>
  <si>
    <t xml:space="preserve">Betonarme kalıplarının yeterliliği her beton dökümünden önce kontrol edilir.Kalıp sökme işi için, parçaların hangi sırayla sökülmesi gerektiği, çalışanların çalışma yerlerine güvenli ulaşımı, sökülen kalıp malzemelerinin çalışma ortamından güvenli şekilde uzaklaştırılması ve istifi, kalıp malzemelerinin dengeli olarak yere indirilmesi veya çıkarılması gibidir.Kalıbı alınacak kısmın önce çaprazları, kolon kanatları alınacak ve saha temizlenecektir. Sökme işi en çok iki aksın dikmeleri alınarak yapılacak , işçiler dikmelere tırmanmayacak, sıpa ve benzeri araçlardan yararlanacaklardır
</t>
  </si>
  <si>
    <t>Yüksekten Düşme, malzeme düşmesi</t>
  </si>
  <si>
    <t>Kalıpta uygunsuz çalışma</t>
  </si>
  <si>
    <t>Kalıp İşleri</t>
  </si>
  <si>
    <t>Yaşam halatı gerdirilmeli
Paraşütçü tipi emniyet kemeri takılmalıdır
Korkuluk yapılmalıdır ,                                                                                                        1) Kalıp-Kolon kalıbı dikmede,
2) Kolon demirinin montajında 
3) Dış kanat montajında
Emniyet Kemeri Takılmaması                                                                                Betonarme platformlarının döşeme kenarlarına düşmeyi önleyecek korkuluk yapılacaktır. Bu mümkün olmadığı hallerde, serbest çalışmayı sağlamak için döşeme kenarına korkuluklu iskele yapılacaktır. 2. KAT VE SONRASI İÇİN TOPLU KORUNMA OLARAK  GÜVENLİK AĞI YAPTIRILMASI TAVSİYE EDİLİR.</t>
  </si>
  <si>
    <t>Yükseklik</t>
  </si>
  <si>
    <t>Kalıp işleri işveren tarafından görevlendirilen ehil kişi gözetiminde ve konu ile ilgili tecrübe sahibi çalışanlarca yapılır. Kalıp panolarının, geçici destek ve payandaların üzerlerine binen yüke ve gerilime dayanacak şekilde planlanması, tasarlanması,kurulması ve korunması sağlanır.</t>
  </si>
  <si>
    <t>Kalıp işlerinin ehil kişilerce yapılmaması</t>
  </si>
  <si>
    <t>Vincten malzeme alınan bölüme açılır kapanır korkuluk yapılmalı, malzeme alınan bölgeye dikey/yatay yaşam hattı veya ankraj noktası oluşturulmalı ve malzeme alan personelin emniyet kemerini bağlaması sağlanmalıdır.Makinaların döner aksamları uygun muhafaza ile kapatılmalıdır.</t>
  </si>
  <si>
    <t>Düşme, Yüksekten Düşme, uzuv kaybı</t>
  </si>
  <si>
    <t>İşveren, mekanik ve elektrikli ekipmanın seçimi, kurulması, uygun yerlere yerleştirilmesi, hizmete alınması , işletilmesi ve bakımında, çalışanların sağlık ve güvenliği için bu yönetmelik hükümleri ile 3.3.2009 tarihli ve 27158 sayılı Resmi Gazetede yayımlanan makina emniyeti yönetmeliği (2006/42/AT) ile iş ekipmanlarının kullanımında sağlık ve güvenlik şartları yönetmeliği hükümlerini dikkate alır.</t>
  </si>
  <si>
    <t>İşveren,yapı işlerinin yapıldığı işyerlerinde kullanılan makine,araç,ekipman,malzeme ve çalışma yöntemlerinin ilgili teknik mevzuata ve iş sağlığı ve güvenliği yönünden kabul görmüş, uyumlaştırılmış ulusal ve uluslarası standartlara uygun olmasını sağlar</t>
  </si>
  <si>
    <t>İskele üzerinde tüm çalışan personelin iskele elemanlarından farklı bir Yapıda can halatlarını bağlayarak emniyet kemerlerini bu can halatına bağlayarak çalışmaları sağlanmalıdır.</t>
  </si>
  <si>
    <t>İskele üzerinde çalışma</t>
  </si>
  <si>
    <t>İskelelerde geçiş için uygun geçiş mesafesi bırakılır ve kenarlarında uygun korkuluk sistemleri bulunan geçitler kullanılır.</t>
  </si>
  <si>
    <t>Çalışma alanı darlığı, yüksekten düşme</t>
  </si>
  <si>
    <t>İskele geçişinin dar olması</t>
  </si>
  <si>
    <t>Cephe iskeleleri binaya mümkün olduğunca yakın kurulur, bunun mümkün olmadığı durumlarda çalışanların bina ile iskele arasından düşmelerini önleyici tedbirler alınır.</t>
  </si>
  <si>
    <t xml:space="preserve">Yüksekten Düşme </t>
  </si>
  <si>
    <t>iskelenin binaya uzaklığı</t>
  </si>
  <si>
    <t>Yapılacak işin niteliklerinin çalışma öncesinde belirlenmesi ve uygun iskele kullanılması</t>
  </si>
  <si>
    <t>İskelenin Yıkılması</t>
  </si>
  <si>
    <t>Kullanılan iskelenin Yapılacak olan işin niteliğine ve gerekliliğine uymaması</t>
  </si>
  <si>
    <t>İskele üzerinde en az iki kişi çalışmalıdır.</t>
  </si>
  <si>
    <t>Yüksekten Düşme, aşağıya malzeme düşmesi</t>
  </si>
  <si>
    <t>İskele sökümünün tek kişi ile yapılması</t>
  </si>
  <si>
    <t>Sökü İşinin Belli Bi Düzen Sırasıyla Çevre Güvenliği Alınmadan Yapılmaması, 
Söküm işi en üstten başlamalı ve düzenli bir sıra ile devam etmelidir.</t>
  </si>
  <si>
    <t>Malzemelerin İşçilerin Üzerine Düşmesi,</t>
  </si>
  <si>
    <t>Sökü Yapılması</t>
  </si>
  <si>
    <t>İskele Üzerinde Çalışırken Tüm İşçilerin Emniyet Kemeri Takması gerekmektedir. Bu işlem için iskele ve yapının durumuna uygun dikey veyahut yatay yaşam hatları oluşturulmalıdır.</t>
  </si>
  <si>
    <t>Çalışanların eğitilerek doğru kullanım metodunun gösterilmesi, geniş bir platform veya aralığı açık olmayan birden fazla platform olmadan işçinin çalışmasına müsaade edilmemelidir.</t>
  </si>
  <si>
    <t>Çalışırken tek kalas kullanılması</t>
  </si>
  <si>
    <t xml:space="preserve"> İskelelerdeki bütün bağlantı yerleri ile bağlantı elemanları yeterli sağlamlıkta olmalı ve bu bağlantılar kendiliğinden ayrılmamalıdır.Çalışma platformları iskeleye sabitlenmelidir.</t>
  </si>
  <si>
    <t>Çalışma platformlarının sabit olmaması</t>
  </si>
  <si>
    <t>Yetkili kişiler tarafından iskele statik hesabı yapılıp, yeterli miktarda isle duvar dayama ankrajlariyla sabitlenmelidir.</t>
  </si>
  <si>
    <t>Ankraj yapılmaması</t>
  </si>
  <si>
    <t>İskelede çalışmaya başlamadan önce Yetkili kişilerce Saglamlık ve dayanıklılık hesabı(Statik deney raporu) yapılmalıdır .Uygun iskelede çalışmaya başlanmalıdır.</t>
  </si>
  <si>
    <t xml:space="preserve">Sağlamlık ve dayanıklılık raporunun olmaması </t>
  </si>
  <si>
    <t>İskelelerde çalışılan platformlara güvenli ulaşımın sağlanması için merdiven sistemleri veya benzeri güvenli ulaşım sistemleri kullanılmalıdır.</t>
  </si>
  <si>
    <t xml:space="preserve">İskelede merdiven olmaması </t>
  </si>
  <si>
    <t>Platformların boşluğu açık kenerlarına döşemeden en az 1 metre yüksekliğinde ve yatay 125 kg yüke dayanacak sağlamlıkta korkuluk yapılmalıdır.
Malzeme düşmesini önlemek için 15 cm yüksekliğinde sağlam malzemeden topukluk olmalıdır.</t>
  </si>
  <si>
    <t>Düşme, malzeme düşmesi</t>
  </si>
  <si>
    <t>İskelede ara korkuluk ve eteklik olmaması</t>
  </si>
  <si>
    <t>Vinç ve benzeri makinaların kullanılması sırasında , yüklenen malzemenin iskeleye takılmaması için gerekli tedbirler alınır.</t>
  </si>
  <si>
    <t>İskelenin çökmesi, yıkılması</t>
  </si>
  <si>
    <t>İskeleye iş makinalarının temas etmesi</t>
  </si>
  <si>
    <t>İskele sistemlerinin kurulması, kullanılması ve sökümünde İş Ekipmanlarının Kullanımında Sağlık ve Güvenlik Şartları Yönetmeliğinde belirtilen hükümlere uyulur.</t>
  </si>
  <si>
    <t>İskelenin kurulması ve sökülmesinin mevzuata uygun yapılmaması</t>
  </si>
  <si>
    <t>Yüzeyin tesviyesinin yapılması, ayaklar altına plaka yerleştirilmesi, kırılgan ve kaygan malzemeler yerleştirilmemesi.İskele ayakları oturtulmadan önce ayakların alt kısmı uygun sağlamlıkta malzeme ile desteklenmelidir.
 İskele Ayakları  Denetlenmeden İşe Başlanmaması, İskelenin emniyet alan perdesi ile çevrilmesi, iskelenin günlük ve periyodik olarak denetimlerinin yetkili personeller tarafından yapılmasının sağlanması</t>
  </si>
  <si>
    <t>Yere tam oturmaması, zeminin çökmesi
İskelenin yıkılması, İskele Üzerindeki Malzemelerin Aşağıya Düşmesi, İskelenin Diğer İşçilerin Üzerine Yıkılması, İskele Üzerindeki İşçinin Düşmesi</t>
  </si>
  <si>
    <t>İskele ayakları,İskele Ayaklarının Yere Tam Oturmaması, 
Tam oturmayan ayakların altına kırılgan malzeme konulması</t>
  </si>
  <si>
    <t xml:space="preserve">İskelenin taşıyabilecekleri azami ağırlıklar, levhalar üzerine yazılarak iskelenin uygun görünebilir yerlerine asılır. Belirtilen bu ağırlıkları aşan yükler iskelelere yüklenmez.İskele veya merdiven üzerinde çalışırken aşağıya herhangi bir şey düşüp çalışanlara zarar vermemesi için gerekli önlemler alınmalıdır. </t>
  </si>
  <si>
    <t>Şantiye girişinde bozuk kırık imalatlı parçaların tespit edilerek ayrıştırılması, Tijlerle cephe bağlantılarının yapılarak iskelenin güçlendirilmesi, Yetkili bir mühendis tarafından uygunluğun kontrol edilmesi</t>
  </si>
  <si>
    <t>Kırık bozuk iskele parçaları kullanılması, Cepheye bağlantı yapılmaması veya yeterince bağlantı yapılmaması</t>
  </si>
  <si>
    <t>Çalışanların sağlık raporlarının düzenli kontrol edilmesi, işe uygunluk raorlarının ve gerekli eğitimlerinin olması. Çok tehlikeli ya da yüksek kouşullarda ise bunlara bağımlı raporlarının olması gerekmektedir. Çalışanların periyodik  sağlık kontrollerinin aksamadan  yapılması gerekmektedir.</t>
  </si>
  <si>
    <t>Uygun işe yerleştirememe, sağlık sorunlarından habersiz olma</t>
  </si>
  <si>
    <t>Eğitim planının olmaması, İşe girişte eğitim verilmemesi, Periyodik İSG eğitimlerinin verilmemesi</t>
  </si>
  <si>
    <t xml:space="preserve">İş Kanunu hükümleri gereğince 20:00 ile 6:00 arasında gerçekleştirilen çalışmalar gece çalışması sayılır. Bu saatler arasında yapılacak çalışmalar için işçilere "Gece Çalışabilir Sağlık Raporu" temin edilmelidir. </t>
  </si>
  <si>
    <t>Kişilerin gece çalışmasına engel olan bir durumun tespit edilememesi nedeniyle iş kazası yaşanması</t>
  </si>
  <si>
    <t>Gece Çalışabilir Raporu'nun temin edilmemesi</t>
  </si>
  <si>
    <t>Yüksekte yapılacak çalışmalar için "Yüksekte Çalışabilir Sağlık Raporu" temin edilmelidir.</t>
  </si>
  <si>
    <t>Kişilerin yüksekte çalışmasına engel olan bir durumun tespit edilememesi nedeniyle iş kazası yaşanması</t>
  </si>
  <si>
    <t>Yüksekte Çalışabilir Raporu'nun yüksekte çalışma yapacak kişiler için temin edilmemesi</t>
  </si>
  <si>
    <t>Mevzuat gereği işe başlayanların onsekiz yaşından küçük olmaması gerekmektedir.</t>
  </si>
  <si>
    <t>İş kazası sonucu yaralanma ve ölümlerin artması</t>
  </si>
  <si>
    <t>Uygun yaşta olmayanların çok sayıda iş kazasına maruz kalması</t>
  </si>
  <si>
    <t>Uygun yaşta olmayanların çok tehlikeli işlerde çalışaması</t>
  </si>
  <si>
    <t>İşe giriş eğitimleri verilmeden
 ve sahadaki riskler hakkında talimatlar tebliğ edilmeden
 sahaya personel alınmaması gerekmektedir.</t>
  </si>
  <si>
    <t>Çalışma talimatlarının tebliğ edilmemesi</t>
  </si>
  <si>
    <t>İşe girişlerde personellerden akciğer grafisi, Solunum Fonksiyon Testi, Odyometre Testi, Kan testi, Tetanoz aşıları, ağır ve tehlikeli işlerde çalışabilir raporu istenmesi yada yaptırılması, yıllık sürelerde yenilenmesi, sağlık muayenesi olmayan çalışanın sahadan uzaklaştırılması gerekmektedir.</t>
  </si>
  <si>
    <t>Meslek hastalığı, yaralanma, ölüm</t>
  </si>
  <si>
    <t>Mevcut hastalıkların tespit edilememesi nedeniyle iş kazalarına veya meslek hastalıkları oluşumuna sebep olunması ,  Yasal yaptırımlara maruz kalınması</t>
  </si>
  <si>
    <t>Sağlık Tetkikleri Gerçekleştirilmemesi</t>
  </si>
  <si>
    <t>Şantiye etrafı 2 metre yüksekliğinde uygun bir şekilde paravan veya benzeri şekilde kapatılmalıdır.</t>
  </si>
  <si>
    <t>3.şahısların ve izinsiz girişlerin olması</t>
  </si>
  <si>
    <t>Şantiye etfafının kapatılmaması</t>
  </si>
  <si>
    <t>Yetkili olmayan personellerin müdahalesine izin verilmemelidir.Pano üzerinde yetkili kişilerin bilgilerinin yazılması, işçilerin bu yönde bilinçlendirilmesi, Uygun kişisel koruyucu donanımlar verilmesi tehlike seviyesini düşürecektir.</t>
  </si>
  <si>
    <t>Elektrik, elektrik çarpması
kaçağı</t>
  </si>
  <si>
    <t>Sıcak çapak parçacıkları</t>
  </si>
  <si>
    <t>Düşme riskinin ortadan kalkmadığı durumlarda dikey ve yatay yaşam hattı sağlanmaması</t>
  </si>
  <si>
    <t>Dikey-yatay yaşam hattı</t>
  </si>
  <si>
    <t>Dışardan hizmet alınan firmaların iş sağlığı ve güvenliği belgeleri istenmeli ( çalışan listesi ve sgk işe giriş bildirgeleri ,eğitim, saglık taraması, görevlendirme, periyodik kontrol belgeleri kişisel koruyucu malzeme zimmet formu vb. ) dışardan gelen çalışanlara işyerindeki tehlike ve riskler hakkında bilgi verilmeli</t>
  </si>
  <si>
    <t xml:space="preserve">Yüksekte yapılacak çalışmalarda paraşüt tipi emniyet kemeri takılması sağlanır , yüksekte yapılması zorunlu olmayan montaj ve benzeri çalışmaların mümkün olduğunca öncelikli yerde yapılması sağlanır. İllaki yüksekte yapılacaksa gerekli güvenlik önlemleri alınır.Çalışma yerlerinde çalışanların güvenliği öncelikle, güvenli korkuluklar, düşmeyi önleyici platformlar, bariyerler, kapaklar, çalışma iskeleleri, güvenlik ağları veya hava yastıkları gibi toplu koruma tedbirleri ile sağlanır.Yüksekte güvenli çalışma donanımlarının, düzenli olarak kontrol ve bakımlarının yapılması sağlanır. Uygun olmayan donanımların kullanılması engellenir. </t>
  </si>
  <si>
    <t>Yüksekteki demirlerin üzerine çıkarak bağlama</t>
  </si>
  <si>
    <t>Çalışma Yapılacak alan sık sık kontrol edilecek personel uyarılaracak ve eğitimlerle desteklenecek</t>
  </si>
  <si>
    <t>Can halatı olmasına rağmen personelin kendisini sabitlemeden çalışması</t>
  </si>
  <si>
    <t>Yüksekte çalışmalar esnasında can halatı çekmeden çalışma</t>
  </si>
  <si>
    <t>Kuyu içerisinde en az iki kişi çalışmalı ve kuyu dışında bir kişi ilede sürekli irtibat halinde bulunulmalıdır.</t>
  </si>
  <si>
    <t>Kaza anında geç haber alma</t>
  </si>
  <si>
    <t>Kuyu içerisinde yalnız çalışma</t>
  </si>
  <si>
    <t>Kuyu içi tamamen temizlenmeli, düşme tehlikesi olan malzemeler tamamen ortadan kaldırılmalıdır.</t>
  </si>
  <si>
    <t>Asansör kuyusu içlerinde düşme tehlikesi olan malzemelerin bulunması</t>
  </si>
  <si>
    <t>Beton dökümü sırasında çalışanların beton pompa  hortum ucuna geldiği anda oluşacak basınçtan yüksekte yapılan çalışmalarda denge kaybından düşmelerin meydana geldiği bilinmektedir yüksekte yapılan beton dökümlerinde pompa başında bulunan çalışanın KKD kullanması sağlanmalıdır.</t>
  </si>
  <si>
    <t>Bomun işçiye çarpması</t>
  </si>
  <si>
    <t>Beton dökümünde pompa bomunun hareketi</t>
  </si>
  <si>
    <t>Manevra alanında çalışma
 yapılmaması</t>
  </si>
  <si>
    <t>İşçilere çarpması</t>
  </si>
  <si>
    <t>Manevra alanında çalışma olması</t>
  </si>
  <si>
    <t>1) Tabliye etrafına korkuluk yapılması 2) Korkuluk yapılamayan durumlarda can halatı gerilmesi ve emniyet kemeri kullanılması gerekmektedir.</t>
  </si>
  <si>
    <t>Ağır yaralanma, ölüm</t>
  </si>
  <si>
    <t>Tabliye etrafındaki kenar açıklıkları</t>
  </si>
  <si>
    <t>Beton pompasının destek pabuçlarının zemine uygun şekilde sabitlenmesi. Pomba kollarının açılmasında ve toplanmasında çevredeki bina, elektrik iletim hatları gibi tesislerin oluşturduğu risklerin ortadan kaldırılması. Enerji nakil hatlarının altlarında pompa çalıştırılmaması veya zorunlu olduğu durumlarda enerji nakil hatlarıyla temasın olmaması için gerekli tüm tedbirler alınır.</t>
  </si>
  <si>
    <t>Kazalar</t>
  </si>
  <si>
    <t>Uygunsuz beton dökümü</t>
  </si>
  <si>
    <t>Beton dökümü sırasında çalışanların beton pompa bomunu gözleyerek tehlikeli hareketlerden kaçınmasını sağlamalı.Pompa Kullanan Operatörün Gerekli Eğitimleri Almış Olması</t>
  </si>
  <si>
    <t xml:space="preserve">Bomun işçiye çarpması </t>
  </si>
  <si>
    <t>Emniyet Kemersiz Çalışılmaması</t>
  </si>
  <si>
    <t>Kolon Üzerindeki İşçinin Emniyet Kemersiz olması</t>
  </si>
  <si>
    <t>Elektrikli Aletlerin Çalıştırılmadan Kontrol Edilmesi. Vibratör kullanımı için bilinçli ve eğitilmiş kişilerin seçilmesi</t>
  </si>
  <si>
    <t>Vibratör -Elektrik Kaçağı Olması</t>
  </si>
  <si>
    <t xml:space="preserve">Elektirkli alet ve makinaların sürekli kontrollerinin yapılması,uygunluğunun değerlendirildikten sonra  kullanımı olmalıdır. </t>
  </si>
  <si>
    <t xml:space="preserve"> Güvenli olmalı açık ateşle yaklaşılmamalıdır.Deforme olmuş tüpler kullanılmamalıdır.Gaz detektörü takılmalıdır.</t>
  </si>
  <si>
    <t>Gaz Kaçağı</t>
  </si>
  <si>
    <t>LPG Tüpü Kullanımı</t>
  </si>
  <si>
    <t>Ateşten uzak tutulması, uyarı işaret levhalarının asılması , Malzeme güvenlik bilgi formlarının ilgililere duyurulması, formların çalışma alanında bulundurulması, çalışanlara konu ile ilgili eğitim verilmesi</t>
  </si>
  <si>
    <t>Kimyasal maddelerin depolanması</t>
  </si>
  <si>
    <t>Tüplerin dolu-boş ayırımı yapılarak üstü kapalı demir kafeslerde depolanması, ateşle yaklaşma uyarı levhaları asılması, yangın tüpü bulundurulması gerekmektedir.</t>
  </si>
  <si>
    <t>Yangın ve Patlama</t>
  </si>
  <si>
    <t>Tüplerin açık alanda depolanması</t>
  </si>
  <si>
    <t>Yağlı ellerle tüpe dokunulmaması,
ikaz yazılarını asılması</t>
  </si>
  <si>
    <t>Patlama, yangın</t>
  </si>
  <si>
    <t>Yağ kulanımı yağlı el yada eldiven ile tüpe dokunma</t>
  </si>
  <si>
    <t>Yanıcı, kesici, iletken malzemeler elektrik hatları yakınında veya üzerinde istiflenmeyecek belirlenen istif noktaları olacaktır ve elektrik hatları korunacaktır.</t>
  </si>
  <si>
    <t>Yanıcı, kesici, iletken malzemelerin elektrik hattı yakınlarında istiflenmesi</t>
  </si>
  <si>
    <t>Yanıcı malzeme istiflerinin yanında yangın hidrantı, yangın söndürme tüpü bulundurulması. İstiflenen malzemelerin bilgilerinin malzeme üzerinde yer alması
Kimyasalların güvenlik bilgi formuna göre ayrı depolanması</t>
  </si>
  <si>
    <t>Yanıcı malzemelerin istiflenmesi</t>
  </si>
  <si>
    <t>Malzeme güvenlik bilgi formlarının ilgililere duyurulması, formların çalışma alanında bulundurulması, çalışanlara konu ile ilgili eğitim verilmesi. Malzeme güvenlik bilgi formları doğrultusunda uygun depolama koşullarının belirlenmesi.
Ateşten uzak tutulması, uyarı işaret levhalarının asılması. Malzeme güvenlik bilgi formlarının ilgililere duyurulması, formların çalışma alanında bulundurulması, çalışanlara konu ile ilgili eğitim verilmesi. Malzeme güvenlik bilgi formları doğrultusunda uygun depolama koşullarının belirlenmesi.
Ateşten uzak tutulması, uyarı işaret levhalarının asılması. 40 cm üzerinde tehlikeli ve kırılabilir kimyasallar depolanmamalıdır.</t>
  </si>
  <si>
    <t>Yaralanma, zehirlenme, ölüm</t>
  </si>
  <si>
    <t>Kimyasallara maruz kalma, yangın, patlama
kaçağı</t>
  </si>
  <si>
    <t>Kimyasal malzemenin depolanması</t>
  </si>
  <si>
    <t>Havalandırma kanallarının bulunduğu şaft boşluklarına korkulukların kontrolü, onarımı ve yapımı sağlanmaktadır.Korkuluk yapılması , uyarı ikaz levhalarının konulması şaft boşluğunun plywood ya da korkuluk ile kapatılması, eğitim verilmesi, talimat ile bilgilendirme,kkd kullanımının sağlanması gerekmektedir.</t>
  </si>
  <si>
    <t>çalışanların kanalların içine düşmesi</t>
  </si>
  <si>
    <t>Havalandırma tesisatının döşenmesi sonucu şaft boşluklarında kalan geniş kanal açıklıkları</t>
  </si>
  <si>
    <t>Şaft boşlukları</t>
  </si>
  <si>
    <t>Betonarme platformların döşeme kenarlarında, asansör, merdiven, baca, şaft, aydınlatma boşlukları gibi döşemelerde süreksizlik meydana getiren boşluklarda, duvar ve perde duvar gibi yapı elemanları arasında süreksizlik meydana getiren pencere ve benzeri boşluklarda çalışanların veya malzemelerin düşmesini engelleyecek toplu koruma tedbirleri alınmalıdır.Boşluklara fazla yaklaşılmasını engellemek, Kişisel koruyucu donanımları olmadan boşluklara yaklaşılmasına izin vermemek, boşlukların yakınına istif yapılmasını engellemek gerekir. Boşluk yakınında çalışma yapılması gerekiyorsa gerekli güvenlik önlemleri alındıktan sonra çalışmaya başlanmalıdır.</t>
  </si>
  <si>
    <t>Yüksekten düşme, düşme</t>
  </si>
  <si>
    <t xml:space="preserve">Şaft, tesisat, asansör boşlukları, kenar boşlukları vb. boşluklar </t>
  </si>
  <si>
    <t>Korkuluklarda; a) Platformdan en az bir metre yükseklikte ve herhangi bir yönden gelebilecek en az 125 kglık yüke dayanıklı ana korkuluk b) Platforma bitişik, en az 15 cm yüksekliğinde topuk levhası, c) Topuk levhası ile ana korkuluk arasında açıklıklar 50 cm den fazla olmayacak şekilde konulan ara korkuluk, bulunması sağlanır.</t>
  </si>
  <si>
    <t>Korkulukların uygunsuz yapılması</t>
  </si>
  <si>
    <t>Kurum ve söküm aşamasında tehlikeli bölgeler içerisine yetkili kişiler haricinde kimsenin alınmaması, şerit çekilmesi ve uygun KKD lerin verilmesi, Kurulum ve söküm aşaması yetkili personeller tarafından yapılmalı, personeller kkd kullanmalı ve çevre güvenliği sağlanmalıdır.Kule vinç kurulum ve sökümünden önce projesi hazırlanmalı, kurulumundan önce zemin etüdü yapılmalı ve kurulduktan sonra yetkili personeller tarafından uygunluk raporu düzenlenmeli ve daha sonra çalışılmasına izin verilmelidir.</t>
  </si>
  <si>
    <t>Kule vincin parçalarının çalışanlar üzerine düşmesi, malzeme çarpması</t>
  </si>
  <si>
    <t>Kule vincin kurulum ve söküm aşaması</t>
  </si>
  <si>
    <t>KULE VİNÇ KURULUM, SÖKÜM AŞAMASI</t>
  </si>
  <si>
    <t>Yetkili personel tarafından periyodik kontrol raporu düzenlenen kule vinçle çalışmaya izin verilmelidir.</t>
  </si>
  <si>
    <t xml:space="preserve">Vincin devrilmesi </t>
  </si>
  <si>
    <t>Kule vincin teraziye alınmaması</t>
  </si>
  <si>
    <t>Emniyet mandalı bulunmayan kanca ile kaldırma/taşıma yapılmaması .Kaldırma araçlarında kaldırılacak yükün çeşidi, boyutu, şekli ve diğer fiziksel özelliklerine uygun kaldırma aparatları kullanılarak uygun çalışma yöntemi tercih edilir.</t>
  </si>
  <si>
    <t>Malzeme düşmesi, sapanın kopması</t>
  </si>
  <si>
    <t>Şev yüksekliği göz önünde bulundurulduğunda araçların en fazla bu yüksekliğin yarısı kadar şeve yaklaşması için talimat verilmesi</t>
  </si>
  <si>
    <t>Aracın devrilmesi</t>
  </si>
  <si>
    <t>Araçların şevlere yaklaşması</t>
  </si>
  <si>
    <t>Kazı kenarlarına ağırlık yüklenmemesi için uyarı levhaları yapılması, korkuluk yapılarak tehlikeli bölgenin belirlenmesi gerekmektedir.</t>
  </si>
  <si>
    <t>Toprak kayması, yüksekten düşme</t>
  </si>
  <si>
    <t>Kazı kenarında ağırlık yüklenilmesi</t>
  </si>
  <si>
    <t xml:space="preserve">Uygun şev verilerek kazı yapılması, uyarı ve işaret levhaları kullanılması.Kazılarda zemin yapısı, iklim koşulları, kazı alanı yakınlarında meydana gelebilecek sarsıntılar, çevredeki su kaynakları ve fazla yük kuvvetleri göz önüne alınarak uygun şev açıları belirlenir ve/veya statik hesabı yapılmış uygun destek ve setler kullanılır. Kazı yüzeyleri, şevlerin eğimi ve yüksekliği zeminin yapısına, sağlamlığına ve çalışma yöntemlerine uygun seçilir.Korkuluklarda; Platformdan en az bir metre yükseklikte ve herhangi bir yönden gelebilecek en az 125 kilogramlık yüke dayanıklı ana korkuluk, bulunması sağlanır.                           </t>
  </si>
  <si>
    <t>Toprak kayması</t>
  </si>
  <si>
    <t>İskelenin çökmesi, yüksekten düşme</t>
  </si>
  <si>
    <t>İskelenin standartlara uygun olmaması</t>
  </si>
  <si>
    <t>Standartlara uygun iskeleler kullanılması, ve paraşüt tipi emniyet kemerinin iskele harici dikey veya yatay yaşam hattına bağlanması ve sürekli kontrolünün sağlanması, iskelenin merdivenin olması ve kullanmalarının sağlanması, ahşap iskeleler kullanılmamalı, korkulukları olmalıdır.</t>
  </si>
  <si>
    <t>Uygun olmayan sıpa iskele veya benzeri iskele ile çalışma (varil, kova, tuğla vs ile çalışma)</t>
  </si>
  <si>
    <t>Yüksekte çalışmalar ancak uygun ekipmanlarla veya korkuluklar, platformlar, güvenlik ağları gibi toplu koruma araçları kullanılarak yapılacaktır.
İşin doğası gereği toplu koruma önlemlerinin uygulanmasının mümkün olmadığı hallerde, çalışma yerine ulaşılması için uygun araçlar sağlanacak, çalışılan yerde vücut tipi emniyet kemeri veya benzeri güvenlik yöntemleri kullanılacaktır.
Gerekli iş güvenliği eğitimleri verildikten sonra çalışılmasına müsaade edilmelidir.</t>
  </si>
  <si>
    <t>Demir İşleri sırasında yüksekte yapılan çalışmalar,
Uç kısımlarda emniyet kemeri olmadan demir işleri yapılması</t>
  </si>
  <si>
    <t>Asansör önleri tamamen kapatılmalı ve kuyu ile bağlantı kesilmelidir.</t>
  </si>
  <si>
    <t>Asansör önlerinin tamamen kapalı olmaması</t>
  </si>
  <si>
    <t>Korkuluk yapılması, emniyet kemeri verilmesi ve güvenlik ağlarının çekilmiş olması gerekmektedir. Planlama yapılarak tüm boşlukların kapatılması ve sürekli kontrollerinin yapılması gereklidir. yaşam hatları kurularak
Paraşüt tipi emniyet kemerinin kullanılması sağlanmalalıdır.</t>
  </si>
  <si>
    <t>Boşluklara fazla yaklaşma</t>
  </si>
  <si>
    <t>Çalışma yerlerinde çalışanların güvenliği öncelikle, güvenli korkuluklar, düşmeyi önleyici platfformlar, bariyerler, kapaklar, çalışma iskeleleri, güvenlik ağları veya hava yastıkları gibi toplu koruma tedbirleri ile sağlanmalıdır.</t>
  </si>
  <si>
    <t>Önceliğin toplu korunmaya verilmemesi</t>
  </si>
  <si>
    <t>Yapılan inşaat çevresine; hiçbir bölgede açık kalmayacak şekilde insan ve malzeme düşmesine karşı uygun standartlarda (6mm 10x10, TSE li ipten EN 1263-1 standartlarına göre üretilmiş el örme, orjinal kasalı) Güvenlik ağı kurulmalıdır.</t>
  </si>
  <si>
    <t>Yüksekten düşme, yüksekten malzeme düşmesi</t>
  </si>
  <si>
    <t>İnşaat çevresinde düşmeyi engelleyici sistem olmaması</t>
  </si>
  <si>
    <t>OLAY</t>
  </si>
  <si>
    <t>17. RİSK DEĞERLENDİRME TABLOSU</t>
  </si>
  <si>
    <r>
      <rPr>
        <b/>
        <sz val="48"/>
        <color theme="1"/>
        <rFont val="Calibri"/>
        <family val="2"/>
        <charset val="162"/>
        <scheme val="minor"/>
      </rPr>
      <t xml:space="preserve">MAREM İNŞAAT                      </t>
    </r>
    <r>
      <rPr>
        <b/>
        <sz val="22"/>
        <color theme="1"/>
        <rFont val="Calibri"/>
        <family val="2"/>
        <charset val="162"/>
        <scheme val="minor"/>
      </rPr>
      <t>HAF.GIDA MOB. PET. MAD. SAN. VE TİC. LTD. ŞTİ.</t>
    </r>
  </si>
  <si>
    <t>43.22.01</t>
  </si>
  <si>
    <t>Bina veya diğer inşaat projelerinde ısıtma, havalandırma, soğutma ve iklimlendirme sistemlerinin tesisatı (ev tipi boyler (kombi, kazan vb.) ve brülörlerin bakım, onarım ve kurulumu ile elektriksiz güneş enerjisi kolektörlerinin kurulumu dahil)</t>
  </si>
  <si>
    <t>GENÇ OSMAN MAH. 14.SOK NO:1 KAHRAMANMARAŞ</t>
  </si>
  <si>
    <t>0344 236 06 36</t>
  </si>
  <si>
    <t>FİRMAYA BAĞLI TÜM SİCİL NUMARALARI</t>
  </si>
  <si>
    <t>İşveren:</t>
  </si>
  <si>
    <t>İşveren Vekili:</t>
  </si>
  <si>
    <t>İş Yerihekimi:</t>
  </si>
  <si>
    <t>17.</t>
  </si>
  <si>
    <r>
      <t xml:space="preserve">Bu risk analizi sektörel bazda (yapı işlerinde) karşılaşılabilecek tehlikeler, daha önce yaşanmış iş kazaları, iş yerinde çalışanların beyanları ve ramak kala olaylarda dikkate alınarak; İşyerinde var olan ya da dışarıdan gelebilecek tehlikelerin, çalışanlara, işyerine ve çevresine bir risk oluşturmadan, </t>
    </r>
    <r>
      <rPr>
        <b/>
        <sz val="12"/>
        <color theme="1"/>
        <rFont val="Times New Roman"/>
        <family val="1"/>
        <charset val="162"/>
      </rPr>
      <t>proaktif</t>
    </r>
    <r>
      <rPr>
        <sz val="12"/>
        <color theme="1"/>
        <rFont val="Times New Roman"/>
        <family val="1"/>
        <charset val="162"/>
      </rPr>
      <t xml:space="preserve"> önlem politikasıyla, tehlikelerin en asgari düzeye çekilmesini amaçlar. </t>
    </r>
  </si>
  <si>
    <t>İşyerinde var olan ya da dışarıdan gelebilecek tehlikelerin belirlenmesi, bu tehlikelerin riske dönüşmesine yol açan faktörler ile tehlikelerden kaynaklanan risklerin analiz edilerek derecelendirilmesi ve kontrol tedbirlerinin kararlaştırılması amacıyla yapılması gereken çalışmalar</t>
  </si>
  <si>
    <t>.............................................................................................................. İşletmesinde; yapılan inceleme sonucunda tespit edilen tehlike ve tehlike kaynaklarının meydana getireceği riskleri belirlemede Kinney Metodu kullanılmıştır.</t>
  </si>
  <si>
    <t>Kinney metodunda risk öncelik sayısı formülü, olasılığın iki boyutlu irdelenmesi nedeni ile aşağıdaki şekli alınır:</t>
  </si>
  <si>
    <t>KARAR</t>
  </si>
  <si>
    <t>EYLEM/TERMİN</t>
  </si>
  <si>
    <t>400&lt;R</t>
  </si>
  <si>
    <t>KABUL EDİLEMEZ RİSK</t>
  </si>
  <si>
    <t>DERHAL ÖNLEM ALINMALI</t>
  </si>
  <si>
    <t>200&lt;R&lt;400</t>
  </si>
  <si>
    <t>ESASLI RİSK</t>
  </si>
  <si>
    <t>1 HAFTA İÇİNDE</t>
  </si>
  <si>
    <t>70&lt;R&lt;200</t>
  </si>
  <si>
    <t>ÖNEMLİ RİSK</t>
  </si>
  <si>
    <t>3 HAFTA İÇİNDE</t>
  </si>
  <si>
    <t>20&lt;R&lt;70</t>
  </si>
  <si>
    <t>OLASI RİSK</t>
  </si>
  <si>
    <t>4 HAFTA İÇİNDE</t>
  </si>
  <si>
    <t>R&lt;20</t>
  </si>
  <si>
    <t>ÖNEMSİZ RİSK</t>
  </si>
  <si>
    <t>SÜREKLİ KONTROL EDİLMELİ</t>
  </si>
  <si>
    <r>
      <t>ü</t>
    </r>
    <r>
      <rPr>
        <sz val="12"/>
        <color theme="1"/>
        <rFont val="Times New Roman"/>
        <family val="1"/>
        <charset val="162"/>
      </rPr>
      <t xml:space="preserve"> Kişisel Koruyucu Tedbirler almak</t>
    </r>
  </si>
  <si>
    <t>Risk Analizi hazırlandıktan sonra ilk yayında ve revizyonlarda işveren, işyeri hekimi, iş güvenliği uzmanı,çalışan temsilcisi, bölüm Sorumluları ve görüşü alınan çalışanların incelemesine verilir görüşleri alınır ve onaylanır. Risk değerlendirme ekibi tüm sayfaları ayrı ayrı inceleyerek okur ve imzalar.</t>
  </si>
  <si>
    <r>
      <t xml:space="preserve">Ön yapımlı bileşenlerden oluşan cephe iskeleleri ve iskele şeklinde kullanılan geçici iş ekipmanlarının, TS EN 12810-1, TS EN 12810-2, TS EN 12811-1, TS EN 12811-2 ve TS EN 12811-3 standartlarına ve ilgili diğer ulusal standartlara, konu ile ilgili ulusal standartlar bulunmaması halinde ilgili uluslararası standartlara uygun olması sağlanır.İskelelerin üzerinde durulacak platformun, yan ve ön-arka (göğüs hizasında) korumaları mevcut olmalıdır. İskelenin cepheye olan bağlantıları TS EN 12810-1 standartlarında belirtilen kaidelerde olacak şekilde , tüm modülleri cepheye güvenli bir şekilde bağlanacak ve desteklenecektir.
</t>
    </r>
    <r>
      <rPr>
        <b/>
        <sz val="11"/>
        <color theme="1"/>
        <rFont val="Calibri"/>
        <family val="2"/>
        <charset val="162"/>
        <scheme val="minor"/>
      </rPr>
      <t>İskelelerin taşıyabilecekleri en çok ağırlık, levhalar üzerine yazılarak iskelenin uygun ve görülebilir yerlerine asılacaktır.</t>
    </r>
  </si>
  <si>
    <t>ATANAN SORUMLU</t>
  </si>
  <si>
    <t xml:space="preserve">HAZIRLAYAN </t>
  </si>
  <si>
    <t>RİSK DEĞERLENDİRME EKİBİ</t>
  </si>
  <si>
    <t>RAMAZAN ÖZKILSIZ</t>
  </si>
  <si>
    <t>0.00</t>
  </si>
  <si>
    <t>Kalıp işleri</t>
  </si>
  <si>
    <t>Yüksekte çalışmalar başlamadan once kolon veya perde üzerlerinden bırakılmış demir filizlerinin üzerinde karşılıklı can halatı çektirilmesi ve personelin kendini sabitlemesi</t>
  </si>
  <si>
    <t>Kolon ve perde üzerinde kokuluklu çalışma platformunun olmaması</t>
  </si>
  <si>
    <t>Tabliye kenarındaki dış kanatlarda korkuluklu kedi yolunun bulunmaması</t>
  </si>
  <si>
    <t>Tabliye kenarlarındaki dış kanatlara korkuluklu yeterli mukavemete sahip kedi yolu yapılmalıdır. Demir ekibi çalışanları korkuluğu bulunmayan dış kanatlarda çalıştırılmaması</t>
  </si>
  <si>
    <t>Perde ve kolon beton döküm öncesinde korkuluklu çalışma platformu yapılmalı, dökümü yapacak kişi bu çalışma platformunun üzerinde beton dökümünü yapması</t>
  </si>
  <si>
    <t>SALGIN HASTALIKLAR</t>
  </si>
  <si>
    <t>Salgının yayılması,
 enfekte olma, ölüm</t>
  </si>
  <si>
    <t>Beyaz ve Mavi Yakalı Pers.
 Ziyaretçiler</t>
  </si>
  <si>
    <t>Ara dinlenmeleri ve yemek molalarında çalışanların etkileşimde bulunması</t>
  </si>
  <si>
    <t>Çalışanların birbirleriyle etkileşimleri asgari düzeye indirilmiştir</t>
  </si>
  <si>
    <t>Çalışma ortamında elle temas edilmesine gerek duyulmayan yeterli sayıda çöp kutularının yerleştirilmemesi</t>
  </si>
  <si>
    <t>Ayak ile Bas-Aç sistemli çöp kutuları yerleştirilmiştir.</t>
  </si>
  <si>
    <t>Çalışma ortamı ve ortak kullanım alanlarındaki su sebilleri ve çay makinaları</t>
  </si>
  <si>
    <t>Su sebilleri ve çay makinaları devre dışı bırakılmıştır. Çalışanlara kapalı şişede su temin edilmiştir.</t>
  </si>
  <si>
    <t>CORONA VİRÜS
Salgını el hijyeninin uygun koşullarda yapılmaması</t>
  </si>
  <si>
    <t>CORONA VİRÜS
Salgınına maruz kalma,
enfekte olma,ölüm</t>
  </si>
  <si>
    <t>Tam olarak sağlanamamakta  ve kontrol edilememektedir</t>
  </si>
  <si>
    <t>CORONA VİRÜS
Salgınını önlemek amacıyla çalışma alanlarında El hijyeni için gerekli malzemenin ve antiseptiğin olmaması</t>
  </si>
  <si>
    <t>Çalışma alanlarına el dezenfektanları yerleştirilmiştir</t>
  </si>
  <si>
    <t>CORONA VİRÜS
belirtilerinin olması</t>
  </si>
  <si>
    <t>CORONA VİRÜS
Salgını sırasında toplumsal alışkanlıklar nedeniyle bireysel olarak tehlikeli davranışlara devam edilmesi</t>
  </si>
  <si>
    <t>CORONA VİRÜS
Salgını ile ilgili yeterli,standartlara uygun olan KKD ler ve dezenfektanın stoklarda olmaması</t>
  </si>
  <si>
    <t>CORONA VİRÜS
Salgını nedeni ile bireysel yaklaşım emniyet mesafesine uyulmaması veya yakın temasta olması</t>
  </si>
  <si>
    <t>Riskli Bölgelerdeki seyehatlerden dönen çalışanların en az 14 gün maske- eldiven kullanmaması</t>
  </si>
  <si>
    <t>Riskli Bölgelerdeki seyehatlerden dönen çalışanların en az 14 gün karantinada kalmaması</t>
  </si>
  <si>
    <t>Çalışma esnasında KKD kullanmama</t>
  </si>
  <si>
    <t>İş kazası,meslek hastalığı</t>
  </si>
  <si>
    <t>Çalışma esnasında uygun KKD kullanmama</t>
  </si>
  <si>
    <t>İş kazası,meslek hastalığı, ölüm</t>
  </si>
  <si>
    <t>KKD' ların standart dışı olması</t>
  </si>
  <si>
    <t>Enfekte olma, ölüm</t>
  </si>
  <si>
    <t>CORONA VİRÜS
Salgını</t>
  </si>
  <si>
    <t>CORONA VİRÜS
Salgınına maruz kalma, 
enfekte olma ,ölüm</t>
  </si>
  <si>
    <t>CORONA VİRÜS
Salgınına maruz kalma,
enfekte olma ,ölüm</t>
  </si>
  <si>
    <t>Salgın döneminde çalışanların işe girişlerinde parmak okuma sistemlerini kullanması</t>
  </si>
  <si>
    <t>Salgın hastalıkların çalışanlara bulaşması ve yayılması</t>
  </si>
  <si>
    <t>Kartlı sistem girişler yapılmaktadır</t>
  </si>
  <si>
    <t>Çalışanların tokalaşması, öpüşmesi, birbirine çok yaklaşması</t>
  </si>
  <si>
    <t>Çalışanların işyerine gidiş-gelişlerini toplu taşıma 
aracı ile yapmaları</t>
  </si>
  <si>
    <t>Salgın hastalıkların çalışanlara bulaşması ve yayılması, enfekte olma, ölüm</t>
  </si>
  <si>
    <t>Çalışanların işyerine gidiş-gelişlerinde işyerine ait servis kullanmaları</t>
  </si>
  <si>
    <t>Beyaz ve Mavi Yakalı Pers.</t>
  </si>
  <si>
    <t>Çalışanların işyerinde Hapşırma, öksürme,
tokalaşma,sarılma ve benzeri davranışlar</t>
  </si>
  <si>
    <t>İşyerindeki Riskli gruplar</t>
  </si>
  <si>
    <t>Enfeksiyona yakalanma, ölüm</t>
  </si>
  <si>
    <t>CORONA VİRÜS
Salgını - iş hijyeni olmaması</t>
  </si>
  <si>
    <t>Diğer Eğitim Faaliyetleri</t>
  </si>
  <si>
    <t>Toplantı ve eğitimlerin salgın bitene kadar ertelenmesi sağlanmıştır.</t>
  </si>
  <si>
    <t>CORONA VİRÜS
Salgını nedeni ile eğitim ve görsellerin olmaması</t>
  </si>
  <si>
    <t>Eğitimler uzaktan eğitim ve sosyal mesafe kuralına uyarak, maske kullanarak bire bir eğitim şeklinde verilmektedir</t>
  </si>
  <si>
    <t>CORONA VİRÜS
Salgını tedbirlerinden hijyen ekipmanlarının olmaması</t>
  </si>
  <si>
    <t>CORONA VİRÜS
Salgınına maruz kalma,enfekte olma
,ölüm</t>
  </si>
  <si>
    <t>Şirket aracı - iş makinası vb kullanımı ve dezenfektasyonu</t>
  </si>
  <si>
    <t>CORONA VİRÜS
salgınına maruz kalma,
enfekte olma, ölüm</t>
  </si>
  <si>
    <t>Yemekhane ve tuvalet sorumlularının uygun KKD kullanmamaları</t>
  </si>
  <si>
    <t>Yemekhanede ortak kullanılan malzemelerin bulunması</t>
  </si>
  <si>
    <t>Yemek tabağı, kaşık, çatal, tuzluk, sürahi vb malzemerden diğer çalışanlara hastalığın bulaşması</t>
  </si>
  <si>
    <t>Yemek hanede kullanılan malzemeler tek kullanımlık değil</t>
  </si>
  <si>
    <t>Yemekhanede sosyal mesafe kurallarına uygun şekilde düzenleme yapılmaması</t>
  </si>
  <si>
    <t>Masa ve sandalyelerin sayısı azaltılmış ve masanın 2 ucunda en fazla 2 kişi olacak şekildeyemek yenmektedir</t>
  </si>
  <si>
    <t>Hastalık şüphesi olanların giriş ve çıkışlarının ayrı olmaması</t>
  </si>
  <si>
    <t>Hastalık şüphesi olanların aynı birimde
çalışanların kontrolleri ve muayenelerinin yapılmaması</t>
  </si>
  <si>
    <t>İlk  yardım
sertifikalı personel bulunmaması</t>
  </si>
  <si>
    <t>Acil durumlara müdahale edememe</t>
  </si>
  <si>
    <t>İlk yardım dolabının bulunmaması</t>
  </si>
  <si>
    <t>Çalışanlara CORONAVİRÜS
eğitiminin verilmemesi</t>
  </si>
  <si>
    <t>Yönetmeliğe aykırılık sonucu işverene idari cezalar,hata,iş kazası,meslek
hastalığı,maddi zarar, ölüm</t>
  </si>
  <si>
    <t>Çalışanların Hijyen eğitimi almaması</t>
  </si>
  <si>
    <t>Meslek
hastalığı,bulaşıcı hastalık, ölüm</t>
  </si>
  <si>
    <t>CORONA VİRÜS
Salgını nedeni ile yetkin sayıda personel olmaması</t>
  </si>
  <si>
    <t>CORONA VİRÜS
Salgını nedeni ile 65 yaş ve üzeri ve Kronik hastalıklar</t>
  </si>
  <si>
    <t>CORONA VİRÜS
Salgını nedeni ile Yeterli KKD ve sarf malzemelerinin olmaması</t>
  </si>
  <si>
    <t>CORONA VİRÜS
Salgınına maruz kalma,enfekte olma ,ölüm</t>
  </si>
  <si>
    <t>Çalışma alanı ve depolarda, koğuşlar,  yemekhanelerde haşere ile mücadele edilmemesi</t>
  </si>
  <si>
    <t>Salgına  maruz kalma, enfekte olma ,ölüm</t>
  </si>
  <si>
    <t>İşe uygun olmayan ekipman kullanılması</t>
  </si>
  <si>
    <t>hastalık verimsizlik,zaman kaybı,maliyet ve iş kazası</t>
  </si>
  <si>
    <t>Hijyen olmayan, düzensiz ve dağınık çalışma alanı</t>
  </si>
  <si>
    <t>Hastalık verimsizlik, zaman kaybı ve iş kazası</t>
  </si>
  <si>
    <t>Kişisel koruyucu donanımın(KKD) uygun şekilde kullanılmaması</t>
  </si>
  <si>
    <t>Kişisel koruyucu donanımdan beklenen yeterli korumanın sağlanamaması sonucu yaralanma iş kazası hastalık yaralanma ölüm</t>
  </si>
  <si>
    <t>CORONA VİRÜS
Salgını ile ilgili olarak koordinasyonun olmaması</t>
  </si>
  <si>
    <t>Ofisler ve dinlenme odaları, kapalı çalışma alanları 
sık sık havalandırılmaması</t>
  </si>
  <si>
    <t>CORONA VİRÜS
Salgını takibinde ilgili birimlerle koordinasyonun olmaması</t>
  </si>
  <si>
    <t>CORONA VİRÜS
Salgını nedeni ile bireysel yaklaşım emniyet mesafesine uyulmaması veya yakın temasta olması ve
toplantıların uzaktan iletişimin sağlanmaması</t>
  </si>
  <si>
    <t>Çalışanların hijyen gereği taşıyıcı bulaşıcı bir
hastalığa ve vücudunun herhanbir yerinde cilt hastalığı olması</t>
  </si>
  <si>
    <t>Meslek hastalığı ve diğer çalışanlara bulaşma,performans gerilemesi</t>
  </si>
  <si>
    <t>Çalışanlar çalışma anında
saç,sakal,ve tırnak vb bakımsız, olmak kişisel hijyene dikkat etmemek</t>
  </si>
  <si>
    <t>İş hişyeni</t>
  </si>
  <si>
    <t>CORONA VİRÜS
Salgını çalışanların işyeri hekimi
tarafından işbaşı öncesi gerekli kontrollerinin yapılmaması</t>
  </si>
  <si>
    <t>CORONA VİRÜS
Salgını nedeni ile izalasyon alanının olmaması</t>
  </si>
  <si>
    <t>Temizlik ekipmanlarının olmaması</t>
  </si>
  <si>
    <t>İş kazası, tertipsizlik, 
görüntü kirliliği</t>
  </si>
  <si>
    <t>Ekipmanların tozlu ve kirli olması</t>
  </si>
  <si>
    <t>Hijyen kurallarına aykırılık. Bulaşıcı hastalık</t>
  </si>
  <si>
    <t>Çalışma ortamında ürün atıklarının olması</t>
  </si>
  <si>
    <t>Hijyen kurallarına aykırılık ve görüntü kirliliği, bulaşıcı hastalıklar</t>
  </si>
  <si>
    <t>Hijyen kurallarına aykırılık ve görüntü kirliliği</t>
  </si>
  <si>
    <t>İç Denetimlerin Yapılmaması</t>
  </si>
  <si>
    <t>Uygunsuzlukların fark edilmemesi</t>
  </si>
  <si>
    <t>Personel alımı sırasında personelin sağlık kontrolünden geçirilmemesi</t>
  </si>
  <si>
    <t>Rahatsız personellerin çalıştırılması</t>
  </si>
  <si>
    <t>Yemekhane ve tuvalet giderlerinin tıkanması</t>
  </si>
  <si>
    <t>enfekte hastalıklar  ve çalışan memnuniyetsizliği</t>
  </si>
  <si>
    <t>Tıkanma yaşanmamaktadır</t>
  </si>
  <si>
    <t>Bulaşık yıkama işleminde makinanın yetersiz yıkaması</t>
  </si>
  <si>
    <t>Zehirlenme,salgın veya hastalık</t>
  </si>
  <si>
    <t>Çalışanların sağlık taramalarını aksatılması</t>
  </si>
  <si>
    <t>Periyodik muayene takibinin aksaması,enfeksiyon bulaşması</t>
  </si>
  <si>
    <t>Sağlık taramaları yapılmaktadır.</t>
  </si>
  <si>
    <t>Su depoları ölçüm ve temizliğinin yapılmaması</t>
  </si>
  <si>
    <t>enfeksiyon bulaşması</t>
  </si>
  <si>
    <t>Su depolarındaki güvenlik ihmali</t>
  </si>
  <si>
    <t>Sabotaj sonucu enfeksiyon bulaşması</t>
  </si>
  <si>
    <t>İletişim bilgilerinin ve acil telefon numaralarının olmaması</t>
  </si>
  <si>
    <t>İletişim eksikliği sonucu yetkisiz kişilerce iletişim kurma ve yanlış müdehale,koordinasyon hatası</t>
  </si>
  <si>
    <t>Malzeme İstifleme alanının düzenli ve temiz olmaması</t>
  </si>
  <si>
    <t>Hijyen ve sonucunda hastalık</t>
  </si>
  <si>
    <t>İstiflenen malzemeyi tanımlayan bilgilerin olmaması</t>
  </si>
  <si>
    <t>Yanliş Kullanım sonucu hastalanma</t>
  </si>
  <si>
    <t>İşaretlemelerin doğru noktalara yerleştirilmemesi</t>
  </si>
  <si>
    <t>İlk yardım elemanının olmaması</t>
  </si>
  <si>
    <t>Koordinasyon hatası,hatalı müdehale</t>
  </si>
  <si>
    <t>Acil ekiplerinin olmaması</t>
  </si>
  <si>
    <t>Gerekli uyarı işaret ve levhaların olmaması</t>
  </si>
  <si>
    <t>Corona virüsle ilgili yanlış bilgilendirme ve yönlendirme</t>
  </si>
  <si>
    <t>Çöp ve atık konteynırlarının temizliğinin yapılmaması</t>
  </si>
  <si>
    <t>Hastalık,rahatsız edici koku,görüntü kirliliği, salgın hastalıkların yayılması</t>
  </si>
  <si>
    <t>Atık ve çöplerin naylon torbalara konulmaması</t>
  </si>
  <si>
    <t>Hastalık,rahatsız edici koku,görüntü kirliliği</t>
  </si>
  <si>
    <t>Acil durum kat planlarının olmaması</t>
  </si>
  <si>
    <t>Acil duruma tepki süresinin uzaması</t>
  </si>
  <si>
    <t>Yabancı kaçak Çalışanları çalıştırılması</t>
  </si>
  <si>
    <t>İş kazaları, hastalık yaralanma, ölüm sosyal eşitsizlik</t>
  </si>
  <si>
    <t>Deprem,yangın,
sabotaj, sel veya böcek istilası vb. felaketler yaşanması</t>
  </si>
  <si>
    <t>Maddi zarar, 
iş kaybı, yaralanma veya ölüm meydana gelmesi</t>
  </si>
  <si>
    <t>Klima bakımlarının yapılmaması</t>
  </si>
  <si>
    <t>İşletmede klima bulunmamaktadır.</t>
  </si>
  <si>
    <t>Acil toplanma noktasının belirlenmemiş olması / bulunmaması</t>
  </si>
  <si>
    <t>Acil durumlara müdahale güçlüğü</t>
  </si>
  <si>
    <t>Belirlenmiş ve levha bulunmaktadır.</t>
  </si>
  <si>
    <t>Acil yönlendirme lavhalarının yerleştirilmemiş olması</t>
  </si>
  <si>
    <t>Acil durumlarda tahliye zorluğu</t>
  </si>
  <si>
    <t>Mevcut ve yerleştirilmiştir.</t>
  </si>
  <si>
    <t>Personel soyunma odası olmaması</t>
  </si>
  <si>
    <t>Görüntü
kirliliği,düzensizlik, hastalık</t>
  </si>
  <si>
    <t>Mevcut</t>
  </si>
  <si>
    <t>personel soyunma dolabı olmaması</t>
  </si>
  <si>
    <t>Çalışan personelin moral ve motivasyonunun bozuk olması</t>
  </si>
  <si>
    <t>Çalışanların Hatalı işler yapması sonucu
salgınla ilgili yeterli müdehale yapamaması</t>
  </si>
  <si>
    <t>Salgın ile ilgili tıbbi kayıtlarının tutulmaması ve saklanmaması</t>
  </si>
  <si>
    <t>Salgın  maruz kalma,enfekte olma ,ölüm</t>
  </si>
  <si>
    <t>Hasta kayıtlarının uygunsuz koşullarda saklanması sonucu yetkisi olmayan kişilerin kayıtlara ulaşması</t>
  </si>
  <si>
    <t>Hasta mahremiyetinin sağlanamaması</t>
  </si>
  <si>
    <t>Hasta bilgilerinin eksik / okunaksız yazılması</t>
  </si>
  <si>
    <t>Yanlış Bilgi ve Tedavi</t>
  </si>
  <si>
    <t>İşveren şartlara uygun çalışma şekli almaması</t>
  </si>
  <si>
    <t>Çalışanların mağduriyeti</t>
  </si>
  <si>
    <t>Banyo ve tuvaletlerin uygun olmayan temizliği</t>
  </si>
  <si>
    <t>Hastalık, Verimsizlik, İşkaybı</t>
  </si>
  <si>
    <t>Meslek hastalığı,hijyen yetersizliği, salgın hastalık bulaşma riski</t>
  </si>
  <si>
    <t>Sosyal mesafe kuralına azami dikkat gösterilmelidir.</t>
  </si>
  <si>
    <t>Sürekliliği sağlanmalı ve kontroller sağlanmalıdır.</t>
  </si>
  <si>
    <t>El hijyenine önem verilmelidir. Eller en az 20 saniye boyunca sabun ve suyla yıkanmalı, sabun vesuyun olmadığı durumlarda alkol içerikli el antiseptiği kullanılmalıdır.</t>
  </si>
  <si>
    <t>Eğer öksüren, ateşi olan ve nefes almakta zorlanan bir personel varsa, cerrahi maske taktırılarak İŞYERİ HEKİMİNE gönderilmelidir.</t>
  </si>
  <si>
    <t>El sıkışmak ve tokalaşmak, öpüşmek yasaklanmalı; Kirli ellerle ağız, burun ve gözlere dokunulmamalı; Öksürme veya hapşırma sırasında ağız ve burun tek kullanımlık mendille kapatılmalı, mendil yoksadirseğin iç kısmı kullanılmalıdır.</t>
  </si>
  <si>
    <r>
      <rPr>
        <sz val="16"/>
        <rFont val="Arial"/>
        <family val="2"/>
      </rPr>
      <t>Toplu olarak bulunulması gereken durumlarda (eğitim, brifing, toplantı, yemek vb.) insanlararasında en az 2 m mesafe olması için prosedürlerin uygulanması sağlanmalıdır. Yemek yemek dışında ki toplantıların iptal edilmesi</t>
    </r>
  </si>
  <si>
    <t>Riskli Bölgelerdeki seyehatlerden dönen çalışanların karantina süresinden sonra işe dönüp çalışmaya başlamasından itibaren maske- eldiven kullanması zorunludur. Mümkünse HomeOffice çalıştırılmalı, gerek görülürse tekrar karantina uygulanmalıdır.</t>
  </si>
  <si>
    <t>Riskli Bölgelerdeki seyehatlerden dönen çalışanların 14 gün karantinada kalması için gerekli kurum ve kuruluşlara bilgi verilerek bu süre içinde işyerine girişleri engellenmelidir.</t>
  </si>
  <si>
    <t>Çalışma anında KKD kullanılmalı ve takibi yapılmalı</t>
  </si>
  <si>
    <t>KKD lar yönetmelik gereği yapılan işe uygun olmalıdır kendisi tehlike oluşturmamalıdır.</t>
  </si>
  <si>
    <t>14 günlük Gözetimi esnasında Ateş, Nefes Darlığı, öksürük, aksırık, hapşırık durumunda; 2 metreden yakına yaklaşılmaması, maske ve eldiven ile hastaneye yönlendirilmesi önerilir</t>
  </si>
  <si>
    <t>Enfekte olmuş çalışanlar için temas ve Ziyaretçi Kabul edilmemesi gerekir</t>
  </si>
  <si>
    <t>Sağlık bakanlığının yayınladığı  önlem maddeleri alınmalı ve devam ettirilmelidir</t>
  </si>
  <si>
    <t>çalışanların tokalaşması,öpüşmesi, yaklaşması konusunda duyurulara uyulmalıdır</t>
  </si>
  <si>
    <t>Çalışanların işyerine gidiş gelişlerinde ZORUNLU
OLARAK toplu taşıma aracı kullanmaları durumunda maske, eldiven ve siperlik kullanmaları için gerekli malzemeler verilmeli ve kullanımı takip edilmelidir.</t>
  </si>
  <si>
    <t>Çalışanların işyerine gidiş gelişlerinde kullandıkları servis araçlarında bulundukları süre boyunca maske kullanmaları, binerken ve inerken dezenfektan kullanmaları ve yüzeylere dokunmaktan kaçınmaları gerekmektedir.</t>
  </si>
  <si>
    <t>Servis araçlarının özellikle sık temas edilen yüzeyleri başta olmak üzere sık sık alkol ile hijyeninin ve temizliğinin  sağlanması gerekmektedir.</t>
  </si>
  <si>
    <t>Servis araçlarının taşıma kapasitesinin sosyal mesafe göz önüne alarak düzenlenmesi gerekmektedir.</t>
  </si>
  <si>
    <t>Çalışanların işyerinde Hapşırma,öksürme benzeri davranışlarda bulunmaları durumunda gerekli önlemleri almalı</t>
  </si>
  <si>
    <t>İşyerindeki Riskli gruplar (Yaşlılar,hamileler ve Kronik Hastalar vb) idari izin, ücretli izin veya ücretsiz izin vb. yöntemlerle işyerinden uzaklaştırılmalıdır.</t>
  </si>
  <si>
    <t>Tüm çalışanlar Genel Hijyenden sorumludur. Risk taşıyan alanlarda el antiseptikleri
olmalıdır.Tehlikeye ait görsel bulunmalıdır</t>
  </si>
  <si>
    <t>Herhangi bir konuda toplantı veya eğitim şart ise; ve uzaktan eğitimde mümkün değil ise; eğitimlerin asgari sayıda personel ile ve tüm önlemler alınmış şekilde kısa süre içinde tamamlanarak planlanması gerekmektedir.</t>
  </si>
  <si>
    <t>Salgının yayılmasını engelleyecek faaliyetler üzerine tehlikeye ait görsel bulunmalıdır.
Gerekli eğitimler sosyal mesafe uygulanarak, maske kullanarak bire bir şekilde veya uzaktan eğitim şeklinde verilmelidir. Coronavirüs semptomları
 üzerine afişler ve broşürler yerleştirilmelidir.</t>
  </si>
  <si>
    <t>Hijyen gerektiren bütün ekipmanlar
 (bardak, havlu vb.) kişiye özel olmalıdır.
Ortak kullanılmamalıdır. Elde yıkama 
yapılmamalı, bulaşık makinasında yıkanmalıdır.</t>
  </si>
  <si>
    <t>Birden fazla şoför kullanılan araçlarda dezenfeksiyon yapılmadan (1:10-100’lük Çamaşır suyu) bir başka şoföre devredilmemelidir.</t>
  </si>
  <si>
    <t>Yemekhane ve tuvalet banyo çalışanlarının, KKD
kullanımının arttırılması / dikkatinin arttırılması, el dezenfektanı kullanımının sağlanması gerekmektedir.(3 saatte bir)</t>
  </si>
  <si>
    <t>Tek kullanımlık, tabildot, tabak, kaşık, çatal, paketli ekmek, tek kullanımlık bardak su, tek kullanımlık paketli  tuz, paketli baharat, ambalajlı kürdan kullanımına geçilecek. Yemek masasındaki ortak kullanılan malzemelerin tamamı kaldırılacak. Cam çaybardakları ve su bardakları kaldırılarak tek kullanımlık kağıt bardaklar kullanılacak. Mümkünse yiyecek ve içecekler tek kullanımlık kumanya şeklinde dağıtılacaktır.</t>
  </si>
  <si>
    <t>Yemekhaneler sık aralıklarla dezenfekte edilecektir.</t>
  </si>
  <si>
    <t>Son 14 gün içerisinde işyerine gelen hastalar, hasta yakınları , çalışanlar varsa, cerrahi masketakarak acil servise yönlendirilmelidir</t>
  </si>
  <si>
    <t>Ateşi olan (38 C ve üzeri) Hastalar, hasta yakınları , çalışanlar acil servise yönlendirilmelidir. (İşyerinde ateş teşhisi için infrared,temassız, ateş ölçer tabanca temin edilmelidir.)</t>
  </si>
  <si>
    <t>Hastalık şüphesi olan çalışanlar işyerine girişler ve çıkışlar belirlenen yönlerden yapılmalı, Tesise giriş, çıkış kontrollü birşekilde yapılmalıdır.</t>
  </si>
  <si>
    <t>Bir birimde Hasta/Şüpheli
çalışan tespit edildikten sonra
, aynı birimde çalışanların tespiti; ateş ve
sorgulamalarının yapılması üzere hasta izolasyon
alanına sevki, işyeri hekimine bilgi verilmesi gerekmektedir.</t>
  </si>
  <si>
    <t>Şantiyedeki personel sayısının %10'u kadar ilk yardım sertifikalı personel bulundurulması</t>
  </si>
  <si>
    <t>İlk yardım dolabı/kutusu/kiti temin edilmesi</t>
  </si>
  <si>
    <t>Çalışanlara yetkili kişilerce CORONAVİRÜS Eğitimi verilmelidir.</t>
  </si>
  <si>
    <t>Çalışanların hijyen eğitimi alması sağlanmalı bu eğitimi almayanlar çalıştırılmamalıdır.</t>
  </si>
  <si>
    <t>Temel hizmetleri verebilmek üzere minimum personel sayısı ve yetkin personeller tespit edilmelidir. Acil bir durumda çalışanların durumunu belirlemek ve değerlendirmek üzere süreç geliştirilmelidir.</t>
  </si>
  <si>
    <t>Hasta ve ateşi olduğunu beyan eden personelin işe gelmemesi, veya acil servise gitmesi sağlanmalıdır</t>
  </si>
  <si>
    <t>65 yaş üstü ve kronik hastalığı olanların, gebelerin, engellilerin izolasyonunun sağlanması, salgın geçene kadar çalıştırılmaması gerekir. (Homeofis)</t>
  </si>
  <si>
    <t>Korona VİRÜS TESPİTİ
HALİNDE o kişiyle aynı sahada çalışanlarlarla, hastalığın şüpheli olarak tespit edildiği ilk günden itibaren olacak şekilde 14 gün evlerinde
izolasyonlarının sağlanması ve takibinin yapılması gerekmektedir. (Sağlık Bakanlığı kuralları uygulanır)</t>
  </si>
  <si>
    <t>Hastalar, çalışanlar için, yeterli miktarda KKD, sarf malzeme, ve su depolanmalıdır</t>
  </si>
  <si>
    <t>Yapılan işe uygun ekipman kullanılması gerekmektedir.</t>
  </si>
  <si>
    <t>i) Özellikle tek kullanımlık malzemelerin düzenli olarak geri dönüşüme gönderilmeli
ii) Çalışma sırasında ve sonrasında çalışma alanının temiz ve düzenli tutulması</t>
  </si>
  <si>
    <t>Ülkedeki hastalık durumu, sağlık kurumlarından öğrenilerek,gerekli bilgilerin üst yönetim ve tüm birimlerle paylaşılması sağlanacaktır.</t>
  </si>
  <si>
    <t>Ofisler ve dinlenme odaları, kapalı çalışma alanları sık sık havalandırılmalıdır</t>
  </si>
  <si>
    <t>Vaka takibi aşamasında, sağlık otoriteleri arasında yakın koordinasyon gereklidir. Erişilebilirlik, anlık bilgi aktarımı (7/24) için iletişim kanallarının kurulması gerekmektedir.</t>
  </si>
  <si>
    <t>Görüşme ve toplantıların uzaktan iletişim sistemleri kullanılarak yapılması gerekmektedir</t>
  </si>
  <si>
    <t>Çalışanların hijyen gereği taşıyıcı bulaşıcı bir hastalığa ve vücudunun herhanbir yerinde cilt hastalığı olması durumunda doktor raporu ile çalışabilir olduğunu belgelemesi gerekir</t>
  </si>
  <si>
    <t>Çalışanlar çalışma anında saç,sakal,ve tırnak vb konularında hijyenik çalışma talimatlarının asılı olması takibinin yapılması</t>
  </si>
  <si>
    <t>İşyerinde Şüpheli/Hasta çalışan/ziyaretçi için izolasyon alanıoluşturulmalıdır.Her izolasyon alanı için İlkyardımcı Personel istihdamı sağlanmalı ve görev tanımlarında yapmalıdır.</t>
  </si>
  <si>
    <t>Temizlik ekipmanlarının çalışma öncesi ve sonrası çalışma ortamı dışında ait olduğu yerlerde bulunmalıdır.ekipmanlara itina ve özen gösterilmelidir.</t>
  </si>
  <si>
    <t>Çalışma ortamındaki makine ve ekipmanlar temiz olmalı ve kontrolleri sürekli yapılmalıdır</t>
  </si>
  <si>
    <t>Çalışma ortamında ürün atıklarının sürekli kontrol edilip bertaraf edilmesi gerekir.</t>
  </si>
  <si>
    <t>Ürün atıklarının cinsine göre ayrıştırıp geçici geri dönüşüm konteynırlarında toplanmasını sağlamak ve ayrı bir yerde muhafaza etmek</t>
  </si>
  <si>
    <t>Su depoları ölçüm ve temizliğinin belirli periyodlarda yapılmalıdır.</t>
  </si>
  <si>
    <t>Su depolarında güvenlik tedbirleri alınmalı,kamera veya uyarı sistemleri</t>
  </si>
  <si>
    <t>Malzeme istif alanlarının sürekli düzenli ve temiz olmalı</t>
  </si>
  <si>
    <t>İstiflenen malzemelerin bilgilerinin malzeme üzerinde yer alması</t>
  </si>
  <si>
    <t>Çöp ve atık konteynırlarının temizliğinin hergün dezenfekte edilerek yapılmalıdır</t>
  </si>
  <si>
    <t>Atık ve çöplerin naylon torbalara konulmalı ve ağızları kapatılmalıdır</t>
  </si>
  <si>
    <t>Yabancı kaçak işçi çalıştırılmamalı</t>
  </si>
  <si>
    <t>İlk yardım ve acil durum ekiplerinin oluşturulması ve bu durumlarda ilk müdehaleyi bu ekiplerin yapması sağlanmalıdır.</t>
  </si>
  <si>
    <t>Personelin motivasyonunu arttırıcı aktivasyonlar yapılmalı ve yakından takip edilmelidir</t>
  </si>
  <si>
    <t>Salgın ile ilgili tıbbi kayıtlarının tutulması ve saklanması gerekir</t>
  </si>
  <si>
    <t>Hasta kayıtlarının saklanması ve yetkisi olmayan kişilerin kayıtlara ulaşamaması gerekir</t>
  </si>
  <si>
    <t>Hasta bilgileri Tam ve okunaklı olmalı</t>
  </si>
  <si>
    <t>Kimyasalların güvenlik bilgi formuna göre ayrı depolanması</t>
  </si>
  <si>
    <t>İşveren çalışma şartlarını belirlemeli Kısa çalışma ve kısa çalışma Ödeneği, zorunlu izin, uzaktan çalışma, ücretsiz izin presedürlerinin uygulanması</t>
  </si>
  <si>
    <t>Doğal havalandırma sık olarak uygulanmalı, lavabo, tuvalet, soyunma odaları gibi ortak kullanım alanları sık periyotler ile temizlenmeli, dezenfekte edilmeli ve kayıtlar tutulmalıdır.</t>
  </si>
  <si>
    <t>i) Banyo ve tuvaletlerin periyodik olaraktemizlenmesi,mümkünse sık aralıklarla Banyo ve tuvaletlerin uygun şartlarda ve uygun malzemeler ile hergün sorumlu kişi tarafından yapılması sağlanmalıdır</t>
  </si>
  <si>
    <t>4 4120 1 1 1049189 79 1 27 0</t>
  </si>
  <si>
    <t>ATEŞ İNŞ.TİC. VE SAN.LTD.ŞTİ.</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</si>
</sst>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1"/>
      <color theme="1"/>
      <name val="Calibri"/>
      <family val="2"/>
      <charset val="162"/>
      <scheme val="minor"/>
    </font>
    <font>
      <sz val="11"/>
      <color theme="1"/>
      <name val="Calibri"/>
      <family val="2"/>
      <charset val="162"/>
      <scheme val="minor"/>
    </font>
    <font>
      <sz val="10"/>
      <color theme="1"/>
      <name val="Times New Roman"/>
      <family val="1"/>
      <charset val="162"/>
    </font>
    <font>
      <sz val="11"/>
      <color theme="1"/>
      <name val="Times New Roman"/>
      <family val="1"/>
      <charset val="162"/>
    </font>
    <font>
      <b/>
      <sz val="11"/>
      <name val="Times New Roman"/>
      <family val="1"/>
      <charset val="162"/>
    </font>
    <font>
      <b/>
      <sz val="11"/>
      <color theme="1"/>
      <name val="Times New Roman"/>
      <family val="1"/>
      <charset val="162"/>
    </font>
    <font>
      <i/>
      <sz val="11"/>
      <color rgb="FF000000"/>
      <name val="Times New Roman"/>
      <family val="1"/>
      <charset val="162"/>
    </font>
    <font>
      <sz val="11"/>
      <name val="Times New Roman"/>
      <family val="1"/>
      <charset val="162"/>
    </font>
    <font>
      <sz val="11"/>
      <color indexed="8"/>
      <name val="Times New Roman"/>
      <family val="1"/>
      <charset val="162"/>
    </font>
    <font>
      <b/>
      <sz val="12"/>
      <color theme="1"/>
      <name val="Times New Roman"/>
      <family val="1"/>
      <charset val="162"/>
    </font>
    <font>
      <b/>
      <sz val="12"/>
      <color rgb="FF000000"/>
      <name val="Times New Roman"/>
      <family val="1"/>
      <charset val="162"/>
    </font>
    <font>
      <sz val="12"/>
      <color theme="1"/>
      <name val="Times New Roman"/>
      <family val="1"/>
      <charset val="162"/>
    </font>
    <font>
      <sz val="12"/>
      <color rgb="FF000000"/>
      <name val="Times New Roman"/>
      <family val="1"/>
      <charset val="162"/>
    </font>
    <font>
      <sz val="12"/>
      <name val="Times New Roman"/>
      <family val="1"/>
      <charset val="162"/>
    </font>
    <font>
      <b/>
      <sz val="14"/>
      <color theme="1"/>
      <name val="Times New Roman"/>
      <family val="1"/>
      <charset val="162"/>
    </font>
    <font>
      <b/>
      <sz val="26"/>
      <name val="Times New Roman"/>
      <family val="1"/>
      <charset val="162"/>
    </font>
    <font>
      <sz val="11"/>
      <color theme="0"/>
      <name val="Times New Roman"/>
      <family val="1"/>
      <charset val="162"/>
    </font>
    <font>
      <sz val="11"/>
      <color theme="1"/>
      <name val="Calibri"/>
      <family val="2"/>
      <scheme val="minor"/>
    </font>
    <font>
      <b/>
      <sz val="36"/>
      <color theme="1"/>
      <name val="Calibri"/>
      <family val="2"/>
      <charset val="162"/>
      <scheme val="minor"/>
    </font>
    <font>
      <b/>
      <sz val="26"/>
      <color theme="1"/>
      <name val="Calibri"/>
      <family val="2"/>
      <charset val="162"/>
      <scheme val="minor"/>
    </font>
    <font>
      <b/>
      <sz val="16"/>
      <color rgb="FFFF0000"/>
      <name val="Calibri"/>
      <family val="2"/>
      <charset val="162"/>
      <scheme val="minor"/>
    </font>
    <font>
      <b/>
      <sz val="14"/>
      <color theme="1"/>
      <name val="Calibri"/>
      <family val="2"/>
      <charset val="162"/>
      <scheme val="minor"/>
    </font>
    <font>
      <sz val="12"/>
      <color theme="1"/>
      <name val="Calibri"/>
      <family val="2"/>
      <scheme val="minor"/>
    </font>
    <font>
      <b/>
      <u/>
      <sz val="14"/>
      <color rgb="FF002060"/>
      <name val="Times New Roman"/>
      <family val="1"/>
      <charset val="162"/>
    </font>
    <font>
      <sz val="11"/>
      <color rgb="FF002060"/>
      <name val="Calibri"/>
      <family val="2"/>
      <charset val="162"/>
      <scheme val="minor"/>
    </font>
    <font>
      <b/>
      <sz val="14"/>
      <color rgb="FF002060"/>
      <name val="Times New Roman"/>
      <family val="1"/>
      <charset val="162"/>
    </font>
    <font>
      <sz val="14"/>
      <color rgb="FF002060"/>
      <name val="Times New Roman"/>
      <family val="1"/>
      <charset val="162"/>
    </font>
    <font>
      <b/>
      <i/>
      <sz val="14"/>
      <color theme="1"/>
      <name val="Times New Roman"/>
      <family val="1"/>
      <charset val="162"/>
    </font>
    <font>
      <b/>
      <i/>
      <sz val="12"/>
      <color theme="1"/>
      <name val="Times New Roman"/>
      <family val="1"/>
      <charset val="162"/>
    </font>
    <font>
      <b/>
      <i/>
      <sz val="16"/>
      <color theme="1"/>
      <name val="Times New Roman"/>
      <family val="1"/>
      <charset val="162"/>
    </font>
    <font>
      <sz val="10"/>
      <color theme="1"/>
      <name val="Calibri"/>
      <family val="2"/>
      <scheme val="minor"/>
    </font>
    <font>
      <b/>
      <i/>
      <u/>
      <sz val="12"/>
      <color theme="1"/>
      <name val="Times New Roman"/>
      <family val="1"/>
      <charset val="162"/>
    </font>
    <font>
      <sz val="12"/>
      <color theme="1"/>
      <name val="Calibri"/>
      <family val="2"/>
      <charset val="162"/>
      <scheme val="minor"/>
    </font>
    <font>
      <sz val="12"/>
      <color rgb="FF385623"/>
      <name val="Wingdings"/>
      <charset val="2"/>
    </font>
    <font>
      <sz val="12"/>
      <color rgb="FF385623"/>
      <name val="Times New Roman"/>
      <family val="1"/>
      <charset val="162"/>
    </font>
    <font>
      <i/>
      <sz val="12"/>
      <color theme="1"/>
      <name val="Times New Roman"/>
      <family val="1"/>
      <charset val="162"/>
    </font>
    <font>
      <u/>
      <sz val="12"/>
      <color theme="1"/>
      <name val="Times New Roman"/>
      <family val="1"/>
      <charset val="162"/>
    </font>
    <font>
      <sz val="12"/>
      <color theme="1"/>
      <name val="Wingdings"/>
      <charset val="2"/>
    </font>
    <font>
      <b/>
      <sz val="12"/>
      <color rgb="FFFF0000"/>
      <name val="Arial Narrow"/>
      <family val="2"/>
      <charset val="162"/>
    </font>
    <font>
      <b/>
      <sz val="12"/>
      <color rgb="FFC00000"/>
      <name val="Times New Roman"/>
      <family val="1"/>
      <charset val="162"/>
    </font>
    <font>
      <b/>
      <u/>
      <sz val="12"/>
      <color rgb="FF0070C0"/>
      <name val="Times New Roman"/>
      <family val="1"/>
      <charset val="162"/>
    </font>
    <font>
      <b/>
      <i/>
      <sz val="7"/>
      <color theme="1"/>
      <name val="Times New Roman"/>
      <family val="1"/>
      <charset val="162"/>
    </font>
    <font>
      <sz val="14"/>
      <color theme="1"/>
      <name val="Times New Roman"/>
      <family val="1"/>
      <charset val="162"/>
    </font>
    <font>
      <sz val="14"/>
      <color theme="1"/>
      <name val="Wingdings"/>
      <charset val="2"/>
    </font>
    <font>
      <b/>
      <sz val="11"/>
      <color theme="1"/>
      <name val="Calibri"/>
      <family val="2"/>
      <charset val="162"/>
      <scheme val="minor"/>
    </font>
    <font>
      <b/>
      <sz val="48"/>
      <color theme="1"/>
      <name val="Calibri"/>
      <family val="2"/>
      <charset val="162"/>
      <scheme val="minor"/>
    </font>
    <font>
      <b/>
      <sz val="22"/>
      <color theme="1"/>
      <name val="Calibri"/>
      <family val="2"/>
      <charset val="162"/>
      <scheme val="minor"/>
    </font>
    <font>
      <b/>
      <sz val="12"/>
      <color theme="0"/>
      <name val="Calibri"/>
      <family val="2"/>
      <charset val="162"/>
      <scheme val="minor"/>
    </font>
    <font>
      <b/>
      <sz val="12"/>
      <color theme="1"/>
      <name val="Calibri"/>
      <family val="2"/>
      <charset val="162"/>
      <scheme val="minor"/>
    </font>
    <font>
      <sz val="9"/>
      <color theme="1"/>
      <name val="Times New Roman"/>
      <family val="1"/>
      <charset val="162"/>
    </font>
    <font>
      <b/>
      <sz val="14"/>
      <name val="Times New Roman"/>
      <family val="1"/>
      <charset val="162"/>
    </font>
    <font>
      <b/>
      <sz val="13"/>
      <color theme="1"/>
      <name val="Cambria"/>
      <family val="1"/>
      <charset val="162"/>
      <scheme val="major"/>
    </font>
    <font>
      <sz val="13"/>
      <color theme="1"/>
      <name val="Cambria"/>
      <family val="1"/>
      <charset val="162"/>
      <scheme val="major"/>
    </font>
    <font>
      <b/>
      <sz val="18"/>
      <name val="Times New Roman"/>
      <family val="1"/>
      <charset val="162"/>
    </font>
    <font>
      <sz val="11"/>
      <color indexed="8"/>
      <name val="Calibri"/>
      <family val="2"/>
      <charset val="162"/>
    </font>
    <font>
      <sz val="16"/>
      <name val="Times New Roman"/>
      <family val="1"/>
      <charset val="162"/>
    </font>
    <font>
      <sz val="16"/>
      <color indexed="8"/>
      <name val="Times New Roman"/>
      <family val="1"/>
      <charset val="162"/>
    </font>
    <font>
      <sz val="16"/>
      <name val="Arial"/>
      <family val="2"/>
    </font>
  </fonts>
  <fills count="1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00B050"/>
        <bgColor indexed="64"/>
      </patternFill>
    </fill>
    <fill>
      <patternFill patternType="solid">
        <fgColor indexed="31"/>
        <bgColor indexed="22"/>
      </patternFill>
    </fill>
    <fill>
      <patternFill patternType="solid">
        <fgColor theme="4" tint="0.79998168889431442"/>
        <bgColor indexed="65"/>
      </patternFill>
    </fill>
    <fill>
      <patternFill patternType="solid">
        <fgColor indexed="9"/>
        <bgColor indexed="26"/>
      </patternFill>
    </fill>
  </fills>
  <borders count="8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style="thin">
        <color indexed="64"/>
      </bottom>
      <diagonal/>
    </border>
    <border>
      <left style="medium">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top style="hair">
        <color auto="1"/>
      </top>
      <bottom style="hair">
        <color auto="1"/>
      </bottom>
      <diagonal/>
    </border>
    <border>
      <left/>
      <right/>
      <top style="hair">
        <color auto="1"/>
      </top>
      <bottom/>
      <diagonal/>
    </border>
    <border>
      <left/>
      <right/>
      <top style="medium">
        <color indexed="64"/>
      </top>
      <bottom style="medium">
        <color indexed="64"/>
      </bottom>
      <diagonal/>
    </border>
    <border>
      <left style="thick">
        <color rgb="FF323E4F"/>
      </left>
      <right/>
      <top style="medium">
        <color indexed="64"/>
      </top>
      <bottom style="medium">
        <color indexed="64"/>
      </bottom>
      <diagonal/>
    </border>
    <border>
      <left style="thick">
        <color rgb="FFA6A6A6"/>
      </left>
      <right/>
      <top style="medium">
        <color indexed="64"/>
      </top>
      <bottom style="medium">
        <color indexed="64"/>
      </bottom>
      <diagonal/>
    </border>
    <border>
      <left style="thick">
        <color rgb="FFF4B083"/>
      </left>
      <right/>
      <top/>
      <bottom/>
      <diagonal/>
    </border>
    <border>
      <left style="thick">
        <color rgb="FF538135"/>
      </left>
      <right/>
      <top/>
      <bottom/>
      <diagonal/>
    </border>
    <border>
      <left style="thick">
        <color rgb="FFBF8F00"/>
      </left>
      <right/>
      <top/>
      <bottom/>
      <diagonal/>
    </border>
    <border>
      <left style="thick">
        <color rgb="FFACB9CA"/>
      </left>
      <right/>
      <top/>
      <bottom/>
      <diagonal/>
    </border>
    <border>
      <left style="thick">
        <color rgb="FFCC66FF"/>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92D050"/>
      </left>
      <right/>
      <top/>
      <bottom/>
      <diagonal/>
    </border>
    <border>
      <left style="thick">
        <color rgb="FF2F5496"/>
      </left>
      <right/>
      <top/>
      <bottom/>
      <diagonal/>
    </border>
    <border>
      <left style="thick">
        <color rgb="FFFFE599"/>
      </left>
      <right/>
      <top/>
      <bottom/>
      <diagonal/>
    </border>
    <border>
      <left style="thick">
        <color rgb="FFAEAAAA"/>
      </left>
      <right/>
      <top style="medium">
        <color indexed="64"/>
      </top>
      <bottom/>
      <diagonal/>
    </border>
    <border>
      <left/>
      <right/>
      <top style="medium">
        <color indexed="64"/>
      </top>
      <bottom/>
      <diagonal/>
    </border>
    <border>
      <left style="thick">
        <color rgb="FFAEAAAA"/>
      </left>
      <right/>
      <top/>
      <bottom/>
      <diagonal/>
    </border>
    <border>
      <left style="thick">
        <color rgb="FFC45911"/>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top style="thin">
        <color indexed="64"/>
      </top>
      <bottom/>
      <diagonal/>
    </border>
  </borders>
  <cellStyleXfs count="6">
    <xf numFmtId="0" fontId="0" fillId="0" borderId="0"/>
    <xf numFmtId="0" fontId="17" fillId="0" borderId="0"/>
    <xf numFmtId="0" fontId="17" fillId="0" borderId="0"/>
    <xf numFmtId="0" fontId="17" fillId="0" borderId="0"/>
    <xf numFmtId="0" fontId="54" fillId="14" borderId="0" applyNumberFormat="0" applyBorder="0" applyAlignment="0" applyProtection="0"/>
    <xf numFmtId="0" fontId="1" fillId="15" borderId="0" applyNumberFormat="0" applyBorder="0" applyAlignment="0" applyProtection="0"/>
  </cellStyleXfs>
  <cellXfs count="359">
    <xf numFmtId="0" fontId="0" fillId="0" borderId="0" xfId="0"/>
    <xf numFmtId="1" fontId="3" fillId="0" borderId="9" xfId="0" applyNumberFormat="1" applyFont="1" applyBorder="1" applyAlignment="1" applyProtection="1">
      <alignment horizontal="center" vertical="center"/>
    </xf>
    <xf numFmtId="0" fontId="3" fillId="0" borderId="0" xfId="0" applyFont="1" applyAlignment="1">
      <alignment horizontal="center" vertical="center"/>
    </xf>
    <xf numFmtId="0" fontId="3" fillId="2" borderId="4"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xf numFmtId="0" fontId="4" fillId="2" borderId="3" xfId="0" applyFont="1" applyFill="1" applyBorder="1" applyAlignment="1" applyProtection="1">
      <alignment horizontal="center" vertical="center"/>
    </xf>
    <xf numFmtId="0" fontId="3" fillId="0" borderId="3" xfId="0" applyFont="1" applyBorder="1" applyAlignment="1">
      <alignment horizontal="center" vertical="center" wrapText="1"/>
    </xf>
    <xf numFmtId="1" fontId="3" fillId="0" borderId="12" xfId="0" applyNumberFormat="1" applyFont="1" applyBorder="1" applyAlignment="1" applyProtection="1">
      <alignment horizontal="center" vertical="center"/>
    </xf>
    <xf numFmtId="0" fontId="3" fillId="0" borderId="13" xfId="0" applyNumberFormat="1" applyFont="1" applyFill="1" applyBorder="1" applyAlignment="1" applyProtection="1">
      <alignment horizontal="center" vertical="center"/>
    </xf>
    <xf numFmtId="0" fontId="3" fillId="0" borderId="9" xfId="0" applyNumberFormat="1" applyFont="1" applyFill="1" applyBorder="1" applyAlignment="1" applyProtection="1">
      <alignment horizontal="center" vertical="center"/>
    </xf>
    <xf numFmtId="0"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3" fillId="0" borderId="1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quotePrefix="1" applyFont="1" applyBorder="1" applyAlignment="1">
      <alignment horizontal="center" vertical="center" wrapText="1"/>
    </xf>
    <xf numFmtId="0" fontId="7" fillId="0" borderId="4" xfId="0" applyNumberFormat="1" applyFont="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0" xfId="0" applyNumberFormat="1" applyFont="1" applyAlignment="1">
      <alignment horizontal="center" vertical="center" wrapText="1"/>
    </xf>
    <xf numFmtId="0" fontId="11" fillId="0" borderId="0" xfId="0" applyFont="1" applyAlignment="1">
      <alignment horizontal="center" vertical="center" textRotation="90" wrapText="1"/>
    </xf>
    <xf numFmtId="0" fontId="5" fillId="4" borderId="3" xfId="0" applyFont="1" applyFill="1" applyBorder="1" applyAlignment="1">
      <alignment horizontal="center" vertical="center" textRotation="90" wrapText="1"/>
    </xf>
    <xf numFmtId="0" fontId="4" fillId="3" borderId="3" xfId="0" applyFont="1" applyFill="1" applyBorder="1" applyAlignment="1">
      <alignment vertical="center" textRotation="90"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5" xfId="0" quotePrefix="1" applyFont="1" applyFill="1" applyBorder="1" applyAlignment="1">
      <alignment horizontal="center" vertical="center" wrapText="1"/>
    </xf>
    <xf numFmtId="0" fontId="3" fillId="0" borderId="2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textRotation="90" wrapText="1"/>
    </xf>
    <xf numFmtId="0" fontId="3" fillId="0" borderId="23" xfId="0" applyFont="1" applyBorder="1" applyAlignment="1">
      <alignment horizontal="center" vertical="center" wrapText="1"/>
    </xf>
    <xf numFmtId="0" fontId="3" fillId="0" borderId="23" xfId="0" applyFont="1" applyFill="1" applyBorder="1" applyAlignment="1">
      <alignment horizontal="center" vertical="center" wrapText="1"/>
    </xf>
    <xf numFmtId="0" fontId="3" fillId="0" borderId="22" xfId="0" applyFont="1" applyBorder="1" applyAlignment="1">
      <alignment horizontal="center" vertical="center" textRotation="90" wrapText="1"/>
    </xf>
    <xf numFmtId="0" fontId="3" fillId="0" borderId="21" xfId="0" applyFont="1" applyFill="1" applyBorder="1" applyAlignment="1" applyProtection="1">
      <alignment horizontal="center" vertical="center"/>
    </xf>
    <xf numFmtId="0" fontId="3" fillId="0" borderId="0" xfId="0" applyFont="1" applyBorder="1"/>
    <xf numFmtId="0" fontId="4" fillId="0" borderId="0" xfId="0" applyFont="1" applyFill="1" applyBorder="1" applyAlignment="1">
      <alignment vertical="center" wrapText="1"/>
    </xf>
    <xf numFmtId="0" fontId="3" fillId="0" borderId="19" xfId="0" applyNumberFormat="1" applyFont="1" applyBorder="1" applyAlignment="1">
      <alignment horizontal="center" vertical="center" wrapText="1"/>
    </xf>
    <xf numFmtId="0" fontId="3" fillId="0" borderId="4" xfId="0" applyFont="1" applyBorder="1" applyAlignment="1">
      <alignment horizontal="center" wrapText="1"/>
    </xf>
    <xf numFmtId="0" fontId="3" fillId="0" borderId="1"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3" xfId="0" applyNumberFormat="1" applyFont="1" applyFill="1" applyBorder="1" applyAlignment="1" applyProtection="1">
      <alignment horizontal="center" vertical="center"/>
    </xf>
    <xf numFmtId="0" fontId="3" fillId="0" borderId="21" xfId="0" applyFont="1" applyBorder="1" applyAlignment="1">
      <alignment horizontal="center" vertical="center" wrapText="1"/>
    </xf>
    <xf numFmtId="0" fontId="3" fillId="0" borderId="23" xfId="0" applyFont="1" applyFill="1" applyBorder="1" applyAlignment="1" applyProtection="1">
      <alignment horizontal="center" vertical="center"/>
    </xf>
    <xf numFmtId="0" fontId="11" fillId="0" borderId="4" xfId="0" quotePrefix="1" applyFont="1" applyBorder="1" applyAlignment="1">
      <alignment horizontal="left" vertical="center" wrapText="1"/>
    </xf>
    <xf numFmtId="0" fontId="11" fillId="0" borderId="4" xfId="0" applyFont="1" applyBorder="1" applyAlignment="1">
      <alignment horizontal="left" vertical="center" wrapText="1"/>
    </xf>
    <xf numFmtId="0" fontId="12" fillId="0" borderId="4" xfId="0" applyFont="1" applyBorder="1" applyAlignment="1">
      <alignment horizontal="left" vertical="center" wrapText="1"/>
    </xf>
    <xf numFmtId="0" fontId="12" fillId="0" borderId="4" xfId="0" quotePrefix="1" applyFont="1" applyBorder="1" applyAlignment="1">
      <alignment horizontal="left" vertical="center" wrapText="1"/>
    </xf>
    <xf numFmtId="0" fontId="11" fillId="0" borderId="4" xfId="0" quotePrefix="1"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4" xfId="0" applyFont="1" applyBorder="1" applyAlignment="1">
      <alignment vertical="center" wrapText="1"/>
    </xf>
    <xf numFmtId="0" fontId="11" fillId="0" borderId="0" xfId="0" applyFont="1" applyAlignment="1">
      <alignment horizontal="left" vertical="center" wrapText="1"/>
    </xf>
    <xf numFmtId="0" fontId="11" fillId="5" borderId="3" xfId="0" applyFont="1" applyFill="1" applyBorder="1" applyAlignment="1">
      <alignment horizontal="center" vertical="center" textRotation="90" wrapText="1"/>
    </xf>
    <xf numFmtId="0" fontId="11" fillId="5" borderId="4" xfId="0" applyFont="1" applyFill="1" applyBorder="1" applyAlignment="1">
      <alignment horizontal="center" vertical="center" textRotation="90" wrapText="1"/>
    </xf>
    <xf numFmtId="0" fontId="12" fillId="5" borderId="4" xfId="0" applyFont="1" applyFill="1" applyBorder="1" applyAlignment="1" applyProtection="1">
      <alignment horizontal="center" vertical="center" textRotation="90" wrapText="1"/>
    </xf>
    <xf numFmtId="0" fontId="11" fillId="5" borderId="4" xfId="0" applyFont="1" applyFill="1" applyBorder="1" applyAlignment="1" applyProtection="1">
      <alignment horizontal="center" vertical="center" textRotation="90" wrapText="1"/>
    </xf>
    <xf numFmtId="0" fontId="11" fillId="5" borderId="4" xfId="0" quotePrefix="1" applyFont="1" applyFill="1" applyBorder="1" applyAlignment="1">
      <alignment horizontal="center" vertical="center" textRotation="90" wrapText="1"/>
    </xf>
    <xf numFmtId="0" fontId="11" fillId="5" borderId="5" xfId="0" applyFont="1" applyFill="1" applyBorder="1" applyAlignment="1">
      <alignment horizontal="center" vertical="center" textRotation="90" wrapText="1"/>
    </xf>
    <xf numFmtId="0" fontId="13" fillId="5" borderId="4" xfId="0" applyFont="1" applyFill="1" applyBorder="1" applyAlignment="1">
      <alignment horizontal="center" vertical="center" textRotation="90" wrapText="1"/>
    </xf>
    <xf numFmtId="0" fontId="12" fillId="5" borderId="18" xfId="0" applyFont="1" applyFill="1" applyBorder="1" applyAlignment="1" applyProtection="1">
      <alignment horizontal="center" vertical="center" textRotation="90" wrapText="1"/>
    </xf>
    <xf numFmtId="0" fontId="11" fillId="5" borderId="4" xfId="0" applyFont="1" applyFill="1" applyBorder="1" applyAlignment="1">
      <alignment horizontal="center" vertical="center" wrapText="1"/>
    </xf>
    <xf numFmtId="1" fontId="16" fillId="0" borderId="12" xfId="0" applyNumberFormat="1" applyFont="1" applyBorder="1" applyAlignment="1" applyProtection="1">
      <alignment horizontal="center" vertical="center"/>
    </xf>
    <xf numFmtId="1" fontId="16" fillId="0" borderId="9" xfId="0" applyNumberFormat="1" applyFont="1" applyBorder="1" applyAlignment="1" applyProtection="1">
      <alignment horizontal="center" vertical="center"/>
    </xf>
    <xf numFmtId="0" fontId="17" fillId="0" borderId="0" xfId="1"/>
    <xf numFmtId="0" fontId="17" fillId="0" borderId="31" xfId="1" applyBorder="1"/>
    <xf numFmtId="0" fontId="17" fillId="0" borderId="34" xfId="1" applyBorder="1"/>
    <xf numFmtId="0" fontId="17" fillId="0" borderId="36" xfId="1" applyBorder="1"/>
    <xf numFmtId="0" fontId="17" fillId="0" borderId="0" xfId="1" applyAlignment="1">
      <alignment horizontal="left"/>
    </xf>
    <xf numFmtId="0" fontId="17" fillId="0" borderId="42" xfId="1" applyFont="1" applyBorder="1"/>
    <xf numFmtId="0" fontId="17" fillId="0" borderId="44" xfId="1" applyFont="1" applyBorder="1" applyAlignment="1">
      <alignment vertical="top"/>
    </xf>
    <xf numFmtId="0" fontId="17" fillId="0" borderId="44" xfId="1" applyFont="1" applyBorder="1"/>
    <xf numFmtId="0" fontId="17" fillId="0" borderId="46" xfId="1" applyFont="1" applyFill="1" applyBorder="1"/>
    <xf numFmtId="0" fontId="17" fillId="0" borderId="31" xfId="1" applyBorder="1" applyAlignment="1">
      <alignment vertical="center"/>
    </xf>
    <xf numFmtId="0" fontId="22" fillId="0" borderId="34" xfId="1" applyFont="1" applyBorder="1" applyAlignment="1">
      <alignment vertical="center"/>
    </xf>
    <xf numFmtId="0" fontId="22" fillId="0" borderId="36" xfId="1" applyFont="1" applyBorder="1" applyAlignment="1">
      <alignment vertical="center"/>
    </xf>
    <xf numFmtId="0" fontId="17" fillId="7" borderId="0" xfId="1" applyFill="1" applyAlignment="1">
      <alignment vertical="center"/>
    </xf>
    <xf numFmtId="0" fontId="17" fillId="0" borderId="0" xfId="1" applyAlignment="1">
      <alignment vertical="center"/>
    </xf>
    <xf numFmtId="0" fontId="24" fillId="0" borderId="0" xfId="1" applyFont="1" applyAlignment="1">
      <alignment vertical="center"/>
    </xf>
    <xf numFmtId="0" fontId="25" fillId="0" borderId="0" xfId="1" applyFont="1" applyAlignment="1">
      <alignment vertical="center"/>
    </xf>
    <xf numFmtId="0" fontId="25" fillId="0" borderId="0" xfId="1" applyFont="1" applyBorder="1" applyAlignment="1">
      <alignment vertical="center"/>
    </xf>
    <xf numFmtId="0" fontId="17" fillId="0" borderId="0" xfId="1" applyBorder="1" applyAlignment="1">
      <alignment horizontal="center" vertical="center"/>
    </xf>
    <xf numFmtId="0" fontId="25" fillId="0" borderId="52" xfId="1" applyFont="1" applyBorder="1" applyAlignment="1">
      <alignment vertical="center"/>
    </xf>
    <xf numFmtId="0" fontId="17" fillId="0" borderId="52" xfId="1" applyBorder="1" applyAlignment="1">
      <alignment horizontal="center" vertical="center"/>
    </xf>
    <xf numFmtId="0" fontId="26" fillId="0" borderId="52" xfId="1" applyFont="1" applyBorder="1" applyAlignment="1">
      <alignment horizontal="left" vertical="center"/>
    </xf>
    <xf numFmtId="0" fontId="26" fillId="0" borderId="52" xfId="1" applyFont="1" applyBorder="1" applyAlignment="1">
      <alignment vertical="center"/>
    </xf>
    <xf numFmtId="0" fontId="25" fillId="0" borderId="53" xfId="1" applyFont="1" applyBorder="1" applyAlignment="1">
      <alignment vertical="center"/>
    </xf>
    <xf numFmtId="0" fontId="17" fillId="0" borderId="53" xfId="1" applyBorder="1" applyAlignment="1">
      <alignment horizontal="center" vertical="center"/>
    </xf>
    <xf numFmtId="0" fontId="17" fillId="0" borderId="0" xfId="1" applyAlignment="1">
      <alignment horizontal="left" wrapText="1"/>
    </xf>
    <xf numFmtId="0" fontId="11" fillId="6" borderId="0" xfId="1" applyFont="1" applyFill="1" applyBorder="1" applyAlignment="1">
      <alignment vertical="center" wrapText="1"/>
    </xf>
    <xf numFmtId="0" fontId="2" fillId="6" borderId="0" xfId="1" applyFont="1" applyFill="1" applyAlignment="1">
      <alignment vertical="center"/>
    </xf>
    <xf numFmtId="0" fontId="30" fillId="6" borderId="0" xfId="1" applyFont="1" applyFill="1" applyAlignment="1">
      <alignment vertical="center"/>
    </xf>
    <xf numFmtId="0" fontId="22" fillId="6" borderId="66" xfId="1" applyFont="1" applyFill="1" applyBorder="1" applyAlignment="1">
      <alignment vertical="center" wrapText="1"/>
    </xf>
    <xf numFmtId="0" fontId="22" fillId="6" borderId="67" xfId="1" applyFont="1" applyFill="1" applyBorder="1" applyAlignment="1">
      <alignment vertical="center" wrapText="1"/>
    </xf>
    <xf numFmtId="0" fontId="32" fillId="6" borderId="67" xfId="1" applyFont="1" applyFill="1" applyBorder="1" applyAlignment="1">
      <alignment vertical="center" wrapText="1"/>
    </xf>
    <xf numFmtId="0" fontId="32" fillId="6" borderId="68" xfId="1" applyFont="1" applyFill="1" applyBorder="1" applyAlignment="1">
      <alignment vertical="center" wrapText="1"/>
    </xf>
    <xf numFmtId="0" fontId="3" fillId="0" borderId="0" xfId="1" applyFont="1" applyAlignment="1">
      <alignment vertical="center"/>
    </xf>
    <xf numFmtId="0" fontId="30" fillId="0" borderId="0" xfId="1" applyFont="1" applyAlignment="1">
      <alignment horizontal="left"/>
    </xf>
    <xf numFmtId="0" fontId="2" fillId="6" borderId="0" xfId="1" applyFont="1" applyFill="1" applyAlignment="1">
      <alignment horizontal="left" vertical="center"/>
    </xf>
    <xf numFmtId="0" fontId="30" fillId="6" borderId="0" xfId="1" applyFont="1" applyFill="1" applyAlignment="1">
      <alignment horizontal="left" vertical="center"/>
    </xf>
    <xf numFmtId="0" fontId="17" fillId="6" borderId="0" xfId="1" applyFill="1" applyBorder="1"/>
    <xf numFmtId="0" fontId="14" fillId="6" borderId="0" xfId="1" applyFont="1" applyFill="1" applyBorder="1" applyAlignment="1">
      <alignment wrapText="1"/>
    </xf>
    <xf numFmtId="0" fontId="9" fillId="6" borderId="0" xfId="1" applyFont="1" applyFill="1" applyBorder="1" applyAlignment="1">
      <alignment horizontal="center" wrapText="1"/>
    </xf>
    <xf numFmtId="0" fontId="3" fillId="6" borderId="0" xfId="1" applyFont="1" applyFill="1" applyAlignment="1">
      <alignment vertical="center"/>
    </xf>
    <xf numFmtId="0" fontId="17" fillId="6" borderId="0" xfId="1" applyFill="1" applyAlignment="1">
      <alignment vertical="center"/>
    </xf>
    <xf numFmtId="0" fontId="1" fillId="0" borderId="0" xfId="1" applyFont="1" applyAlignment="1"/>
    <xf numFmtId="0" fontId="30" fillId="0" borderId="0" xfId="1" applyFont="1"/>
    <xf numFmtId="0" fontId="1" fillId="6" borderId="0" xfId="1" applyFont="1" applyFill="1" applyAlignment="1">
      <alignment horizontal="left" vertical="center"/>
    </xf>
    <xf numFmtId="0" fontId="17" fillId="6" borderId="0" xfId="1" applyFill="1" applyAlignment="1">
      <alignment horizontal="left" vertical="center"/>
    </xf>
    <xf numFmtId="0" fontId="22" fillId="0" borderId="34" xfId="1" quotePrefix="1" applyFont="1" applyBorder="1" applyAlignment="1">
      <alignment horizontal="left" vertical="center"/>
    </xf>
    <xf numFmtId="0" fontId="22" fillId="0" borderId="34" xfId="1" applyFont="1" applyBorder="1" applyAlignment="1">
      <alignment horizontal="left" vertical="center"/>
    </xf>
    <xf numFmtId="0" fontId="11" fillId="6" borderId="0" xfId="1" applyFont="1" applyFill="1" applyBorder="1" applyAlignment="1">
      <alignment vertical="center" wrapText="1"/>
    </xf>
    <xf numFmtId="0" fontId="49" fillId="0" borderId="22" xfId="0" applyFont="1" applyFill="1" applyBorder="1" applyAlignment="1" applyProtection="1">
      <alignment horizontal="center" vertical="center" textRotation="90" wrapText="1"/>
    </xf>
    <xf numFmtId="0" fontId="49" fillId="0" borderId="22" xfId="0" applyFont="1" applyBorder="1" applyAlignment="1">
      <alignment horizontal="center" vertical="center" textRotation="90" wrapText="1"/>
    </xf>
    <xf numFmtId="0" fontId="1" fillId="0" borderId="4" xfId="1" applyFont="1" applyBorder="1" applyAlignment="1">
      <alignment horizontal="center" vertical="center" wrapText="1"/>
    </xf>
    <xf numFmtId="0" fontId="1" fillId="0" borderId="4" xfId="1" applyFont="1" applyFill="1" applyBorder="1" applyAlignment="1">
      <alignment horizontal="center" vertical="center" wrapText="1"/>
    </xf>
    <xf numFmtId="0" fontId="1" fillId="0" borderId="4" xfId="1" quotePrefix="1" applyFont="1" applyBorder="1" applyAlignment="1">
      <alignment horizontal="center" vertical="center" wrapText="1"/>
    </xf>
    <xf numFmtId="0" fontId="1" fillId="0" borderId="4" xfId="1" applyFont="1" applyBorder="1" applyAlignment="1">
      <alignment horizontal="center" vertical="top" wrapText="1"/>
    </xf>
    <xf numFmtId="0" fontId="1" fillId="0" borderId="4" xfId="1" quotePrefix="1" applyFont="1" applyBorder="1" applyAlignment="1">
      <alignment horizontal="left" vertical="center" wrapText="1"/>
    </xf>
    <xf numFmtId="0" fontId="1" fillId="0" borderId="4" xfId="1" applyFont="1" applyBorder="1" applyAlignment="1">
      <alignment horizontal="left" vertical="center" wrapText="1"/>
    </xf>
    <xf numFmtId="0" fontId="1" fillId="0" borderId="4" xfId="1" applyFont="1" applyFill="1" applyBorder="1" applyAlignment="1">
      <alignment horizontal="center" vertical="top" wrapText="1"/>
    </xf>
    <xf numFmtId="0" fontId="50" fillId="2" borderId="4" xfId="0" applyFont="1" applyFill="1" applyBorder="1" applyAlignment="1" applyProtection="1">
      <alignment horizontal="center" vertical="center"/>
    </xf>
    <xf numFmtId="0" fontId="14" fillId="2" borderId="4" xfId="0" applyFont="1" applyFill="1" applyBorder="1" applyAlignment="1">
      <alignment horizontal="center" vertical="center"/>
    </xf>
    <xf numFmtId="0" fontId="51" fillId="0" borderId="4" xfId="1" applyFont="1" applyBorder="1" applyAlignment="1">
      <alignment horizontal="center" vertical="center" textRotation="90" wrapText="1"/>
    </xf>
    <xf numFmtId="0" fontId="51" fillId="0" borderId="4" xfId="1" applyFont="1" applyFill="1" applyBorder="1" applyAlignment="1">
      <alignment horizontal="center" vertical="center" textRotation="90" wrapText="1"/>
    </xf>
    <xf numFmtId="0" fontId="51" fillId="0" borderId="4" xfId="1" quotePrefix="1" applyFont="1" applyBorder="1" applyAlignment="1">
      <alignment horizontal="center" vertical="center" textRotation="90" wrapText="1"/>
    </xf>
    <xf numFmtId="0" fontId="52" fillId="0" borderId="0" xfId="0" applyFont="1" applyAlignment="1">
      <alignment horizontal="center" vertical="center" textRotation="90" wrapText="1"/>
    </xf>
    <xf numFmtId="0" fontId="49" fillId="0" borderId="0" xfId="0" applyFont="1" applyAlignment="1">
      <alignment horizontal="center" vertical="center"/>
    </xf>
    <xf numFmtId="0" fontId="49" fillId="0" borderId="0" xfId="0" applyFont="1" applyAlignment="1">
      <alignment horizontal="center" vertical="center" wrapText="1"/>
    </xf>
    <xf numFmtId="0" fontId="14" fillId="2" borderId="4" xfId="0" applyFont="1" applyFill="1" applyBorder="1" applyAlignment="1">
      <alignment horizontal="center" vertical="center"/>
    </xf>
    <xf numFmtId="0" fontId="0" fillId="0" borderId="4" xfId="1" applyFont="1" applyBorder="1" applyAlignment="1">
      <alignment horizontal="center" vertical="center" wrapText="1"/>
    </xf>
    <xf numFmtId="0" fontId="0" fillId="0" borderId="4" xfId="1" quotePrefix="1" applyFont="1" applyBorder="1" applyAlignment="1">
      <alignment horizontal="center" vertical="center" wrapText="1"/>
    </xf>
    <xf numFmtId="0" fontId="3" fillId="0" borderId="4" xfId="0" applyFont="1" applyBorder="1" applyAlignment="1">
      <alignment horizontal="center" vertical="center"/>
    </xf>
    <xf numFmtId="0" fontId="14" fillId="2" borderId="4" xfId="0" applyFont="1" applyFill="1" applyBorder="1" applyAlignment="1">
      <alignment horizontal="center" vertical="center"/>
    </xf>
    <xf numFmtId="0" fontId="55" fillId="0" borderId="82" xfId="0" applyFont="1" applyFill="1" applyBorder="1" applyAlignment="1">
      <alignment horizontal="center" vertical="center" wrapText="1"/>
    </xf>
    <xf numFmtId="0" fontId="55" fillId="16" borderId="4" xfId="1" applyFont="1" applyFill="1" applyBorder="1" applyAlignment="1">
      <alignment horizontal="center" vertical="center" wrapText="1"/>
    </xf>
    <xf numFmtId="0" fontId="56" fillId="16" borderId="83" xfId="4" applyNumberFormat="1" applyFont="1" applyFill="1" applyBorder="1" applyAlignment="1" applyProtection="1">
      <alignment horizontal="center" vertical="center" wrapText="1"/>
    </xf>
    <xf numFmtId="0" fontId="0" fillId="0" borderId="0" xfId="1" applyFont="1" applyBorder="1" applyAlignment="1">
      <alignment horizontal="center" vertical="center" wrapText="1"/>
    </xf>
    <xf numFmtId="0" fontId="1" fillId="0" borderId="0" xfId="1" quotePrefix="1" applyFont="1" applyBorder="1" applyAlignment="1">
      <alignment horizontal="center" vertical="center" wrapText="1"/>
    </xf>
    <xf numFmtId="0" fontId="1" fillId="0" borderId="0" xfId="1" applyFont="1" applyBorder="1" applyAlignment="1">
      <alignment horizontal="center" vertical="center" wrapText="1"/>
    </xf>
    <xf numFmtId="0" fontId="3" fillId="0" borderId="0" xfId="0" quotePrefix="1" applyFont="1" applyAlignment="1">
      <alignment horizontal="center" vertical="center"/>
    </xf>
    <xf numFmtId="0" fontId="4" fillId="0" borderId="0" xfId="0" quotePrefix="1" applyFont="1" applyFill="1" applyBorder="1" applyAlignment="1">
      <alignment vertical="center" wrapText="1"/>
    </xf>
    <xf numFmtId="0" fontId="56" fillId="0" borderId="79" xfId="5" applyFont="1" applyFill="1" applyBorder="1" applyAlignment="1">
      <alignment horizontal="center" vertical="center" wrapText="1"/>
    </xf>
    <xf numFmtId="0" fontId="17" fillId="0" borderId="37" xfId="1" applyBorder="1" applyAlignment="1">
      <alignment horizontal="left"/>
    </xf>
    <xf numFmtId="0" fontId="17" fillId="0" borderId="38" xfId="1" applyBorder="1" applyAlignment="1">
      <alignment horizontal="left"/>
    </xf>
    <xf numFmtId="0" fontId="20" fillId="0" borderId="39" xfId="1" applyFont="1" applyBorder="1" applyAlignment="1">
      <alignment horizontal="center" vertical="center"/>
    </xf>
    <xf numFmtId="0" fontId="20" fillId="0" borderId="40" xfId="1" applyFont="1" applyBorder="1" applyAlignment="1">
      <alignment horizontal="center" vertical="center"/>
    </xf>
    <xf numFmtId="0" fontId="20" fillId="0" borderId="41" xfId="1" applyFont="1" applyBorder="1" applyAlignment="1">
      <alignment horizontal="center" vertical="center"/>
    </xf>
    <xf numFmtId="0" fontId="17" fillId="0" borderId="8" xfId="1" applyFont="1" applyBorder="1" applyAlignment="1">
      <alignment horizontal="left"/>
    </xf>
    <xf numFmtId="0" fontId="17" fillId="0" borderId="43" xfId="1" applyFont="1" applyBorder="1" applyAlignment="1">
      <alignment horizontal="left"/>
    </xf>
    <xf numFmtId="0" fontId="17" fillId="0" borderId="4" xfId="1" quotePrefix="1" applyFont="1" applyBorder="1" applyAlignment="1">
      <alignment horizontal="left" vertical="top" wrapText="1"/>
    </xf>
    <xf numFmtId="0" fontId="17" fillId="0" borderId="4" xfId="1" applyFont="1" applyBorder="1" applyAlignment="1">
      <alignment horizontal="left" vertical="top" wrapText="1"/>
    </xf>
    <xf numFmtId="0" fontId="17" fillId="0" borderId="45" xfId="1" applyFont="1" applyBorder="1" applyAlignment="1">
      <alignment horizontal="left" vertical="top" wrapText="1"/>
    </xf>
    <xf numFmtId="0" fontId="17" fillId="0" borderId="4" xfId="1" applyFont="1" applyBorder="1" applyAlignment="1">
      <alignment horizontal="left"/>
    </xf>
    <xf numFmtId="0" fontId="17" fillId="0" borderId="45" xfId="1" applyFont="1" applyBorder="1" applyAlignment="1">
      <alignment horizontal="left"/>
    </xf>
    <xf numFmtId="0" fontId="18" fillId="0" borderId="0" xfId="1" applyFont="1" applyAlignment="1">
      <alignment horizontal="center" vertical="center"/>
    </xf>
    <xf numFmtId="0" fontId="19" fillId="0" borderId="0" xfId="1" applyFont="1" applyAlignment="1">
      <alignment horizontal="center"/>
    </xf>
    <xf numFmtId="0" fontId="20" fillId="0" borderId="28" xfId="1" applyFont="1" applyBorder="1" applyAlignment="1">
      <alignment horizontal="center"/>
    </xf>
    <xf numFmtId="0" fontId="20" fillId="0" borderId="29" xfId="1" applyFont="1" applyBorder="1" applyAlignment="1">
      <alignment horizontal="center"/>
    </xf>
    <xf numFmtId="0" fontId="20" fillId="0" borderId="30" xfId="1" applyFont="1" applyBorder="1" applyAlignment="1">
      <alignment horizontal="center"/>
    </xf>
    <xf numFmtId="0" fontId="17" fillId="0" borderId="32" xfId="1" applyBorder="1" applyAlignment="1">
      <alignment horizontal="left"/>
    </xf>
    <xf numFmtId="0" fontId="17" fillId="0" borderId="33" xfId="1" applyBorder="1" applyAlignment="1">
      <alignment horizontal="left"/>
    </xf>
    <xf numFmtId="14" fontId="17" fillId="0" borderId="4" xfId="1" applyNumberFormat="1" applyBorder="1" applyAlignment="1">
      <alignment horizontal="left"/>
    </xf>
    <xf numFmtId="0" fontId="17" fillId="0" borderId="4" xfId="1" applyBorder="1" applyAlignment="1">
      <alignment horizontal="left"/>
    </xf>
    <xf numFmtId="0" fontId="17" fillId="0" borderId="35" xfId="1" applyBorder="1" applyAlignment="1">
      <alignment horizontal="left"/>
    </xf>
    <xf numFmtId="0" fontId="17" fillId="0" borderId="4" xfId="1" applyBorder="1" applyAlignment="1">
      <alignment horizontal="center" vertical="center"/>
    </xf>
    <xf numFmtId="0" fontId="17" fillId="0" borderId="35" xfId="1" applyBorder="1" applyAlignment="1">
      <alignment horizontal="center" vertical="center"/>
    </xf>
    <xf numFmtId="0" fontId="17" fillId="0" borderId="4" xfId="1" quotePrefix="1" applyFont="1" applyBorder="1" applyAlignment="1">
      <alignment horizontal="left"/>
    </xf>
    <xf numFmtId="0" fontId="17" fillId="0" borderId="10" xfId="1" applyFont="1" applyBorder="1" applyAlignment="1">
      <alignment horizontal="left"/>
    </xf>
    <xf numFmtId="0" fontId="17" fillId="0" borderId="47" xfId="1" applyFont="1" applyBorder="1" applyAlignment="1">
      <alignment horizontal="left"/>
    </xf>
    <xf numFmtId="0" fontId="17" fillId="0" borderId="48" xfId="1" applyFont="1" applyBorder="1" applyAlignment="1">
      <alignment horizontal="left"/>
    </xf>
    <xf numFmtId="0" fontId="20" fillId="0" borderId="49" xfId="1" applyFont="1" applyBorder="1" applyAlignment="1">
      <alignment horizontal="center"/>
    </xf>
    <xf numFmtId="0" fontId="20" fillId="0" borderId="50" xfId="1" applyFont="1" applyBorder="1" applyAlignment="1">
      <alignment horizontal="center"/>
    </xf>
    <xf numFmtId="0" fontId="20" fillId="0" borderId="51" xfId="1" applyFont="1" applyBorder="1" applyAlignment="1">
      <alignment horizontal="center"/>
    </xf>
    <xf numFmtId="0" fontId="21" fillId="0" borderId="32" xfId="1" applyFont="1" applyBorder="1" applyAlignment="1">
      <alignment horizontal="center" vertical="center"/>
    </xf>
    <xf numFmtId="0" fontId="21" fillId="0" borderId="33" xfId="1" applyFont="1" applyBorder="1" applyAlignment="1">
      <alignment horizontal="center" vertical="center"/>
    </xf>
    <xf numFmtId="0" fontId="17" fillId="0" borderId="37" xfId="1" applyBorder="1" applyAlignment="1">
      <alignment horizontal="center" vertical="center"/>
    </xf>
    <xf numFmtId="0" fontId="17" fillId="0" borderId="38" xfId="1" applyBorder="1" applyAlignment="1">
      <alignment horizontal="center" vertical="center"/>
    </xf>
    <xf numFmtId="0" fontId="27" fillId="7" borderId="12" xfId="1" applyFont="1" applyFill="1" applyBorder="1" applyAlignment="1">
      <alignment vertical="center" wrapText="1"/>
    </xf>
    <xf numFmtId="0" fontId="27" fillId="7" borderId="54" xfId="1" applyFont="1" applyFill="1" applyBorder="1" applyAlignment="1">
      <alignment vertical="center" wrapText="1"/>
    </xf>
    <xf numFmtId="0" fontId="27" fillId="7" borderId="13" xfId="1" applyFont="1" applyFill="1" applyBorder="1" applyAlignment="1">
      <alignment vertical="center" wrapText="1"/>
    </xf>
    <xf numFmtId="0" fontId="11" fillId="6" borderId="56" xfId="1" applyFont="1" applyFill="1" applyBorder="1" applyAlignment="1">
      <alignment vertical="center" wrapText="1"/>
    </xf>
    <xf numFmtId="0" fontId="11" fillId="6" borderId="54" xfId="1" applyFont="1" applyFill="1" applyBorder="1" applyAlignment="1">
      <alignment vertical="center" wrapText="1"/>
    </xf>
    <xf numFmtId="0" fontId="11" fillId="6" borderId="57" xfId="1" applyFont="1" applyFill="1" applyBorder="1" applyAlignment="1">
      <alignment vertical="center" wrapText="1"/>
    </xf>
    <xf numFmtId="0" fontId="11" fillId="6" borderId="0" xfId="1" applyFont="1" applyFill="1" applyBorder="1" applyAlignment="1">
      <alignment vertical="center" wrapText="1"/>
    </xf>
    <xf numFmtId="0" fontId="9" fillId="6" borderId="57" xfId="1" applyFont="1" applyFill="1" applyBorder="1" applyAlignment="1">
      <alignment vertical="center" wrapText="1"/>
    </xf>
    <xf numFmtId="0" fontId="9" fillId="6" borderId="0" xfId="1" applyFont="1" applyFill="1" applyBorder="1" applyAlignment="1">
      <alignment vertical="center" wrapText="1"/>
    </xf>
    <xf numFmtId="0" fontId="17" fillId="0" borderId="0" xfId="1" applyAlignment="1">
      <alignment horizontal="center"/>
    </xf>
    <xf numFmtId="0" fontId="23" fillId="7" borderId="0" xfId="1" applyFont="1" applyFill="1" applyAlignment="1">
      <alignment horizontal="center" vertical="center"/>
    </xf>
    <xf numFmtId="0" fontId="27" fillId="7" borderId="67" xfId="1" applyFont="1" applyFill="1" applyBorder="1" applyAlignment="1">
      <alignment vertical="center" wrapText="1"/>
    </xf>
    <xf numFmtId="0" fontId="27" fillId="7" borderId="68" xfId="1" applyFont="1" applyFill="1" applyBorder="1" applyAlignment="1">
      <alignment vertical="center" wrapText="1"/>
    </xf>
    <xf numFmtId="0" fontId="11" fillId="6" borderId="55" xfId="1" applyFont="1" applyFill="1" applyBorder="1" applyAlignment="1">
      <alignment vertical="center" wrapText="1"/>
    </xf>
    <xf numFmtId="0" fontId="29" fillId="7" borderId="12" xfId="1" applyFont="1" applyFill="1" applyBorder="1" applyAlignment="1">
      <alignment vertical="center" wrapText="1"/>
    </xf>
    <xf numFmtId="0" fontId="29" fillId="7" borderId="54" xfId="1" applyFont="1" applyFill="1" applyBorder="1" applyAlignment="1">
      <alignment vertical="center" wrapText="1"/>
    </xf>
    <xf numFmtId="0" fontId="29" fillId="7" borderId="13" xfId="1" applyFont="1" applyFill="1" applyBorder="1" applyAlignment="1">
      <alignment vertical="center" wrapText="1"/>
    </xf>
    <xf numFmtId="0" fontId="11" fillId="6" borderId="58" xfId="1" applyFont="1" applyFill="1" applyBorder="1" applyAlignment="1">
      <alignment vertical="center"/>
    </xf>
    <xf numFmtId="0" fontId="11" fillId="6" borderId="0" xfId="1" applyFont="1" applyFill="1" applyBorder="1" applyAlignment="1">
      <alignment vertical="center"/>
    </xf>
    <xf numFmtId="0" fontId="9" fillId="6" borderId="58" xfId="1" applyFont="1" applyFill="1" applyBorder="1" applyAlignment="1">
      <alignment vertical="center" wrapText="1"/>
    </xf>
    <xf numFmtId="0" fontId="11" fillId="6" borderId="58" xfId="1" applyFont="1" applyFill="1" applyBorder="1" applyAlignment="1">
      <alignment vertical="center" wrapText="1"/>
    </xf>
    <xf numFmtId="0" fontId="11" fillId="6" borderId="57" xfId="1" quotePrefix="1" applyFont="1" applyFill="1" applyBorder="1" applyAlignment="1">
      <alignment horizontal="left" vertical="center" wrapText="1"/>
    </xf>
    <xf numFmtId="0" fontId="11" fillId="6" borderId="60" xfId="1" applyFont="1" applyFill="1" applyBorder="1" applyAlignment="1">
      <alignment vertical="center" wrapText="1"/>
    </xf>
    <xf numFmtId="0" fontId="11" fillId="6" borderId="61" xfId="1" applyFont="1" applyFill="1" applyBorder="1" applyAlignment="1">
      <alignment vertical="center" wrapText="1"/>
    </xf>
    <xf numFmtId="0" fontId="28" fillId="6" borderId="62" xfId="1" applyFont="1" applyFill="1" applyBorder="1" applyAlignment="1">
      <alignment vertical="center" wrapText="1"/>
    </xf>
    <xf numFmtId="0" fontId="28" fillId="6" borderId="32" xfId="1" applyFont="1" applyFill="1" applyBorder="1" applyAlignment="1">
      <alignment vertical="center" wrapText="1"/>
    </xf>
    <xf numFmtId="0" fontId="28" fillId="6" borderId="63" xfId="1" applyFont="1" applyFill="1" applyBorder="1" applyAlignment="1">
      <alignment vertical="center" wrapText="1"/>
    </xf>
    <xf numFmtId="0" fontId="11" fillId="6" borderId="59" xfId="1" applyFont="1" applyFill="1" applyBorder="1" applyAlignment="1">
      <alignment vertical="center" wrapText="1"/>
    </xf>
    <xf numFmtId="0" fontId="28" fillId="6" borderId="60" xfId="1" applyFont="1" applyFill="1" applyBorder="1" applyAlignment="1">
      <alignment vertical="center" wrapText="1"/>
    </xf>
    <xf numFmtId="0" fontId="28" fillId="6" borderId="0" xfId="1" applyFont="1" applyFill="1" applyBorder="1" applyAlignment="1">
      <alignment vertical="center" wrapText="1"/>
    </xf>
    <xf numFmtId="0" fontId="32" fillId="6" borderId="44" xfId="1" applyFont="1" applyFill="1" applyBorder="1" applyAlignment="1">
      <alignment vertical="center" wrapText="1"/>
    </xf>
    <xf numFmtId="0" fontId="32" fillId="6" borderId="4" xfId="1" applyFont="1" applyFill="1" applyBorder="1" applyAlignment="1">
      <alignment vertical="center" wrapText="1"/>
    </xf>
    <xf numFmtId="0" fontId="32" fillId="6" borderId="45" xfId="1" applyFont="1" applyFill="1" applyBorder="1" applyAlignment="1">
      <alignment vertical="center" wrapText="1"/>
    </xf>
    <xf numFmtId="0" fontId="22" fillId="6" borderId="46" xfId="1" applyFont="1" applyFill="1" applyBorder="1" applyAlignment="1">
      <alignment vertical="center" wrapText="1"/>
    </xf>
    <xf numFmtId="0" fontId="22" fillId="6" borderId="64" xfId="1" applyFont="1" applyFill="1" applyBorder="1" applyAlignment="1">
      <alignment vertical="center" wrapText="1"/>
    </xf>
    <xf numFmtId="0" fontId="32" fillId="6" borderId="64" xfId="1" applyFont="1" applyFill="1" applyBorder="1" applyAlignment="1">
      <alignment vertical="center" wrapText="1"/>
    </xf>
    <xf numFmtId="0" fontId="32" fillId="6" borderId="65" xfId="1" applyFont="1" applyFill="1" applyBorder="1" applyAlignment="1">
      <alignment vertical="center" wrapText="1"/>
    </xf>
    <xf numFmtId="0" fontId="11" fillId="6" borderId="58" xfId="1" applyFont="1" applyFill="1" applyBorder="1" applyAlignment="1">
      <alignment horizontal="left" vertical="center" wrapText="1"/>
    </xf>
    <xf numFmtId="0" fontId="11" fillId="6" borderId="0" xfId="1" applyFont="1" applyFill="1" applyBorder="1" applyAlignment="1">
      <alignment horizontal="left" vertical="center" wrapText="1"/>
    </xf>
    <xf numFmtId="0" fontId="33" fillId="6" borderId="58" xfId="1" applyFont="1" applyFill="1" applyBorder="1" applyAlignment="1">
      <alignment horizontal="left" vertical="center" wrapText="1"/>
    </xf>
    <xf numFmtId="0" fontId="33" fillId="6" borderId="0" xfId="1" applyFont="1" applyFill="1" applyBorder="1" applyAlignment="1">
      <alignment horizontal="left" vertical="center" wrapText="1"/>
    </xf>
    <xf numFmtId="0" fontId="27" fillId="7" borderId="12" xfId="1" applyFont="1" applyFill="1" applyBorder="1" applyAlignment="1">
      <alignment horizontal="left" vertical="center" wrapText="1"/>
    </xf>
    <xf numFmtId="0" fontId="27" fillId="7" borderId="54" xfId="1" applyFont="1" applyFill="1" applyBorder="1" applyAlignment="1">
      <alignment horizontal="left" vertical="center" wrapText="1"/>
    </xf>
    <xf numFmtId="0" fontId="27" fillId="7" borderId="13" xfId="1" applyFont="1" applyFill="1" applyBorder="1" applyAlignment="1">
      <alignment horizontal="left" vertical="center" wrapText="1"/>
    </xf>
    <xf numFmtId="0" fontId="9" fillId="6" borderId="69" xfId="1" applyFont="1" applyFill="1" applyBorder="1" applyAlignment="1">
      <alignment horizontal="left" vertical="center" wrapText="1"/>
    </xf>
    <xf numFmtId="0" fontId="9" fillId="6" borderId="0" xfId="1" applyFont="1" applyFill="1" applyBorder="1" applyAlignment="1">
      <alignment horizontal="left" vertical="center" wrapText="1"/>
    </xf>
    <xf numFmtId="0" fontId="11" fillId="6" borderId="69" xfId="1" applyFont="1" applyFill="1" applyBorder="1" applyAlignment="1">
      <alignment horizontal="left" vertical="center" wrapText="1"/>
    </xf>
    <xf numFmtId="0" fontId="35" fillId="6" borderId="69" xfId="1" applyFont="1" applyFill="1" applyBorder="1" applyAlignment="1">
      <alignment horizontal="left" vertical="center" wrapText="1"/>
    </xf>
    <xf numFmtId="0" fontId="35" fillId="6" borderId="0" xfId="1" applyFont="1" applyFill="1" applyBorder="1" applyAlignment="1">
      <alignment horizontal="left" vertical="center" wrapText="1"/>
    </xf>
    <xf numFmtId="0" fontId="11" fillId="6" borderId="70" xfId="1" applyFont="1" applyFill="1" applyBorder="1" applyAlignment="1">
      <alignment horizontal="left" vertical="center" wrapText="1"/>
    </xf>
    <xf numFmtId="0" fontId="36" fillId="6" borderId="69" xfId="1" applyFont="1" applyFill="1" applyBorder="1" applyAlignment="1">
      <alignment horizontal="left" vertical="center" wrapText="1"/>
    </xf>
    <xf numFmtId="0" fontId="36" fillId="6" borderId="0" xfId="1" applyFont="1" applyFill="1" applyBorder="1" applyAlignment="1">
      <alignment horizontal="left" vertical="center" wrapText="1"/>
    </xf>
    <xf numFmtId="0" fontId="11" fillId="6" borderId="71" xfId="1" applyFont="1" applyFill="1" applyBorder="1" applyAlignment="1">
      <alignment horizontal="left" vertical="center" wrapText="1"/>
    </xf>
    <xf numFmtId="0" fontId="37" fillId="6" borderId="71" xfId="1" applyFont="1" applyFill="1" applyBorder="1" applyAlignment="1">
      <alignment horizontal="left" vertical="center" wrapText="1"/>
    </xf>
    <xf numFmtId="0" fontId="37" fillId="6" borderId="0" xfId="1" applyFont="1" applyFill="1" applyBorder="1" applyAlignment="1">
      <alignment horizontal="left" vertical="center" wrapText="1"/>
    </xf>
    <xf numFmtId="0" fontId="38" fillId="6" borderId="74" xfId="1" applyFont="1" applyFill="1" applyBorder="1" applyAlignment="1">
      <alignment horizontal="left" vertical="center" wrapText="1"/>
    </xf>
    <xf numFmtId="0" fontId="38" fillId="6" borderId="0" xfId="1" applyFont="1" applyFill="1" applyBorder="1" applyAlignment="1">
      <alignment horizontal="left" vertical="center" wrapText="1"/>
    </xf>
    <xf numFmtId="0" fontId="9" fillId="6" borderId="74" xfId="1" applyFont="1" applyFill="1" applyBorder="1" applyAlignment="1">
      <alignment horizontal="left" vertical="center" wrapText="1"/>
    </xf>
    <xf numFmtId="0" fontId="11" fillId="6" borderId="74" xfId="1" applyFont="1" applyFill="1" applyBorder="1" applyAlignment="1">
      <alignment horizontal="left" vertical="center" wrapText="1"/>
    </xf>
    <xf numFmtId="0" fontId="39" fillId="6" borderId="74" xfId="1" applyFont="1" applyFill="1" applyBorder="1" applyAlignment="1">
      <alignment horizontal="left" vertical="center" wrapText="1"/>
    </xf>
    <xf numFmtId="0" fontId="39" fillId="6" borderId="0" xfId="1" applyFont="1" applyFill="1" applyBorder="1" applyAlignment="1">
      <alignment horizontal="left" vertical="center" wrapText="1"/>
    </xf>
    <xf numFmtId="0" fontId="11" fillId="6" borderId="72" xfId="1" applyFont="1" applyFill="1" applyBorder="1" applyAlignment="1">
      <alignment horizontal="left" vertical="center" wrapText="1"/>
    </xf>
    <xf numFmtId="0" fontId="11" fillId="6" borderId="73" xfId="1" applyFont="1" applyFill="1" applyBorder="1" applyAlignment="1">
      <alignment horizontal="left" vertical="center" wrapText="1"/>
    </xf>
    <xf numFmtId="0" fontId="40" fillId="6" borderId="74" xfId="1" applyFont="1" applyFill="1" applyBorder="1" applyAlignment="1">
      <alignment horizontal="left" vertical="center" wrapText="1"/>
    </xf>
    <xf numFmtId="0" fontId="40" fillId="6" borderId="0" xfId="1" applyFont="1" applyFill="1" applyBorder="1" applyAlignment="1">
      <alignment horizontal="left" vertical="center" wrapText="1"/>
    </xf>
    <xf numFmtId="0" fontId="29" fillId="6" borderId="0" xfId="1" applyFont="1" applyFill="1" applyBorder="1" applyAlignment="1">
      <alignment horizontal="center" wrapText="1"/>
    </xf>
    <xf numFmtId="0" fontId="14" fillId="6" borderId="0" xfId="1" applyFont="1" applyFill="1" applyBorder="1" applyAlignment="1">
      <alignment horizontal="center" wrapText="1"/>
    </xf>
    <xf numFmtId="0" fontId="37" fillId="6" borderId="74" xfId="1" applyFont="1" applyFill="1" applyBorder="1" applyAlignment="1">
      <alignment horizontal="left" vertical="center" wrapText="1"/>
    </xf>
    <xf numFmtId="0" fontId="42" fillId="6" borderId="71" xfId="1" applyFont="1" applyFill="1" applyBorder="1" applyAlignment="1">
      <alignment horizontal="left" vertical="center" wrapText="1"/>
    </xf>
    <xf numFmtId="0" fontId="42" fillId="6" borderId="0" xfId="1" applyFont="1" applyFill="1" applyBorder="1" applyAlignment="1">
      <alignment horizontal="left" vertical="center" wrapText="1"/>
    </xf>
    <xf numFmtId="0" fontId="37" fillId="6" borderId="71" xfId="1" quotePrefix="1" applyFont="1" applyFill="1" applyBorder="1" applyAlignment="1">
      <alignment horizontal="left" vertical="center" wrapText="1"/>
    </xf>
    <xf numFmtId="0" fontId="27" fillId="7" borderId="12" xfId="1" quotePrefix="1" applyFont="1" applyFill="1" applyBorder="1" applyAlignment="1">
      <alignment horizontal="left" vertical="center" wrapText="1"/>
    </xf>
    <xf numFmtId="0" fontId="29" fillId="7" borderId="75" xfId="1" applyFont="1" applyFill="1" applyBorder="1" applyAlignment="1">
      <alignment horizontal="center" vertical="center" wrapText="1"/>
    </xf>
    <xf numFmtId="0" fontId="29" fillId="7" borderId="0" xfId="1" applyFont="1" applyFill="1" applyBorder="1" applyAlignment="1">
      <alignment horizontal="center" vertical="center" wrapText="1"/>
    </xf>
    <xf numFmtId="0" fontId="29" fillId="7" borderId="0" xfId="1" applyFont="1" applyFill="1" applyAlignment="1">
      <alignment horizontal="center"/>
    </xf>
    <xf numFmtId="0" fontId="43" fillId="6" borderId="0" xfId="1" applyFont="1" applyFill="1" applyBorder="1" applyAlignment="1">
      <alignment horizontal="left" vertical="center" wrapText="1"/>
    </xf>
    <xf numFmtId="0" fontId="18" fillId="0" borderId="0" xfId="1" quotePrefix="1" applyFont="1" applyAlignment="1">
      <alignment horizontal="center" vertical="center" wrapText="1"/>
    </xf>
    <xf numFmtId="0" fontId="18" fillId="0" borderId="0" xfId="1" applyFont="1" applyAlignment="1">
      <alignment horizontal="center" vertical="center" wrapText="1"/>
    </xf>
    <xf numFmtId="0" fontId="19" fillId="10" borderId="0" xfId="1" applyFont="1" applyFill="1" applyAlignment="1">
      <alignment horizontal="center"/>
    </xf>
    <xf numFmtId="0" fontId="17" fillId="0" borderId="10" xfId="1" applyBorder="1" applyAlignment="1">
      <alignment horizontal="left"/>
    </xf>
    <xf numFmtId="0" fontId="17" fillId="0" borderId="8" xfId="1" applyBorder="1" applyAlignment="1">
      <alignment horizontal="left"/>
    </xf>
    <xf numFmtId="0" fontId="30" fillId="0" borderId="4" xfId="1" applyFont="1" applyBorder="1" applyAlignment="1">
      <alignment horizontal="left" vertical="top" wrapText="1"/>
    </xf>
    <xf numFmtId="0" fontId="30" fillId="0" borderId="45" xfId="1" applyFont="1" applyBorder="1" applyAlignment="1">
      <alignment horizontal="left" vertical="top" wrapText="1"/>
    </xf>
    <xf numFmtId="0" fontId="25" fillId="0" borderId="52" xfId="1" quotePrefix="1" applyFont="1" applyBorder="1" applyAlignment="1">
      <alignment horizontal="left" vertical="center"/>
    </xf>
    <xf numFmtId="0" fontId="11" fillId="6" borderId="55" xfId="1" quotePrefix="1" applyFont="1" applyFill="1" applyBorder="1" applyAlignment="1">
      <alignment horizontal="left" vertical="center" wrapText="1"/>
    </xf>
    <xf numFmtId="0" fontId="35" fillId="6" borderId="69" xfId="1" applyFont="1" applyFill="1" applyBorder="1" applyAlignment="1">
      <alignment horizontal="left" vertical="top" wrapText="1"/>
    </xf>
    <xf numFmtId="0" fontId="35" fillId="6" borderId="0" xfId="1" applyFont="1" applyFill="1" applyBorder="1" applyAlignment="1">
      <alignment horizontal="left" vertical="top" wrapText="1"/>
    </xf>
    <xf numFmtId="0" fontId="11" fillId="6" borderId="74" xfId="1" quotePrefix="1" applyFont="1" applyFill="1" applyBorder="1" applyAlignment="1">
      <alignment horizontal="left" vertical="center" wrapText="1"/>
    </xf>
    <xf numFmtId="0" fontId="21" fillId="9" borderId="76" xfId="1" applyFont="1" applyFill="1" applyBorder="1" applyAlignment="1">
      <alignment horizontal="center" vertical="center"/>
    </xf>
    <xf numFmtId="0" fontId="21" fillId="9" borderId="77" xfId="1" applyFont="1" applyFill="1" applyBorder="1" applyAlignment="1">
      <alignment horizontal="center" vertical="center"/>
    </xf>
    <xf numFmtId="0" fontId="21" fillId="9" borderId="78" xfId="1" applyFont="1" applyFill="1" applyBorder="1" applyAlignment="1">
      <alignment horizontal="center" vertical="center"/>
    </xf>
    <xf numFmtId="0" fontId="48" fillId="12" borderId="76" xfId="1" applyFont="1" applyFill="1" applyBorder="1" applyAlignment="1">
      <alignment horizontal="center"/>
    </xf>
    <xf numFmtId="0" fontId="48" fillId="12" borderId="77" xfId="1" applyFont="1" applyFill="1" applyBorder="1" applyAlignment="1">
      <alignment horizontal="center"/>
    </xf>
    <xf numFmtId="0" fontId="48" fillId="12" borderId="78" xfId="1" applyFont="1" applyFill="1" applyBorder="1" applyAlignment="1">
      <alignment horizontal="center"/>
    </xf>
    <xf numFmtId="0" fontId="48" fillId="12" borderId="79" xfId="1" applyFont="1" applyFill="1" applyBorder="1" applyAlignment="1">
      <alignment horizontal="center"/>
    </xf>
    <xf numFmtId="0" fontId="48" fillId="12" borderId="6" xfId="1" applyFont="1" applyFill="1" applyBorder="1" applyAlignment="1">
      <alignment horizontal="center"/>
    </xf>
    <xf numFmtId="0" fontId="48" fillId="12" borderId="80" xfId="1" applyFont="1" applyFill="1" applyBorder="1" applyAlignment="1">
      <alignment horizontal="center"/>
    </xf>
    <xf numFmtId="0" fontId="48" fillId="2" borderId="76" xfId="1" applyFont="1" applyFill="1" applyBorder="1" applyAlignment="1">
      <alignment horizontal="center"/>
    </xf>
    <xf numFmtId="0" fontId="48" fillId="2" borderId="77" xfId="1" applyFont="1" applyFill="1" applyBorder="1" applyAlignment="1">
      <alignment horizontal="center"/>
    </xf>
    <xf numFmtId="0" fontId="48" fillId="2" borderId="78" xfId="1" applyFont="1" applyFill="1" applyBorder="1" applyAlignment="1">
      <alignment horizontal="center"/>
    </xf>
    <xf numFmtId="0" fontId="48" fillId="2" borderId="79" xfId="1" applyFont="1" applyFill="1" applyBorder="1" applyAlignment="1">
      <alignment horizontal="center"/>
    </xf>
    <xf numFmtId="0" fontId="48" fillId="2" borderId="6" xfId="1" applyFont="1" applyFill="1" applyBorder="1" applyAlignment="1">
      <alignment horizontal="center"/>
    </xf>
    <xf numFmtId="0" fontId="48" fillId="2" borderId="80" xfId="1" applyFont="1" applyFill="1" applyBorder="1" applyAlignment="1">
      <alignment horizontal="center"/>
    </xf>
    <xf numFmtId="0" fontId="47" fillId="8" borderId="76" xfId="1" applyFont="1" applyFill="1" applyBorder="1" applyAlignment="1">
      <alignment horizontal="center"/>
    </xf>
    <xf numFmtId="0" fontId="47" fillId="8" borderId="77" xfId="1" applyFont="1" applyFill="1" applyBorder="1" applyAlignment="1">
      <alignment horizontal="center"/>
    </xf>
    <xf numFmtId="0" fontId="47" fillId="8" borderId="78" xfId="1" applyFont="1" applyFill="1" applyBorder="1" applyAlignment="1">
      <alignment horizontal="center"/>
    </xf>
    <xf numFmtId="0" fontId="47" fillId="8" borderId="79" xfId="1" applyFont="1" applyFill="1" applyBorder="1" applyAlignment="1">
      <alignment horizontal="center"/>
    </xf>
    <xf numFmtId="0" fontId="47" fillId="8" borderId="6" xfId="1" applyFont="1" applyFill="1" applyBorder="1" applyAlignment="1">
      <alignment horizontal="center"/>
    </xf>
    <xf numFmtId="0" fontId="47" fillId="8" borderId="80" xfId="1" applyFont="1" applyFill="1" applyBorder="1" applyAlignment="1">
      <alignment horizontal="center"/>
    </xf>
    <xf numFmtId="0" fontId="47" fillId="11" borderId="12" xfId="1" applyFont="1" applyFill="1" applyBorder="1" applyAlignment="1">
      <alignment horizontal="center"/>
    </xf>
    <xf numFmtId="0" fontId="47" fillId="11" borderId="54" xfId="1" applyFont="1" applyFill="1" applyBorder="1" applyAlignment="1">
      <alignment horizontal="center"/>
    </xf>
    <xf numFmtId="0" fontId="47" fillId="11" borderId="13" xfId="1" applyFont="1" applyFill="1" applyBorder="1" applyAlignment="1">
      <alignment horizontal="center"/>
    </xf>
    <xf numFmtId="0" fontId="47" fillId="11" borderId="79" xfId="1" applyFont="1" applyFill="1" applyBorder="1" applyAlignment="1">
      <alignment horizontal="center"/>
    </xf>
    <xf numFmtId="0" fontId="47" fillId="11" borderId="6" xfId="1" applyFont="1" applyFill="1" applyBorder="1" applyAlignment="1">
      <alignment horizontal="center"/>
    </xf>
    <xf numFmtId="0" fontId="47" fillId="11" borderId="80" xfId="1" applyFont="1" applyFill="1" applyBorder="1" applyAlignment="1">
      <alignment horizontal="center"/>
    </xf>
    <xf numFmtId="0" fontId="42" fillId="6" borderId="71" xfId="1" quotePrefix="1" applyFont="1" applyFill="1" applyBorder="1" applyAlignment="1">
      <alignment horizontal="left" vertical="center" wrapText="1"/>
    </xf>
    <xf numFmtId="0" fontId="48" fillId="13" borderId="81" xfId="1" applyFont="1" applyFill="1" applyBorder="1" applyAlignment="1">
      <alignment horizontal="center"/>
    </xf>
    <xf numFmtId="0" fontId="48" fillId="13" borderId="47" xfId="1" applyFont="1" applyFill="1" applyBorder="1" applyAlignment="1">
      <alignment horizontal="center"/>
    </xf>
    <xf numFmtId="0" fontId="48" fillId="13" borderId="48" xfId="1" applyFont="1" applyFill="1" applyBorder="1" applyAlignment="1">
      <alignment horizontal="center"/>
    </xf>
    <xf numFmtId="0" fontId="5" fillId="4" borderId="1" xfId="0" applyFont="1" applyFill="1" applyBorder="1" applyAlignment="1">
      <alignment horizontal="center" vertical="center" textRotation="90" wrapText="1"/>
    </xf>
    <xf numFmtId="0" fontId="5" fillId="4" borderId="2" xfId="0" applyFont="1" applyFill="1" applyBorder="1" applyAlignment="1">
      <alignment horizontal="center" vertical="center" textRotation="90" wrapText="1"/>
    </xf>
    <xf numFmtId="0" fontId="5" fillId="4" borderId="10" xfId="0" applyFont="1" applyFill="1" applyBorder="1" applyAlignment="1">
      <alignment horizontal="center" vertical="center" textRotation="90" wrapText="1"/>
    </xf>
    <xf numFmtId="0" fontId="5" fillId="4" borderId="11" xfId="0" applyFont="1" applyFill="1" applyBorder="1" applyAlignment="1">
      <alignment horizontal="center" vertical="center" textRotation="90" wrapText="1"/>
    </xf>
    <xf numFmtId="0" fontId="4" fillId="0" borderId="4" xfId="0" quotePrefix="1" applyFont="1" applyFill="1" applyBorder="1" applyAlignment="1">
      <alignment horizontal="left" vertical="center" wrapText="1"/>
    </xf>
    <xf numFmtId="0" fontId="4" fillId="0" borderId="4" xfId="0" applyFont="1" applyFill="1" applyBorder="1" applyAlignment="1">
      <alignment horizontal="left" vertical="center" wrapText="1"/>
    </xf>
    <xf numFmtId="49" fontId="5" fillId="0" borderId="4" xfId="0" quotePrefix="1" applyNumberFormat="1" applyFont="1" applyBorder="1" applyAlignment="1">
      <alignment horizontal="left" vertical="center"/>
    </xf>
    <xf numFmtId="49" fontId="5" fillId="0" borderId="4" xfId="0" applyNumberFormat="1" applyFont="1" applyBorder="1" applyAlignment="1">
      <alignment horizontal="left" vertical="center"/>
    </xf>
    <xf numFmtId="0" fontId="4" fillId="2" borderId="5" xfId="0" quotePrefix="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3" fillId="2" borderId="4" xfId="0" applyFont="1" applyFill="1" applyBorder="1" applyAlignment="1">
      <alignment horizontal="center" vertical="center"/>
    </xf>
    <xf numFmtId="0" fontId="11" fillId="3" borderId="3" xfId="0" applyFont="1" applyFill="1" applyBorder="1" applyAlignment="1">
      <alignment horizontal="center" vertical="center" textRotation="90" wrapText="1"/>
    </xf>
    <xf numFmtId="0" fontId="11" fillId="3" borderId="8" xfId="0" applyFont="1" applyFill="1" applyBorder="1" applyAlignment="1">
      <alignment horizontal="center" vertical="center" textRotation="90" wrapText="1"/>
    </xf>
    <xf numFmtId="0" fontId="5" fillId="3" borderId="4"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3" xfId="0" quotePrefix="1" applyFont="1" applyFill="1" applyBorder="1" applyAlignment="1">
      <alignment horizontal="center" vertical="center" wrapText="1"/>
    </xf>
    <xf numFmtId="0" fontId="5" fillId="3" borderId="8" xfId="0" applyFont="1" applyFill="1" applyBorder="1" applyAlignment="1">
      <alignment horizontal="center" vertical="center" wrapText="1"/>
    </xf>
    <xf numFmtId="0" fontId="9" fillId="3" borderId="3" xfId="0" quotePrefix="1" applyFont="1" applyFill="1" applyBorder="1" applyAlignment="1">
      <alignment horizontal="center" vertical="center" wrapText="1"/>
    </xf>
    <xf numFmtId="0" fontId="9" fillId="3" borderId="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15" fillId="0" borderId="25" xfId="0" applyFont="1" applyFill="1" applyBorder="1" applyAlignment="1">
      <alignment horizontal="right" vertical="center" wrapText="1"/>
    </xf>
    <xf numFmtId="0" fontId="15" fillId="0" borderId="0" xfId="0" applyFont="1" applyFill="1" applyBorder="1" applyAlignment="1">
      <alignment horizontal="right" vertical="center" wrapText="1"/>
    </xf>
    <xf numFmtId="0" fontId="15" fillId="0" borderId="26" xfId="0" applyFont="1" applyFill="1" applyBorder="1" applyAlignment="1">
      <alignment horizontal="right" vertical="center" wrapText="1"/>
    </xf>
    <xf numFmtId="0" fontId="15" fillId="0" borderId="20" xfId="0" applyFont="1" applyFill="1" applyBorder="1" applyAlignment="1">
      <alignment horizontal="right" vertical="center" wrapText="1"/>
    </xf>
    <xf numFmtId="0" fontId="15" fillId="0" borderId="24" xfId="0" applyFont="1" applyFill="1" applyBorder="1" applyAlignment="1">
      <alignment horizontal="right" vertical="center" wrapText="1"/>
    </xf>
    <xf numFmtId="0" fontId="15" fillId="0" borderId="27" xfId="0" applyFont="1" applyFill="1" applyBorder="1" applyAlignment="1">
      <alignment horizontal="right" vertical="center" wrapText="1"/>
    </xf>
    <xf numFmtId="14" fontId="4" fillId="0" borderId="4" xfId="0" quotePrefix="1" applyNumberFormat="1" applyFont="1" applyFill="1" applyBorder="1" applyAlignment="1">
      <alignment horizontal="center" vertical="center" wrapText="1"/>
    </xf>
    <xf numFmtId="0" fontId="9" fillId="3" borderId="4" xfId="0" quotePrefix="1"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4" xfId="0" applyFont="1" applyFill="1" applyBorder="1" applyAlignment="1">
      <alignment horizontal="center" vertical="center" textRotation="90" wrapText="1"/>
    </xf>
    <xf numFmtId="14" fontId="4" fillId="0" borderId="4" xfId="0" quotePrefix="1" applyNumberFormat="1" applyFont="1" applyFill="1" applyBorder="1" applyAlignment="1">
      <alignment horizontal="left" vertical="center" wrapText="1"/>
    </xf>
    <xf numFmtId="14" fontId="4" fillId="0" borderId="4" xfId="0" applyNumberFormat="1" applyFont="1" applyFill="1" applyBorder="1" applyAlignment="1">
      <alignment horizontal="left" vertical="center" wrapText="1"/>
    </xf>
    <xf numFmtId="0" fontId="3" fillId="0" borderId="4" xfId="0" applyFont="1" applyFill="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xf>
    <xf numFmtId="0" fontId="53" fillId="0" borderId="1" xfId="0" applyFont="1" applyFill="1" applyBorder="1" applyAlignment="1">
      <alignment horizontal="center" vertical="center" wrapText="1"/>
    </xf>
    <xf numFmtId="0" fontId="0" fillId="0" borderId="84" xfId="0" applyBorder="1" applyAlignment="1">
      <alignment vertical="center"/>
    </xf>
    <xf numFmtId="0" fontId="0" fillId="0" borderId="2"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26" xfId="0" applyBorder="1" applyAlignment="1">
      <alignment vertical="center"/>
    </xf>
    <xf numFmtId="0" fontId="0" fillId="0" borderId="20" xfId="0" applyBorder="1" applyAlignment="1">
      <alignment vertical="center"/>
    </xf>
    <xf numFmtId="0" fontId="0" fillId="0" borderId="24" xfId="0" applyBorder="1" applyAlignment="1">
      <alignment vertical="center"/>
    </xf>
    <xf numFmtId="0" fontId="0" fillId="0" borderId="27" xfId="0" applyBorder="1" applyAlignment="1">
      <alignment vertical="center"/>
    </xf>
    <xf numFmtId="0" fontId="9" fillId="3" borderId="3" xfId="0" applyFont="1" applyFill="1" applyBorder="1" applyAlignment="1">
      <alignment horizontal="center" vertical="center" textRotation="90" wrapText="1"/>
    </xf>
    <xf numFmtId="0" fontId="9" fillId="3" borderId="8" xfId="0" applyFont="1" applyFill="1" applyBorder="1" applyAlignment="1">
      <alignment horizontal="center" vertical="center" textRotation="90" wrapText="1"/>
    </xf>
    <xf numFmtId="0" fontId="4" fillId="2" borderId="6" xfId="0" quotePrefix="1" applyFont="1" applyFill="1" applyBorder="1" applyAlignment="1">
      <alignment horizontal="center" vertical="center" wrapText="1"/>
    </xf>
    <xf numFmtId="0" fontId="14" fillId="2" borderId="4" xfId="0" applyFont="1" applyFill="1" applyBorder="1" applyAlignment="1">
      <alignment horizontal="center" vertical="center"/>
    </xf>
    <xf numFmtId="0" fontId="51" fillId="3" borderId="4" xfId="0" applyFont="1" applyFill="1" applyBorder="1" applyAlignment="1">
      <alignment horizontal="center" vertical="center" textRotation="90" wrapText="1"/>
    </xf>
  </cellXfs>
  <cellStyles count="6">
    <cellStyle name="%20 - Vurgu1" xfId="5" builtinId="30"/>
    <cellStyle name="Excel_BuiltIn_%20 - Vurgu1" xfId="4"/>
    <cellStyle name="Normal" xfId="0" builtinId="0"/>
    <cellStyle name="Normal 2" xfId="1"/>
    <cellStyle name="Normal 2 2" xfId="2"/>
    <cellStyle name="Normal 2 6" xfId="3"/>
  </cellStyles>
  <dxfs count="111">
    <dxf>
      <fill>
        <patternFill>
          <bgColor rgb="FF99FF66"/>
        </patternFill>
      </fill>
    </dxf>
    <dxf>
      <fill>
        <patternFill>
          <bgColor rgb="FFFFFF00"/>
        </patternFill>
      </fill>
    </dxf>
    <dxf>
      <fill>
        <patternFill>
          <bgColor theme="3" tint="0.39994506668294322"/>
        </patternFill>
      </fill>
    </dxf>
    <dxf>
      <fill>
        <patternFill>
          <bgColor theme="9" tint="-0.24994659260841701"/>
        </patternFill>
      </fill>
    </dxf>
    <dxf>
      <fill>
        <patternFill>
          <bgColor rgb="FFFF0000"/>
        </patternFill>
      </fill>
    </dxf>
    <dxf>
      <font>
        <color theme="0"/>
      </font>
      <fill>
        <patternFill>
          <bgColor rgb="FFFF0000"/>
        </patternFill>
      </fill>
    </dxf>
    <dxf>
      <fill>
        <patternFill>
          <bgColor rgb="FF00B050"/>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ont>
        <b val="0"/>
        <condense val="0"/>
        <extend val="0"/>
        <sz val="11"/>
        <color indexed="9"/>
      </font>
      <fill>
        <patternFill patternType="solid">
          <fgColor indexed="60"/>
          <bgColor indexed="10"/>
        </patternFill>
      </fill>
    </dxf>
    <dxf>
      <font>
        <b val="0"/>
        <condense val="0"/>
        <extend val="0"/>
        <sz val="11"/>
        <color indexed="8"/>
      </font>
      <fill>
        <patternFill patternType="solid">
          <fgColor indexed="21"/>
          <bgColor indexed="17"/>
        </patternFill>
      </fill>
    </dxf>
    <dxf>
      <fill>
        <patternFill>
          <bgColor rgb="FF99FF66"/>
        </patternFill>
      </fill>
    </dxf>
    <dxf>
      <fill>
        <patternFill>
          <bgColor rgb="FFFFFF00"/>
        </patternFill>
      </fill>
    </dxf>
    <dxf>
      <fill>
        <patternFill>
          <bgColor theme="3" tint="0.39994506668294322"/>
        </patternFill>
      </fill>
    </dxf>
    <dxf>
      <fill>
        <patternFill>
          <bgColor theme="9" tint="-0.24994659260841701"/>
        </patternFill>
      </fill>
    </dxf>
    <dxf>
      <fill>
        <patternFill>
          <bgColor rgb="FFFF0000"/>
        </patternFill>
      </fill>
    </dxf>
    <dxf>
      <fill>
        <patternFill>
          <bgColor rgb="FF99FF66"/>
        </patternFill>
      </fill>
    </dxf>
    <dxf>
      <fill>
        <patternFill>
          <bgColor rgb="FFFFFF00"/>
        </patternFill>
      </fill>
    </dxf>
    <dxf>
      <fill>
        <patternFill>
          <bgColor theme="3" tint="0.39994506668294322"/>
        </patternFill>
      </fill>
    </dxf>
    <dxf>
      <fill>
        <patternFill>
          <bgColor theme="9" tint="-0.24994659260841701"/>
        </patternFill>
      </fill>
    </dxf>
    <dxf>
      <fill>
        <patternFill>
          <bgColor rgb="FFFF0000"/>
        </patternFill>
      </fill>
    </dxf>
    <dxf>
      <fill>
        <patternFill>
          <bgColor rgb="FF99FF66"/>
        </patternFill>
      </fill>
    </dxf>
    <dxf>
      <fill>
        <patternFill>
          <bgColor rgb="FFFFFF00"/>
        </patternFill>
      </fill>
    </dxf>
    <dxf>
      <fill>
        <patternFill>
          <bgColor theme="3" tint="0.39994506668294322"/>
        </patternFill>
      </fill>
    </dxf>
    <dxf>
      <fill>
        <patternFill>
          <bgColor theme="9" tint="-0.24994659260841701"/>
        </patternFill>
      </fill>
    </dxf>
    <dxf>
      <fill>
        <patternFill>
          <bgColor rgb="FFFF0000"/>
        </patternFill>
      </fill>
    </dxf>
    <dxf>
      <fill>
        <patternFill>
          <bgColor rgb="FF99FF66"/>
        </patternFill>
      </fill>
    </dxf>
    <dxf>
      <fill>
        <patternFill>
          <bgColor rgb="FFFFFF00"/>
        </patternFill>
      </fill>
    </dxf>
    <dxf>
      <fill>
        <patternFill>
          <bgColor theme="3" tint="0.39994506668294322"/>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CCFF66"/>
      <color rgb="FF99FF66"/>
      <color rgb="FFFF9900"/>
      <color rgb="FFFF3300"/>
      <color rgb="FFCC6600"/>
      <color rgb="FFFFFF00"/>
      <color rgb="FF663300"/>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6.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209</xdr:row>
      <xdr:rowOff>95249</xdr:rowOff>
    </xdr:from>
    <xdr:to>
      <xdr:col>10</xdr:col>
      <xdr:colOff>1</xdr:colOff>
      <xdr:row>216</xdr:row>
      <xdr:rowOff>351364</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61664849"/>
          <a:ext cx="6953250" cy="3961340"/>
        </a:xfrm>
        <a:prstGeom prst="rect">
          <a:avLst/>
        </a:prstGeom>
        <a:noFill/>
      </xdr:spPr>
    </xdr:pic>
    <xdr:clientData/>
  </xdr:twoCellAnchor>
  <xdr:twoCellAnchor editAs="oneCell">
    <xdr:from>
      <xdr:col>0</xdr:col>
      <xdr:colOff>0</xdr:colOff>
      <xdr:row>221</xdr:row>
      <xdr:rowOff>1</xdr:rowOff>
    </xdr:from>
    <xdr:to>
      <xdr:col>10</xdr:col>
      <xdr:colOff>7425</xdr:colOff>
      <xdr:row>222</xdr:row>
      <xdr:rowOff>1957684</xdr:rowOff>
    </xdr:to>
    <xdr:pic>
      <xdr:nvPicPr>
        <xdr:cNvPr id="235" name="234 Resim" descr="Adsız.png"/>
        <xdr:cNvPicPr>
          <a:picLocks noChangeAspect="1"/>
        </xdr:cNvPicPr>
      </xdr:nvPicPr>
      <xdr:blipFill>
        <a:blip xmlns:r="http://schemas.openxmlformats.org/officeDocument/2006/relationships" r:embed="rId2" cstate="print"/>
        <a:stretch>
          <a:fillRect/>
        </a:stretch>
      </xdr:blipFill>
      <xdr:spPr>
        <a:xfrm>
          <a:off x="0" y="66722626"/>
          <a:ext cx="6887537" cy="2124372"/>
        </a:xfrm>
        <a:prstGeom prst="rect">
          <a:avLst/>
        </a:prstGeom>
      </xdr:spPr>
    </xdr:pic>
    <xdr:clientData/>
  </xdr:twoCellAnchor>
  <xdr:twoCellAnchor editAs="oneCell">
    <xdr:from>
      <xdr:col>2</xdr:col>
      <xdr:colOff>257817</xdr:colOff>
      <xdr:row>0</xdr:row>
      <xdr:rowOff>176893</xdr:rowOff>
    </xdr:from>
    <xdr:to>
      <xdr:col>7</xdr:col>
      <xdr:colOff>217715</xdr:colOff>
      <xdr:row>1</xdr:row>
      <xdr:rowOff>153191</xdr:rowOff>
    </xdr:to>
    <xdr:pic>
      <xdr:nvPicPr>
        <xdr:cNvPr id="236" name="235 Resim" descr="Barit LOGO.jpg"/>
        <xdr:cNvPicPr>
          <a:picLocks noChangeAspect="1"/>
        </xdr:cNvPicPr>
      </xdr:nvPicPr>
      <xdr:blipFill>
        <a:blip xmlns:r="http://schemas.openxmlformats.org/officeDocument/2006/relationships" r:embed="rId3" cstate="print"/>
        <a:srcRect l="25510" r="21769"/>
        <a:stretch>
          <a:fillRect/>
        </a:stretch>
      </xdr:blipFill>
      <xdr:spPr>
        <a:xfrm>
          <a:off x="1836246" y="176893"/>
          <a:ext cx="2980683" cy="1826869"/>
        </a:xfrm>
        <a:prstGeom prst="rect">
          <a:avLst/>
        </a:prstGeom>
      </xdr:spPr>
    </xdr:pic>
    <xdr:clientData/>
  </xdr:twoCellAnchor>
  <xdr:twoCellAnchor editAs="oneCell">
    <xdr:from>
      <xdr:col>0</xdr:col>
      <xdr:colOff>0</xdr:colOff>
      <xdr:row>221</xdr:row>
      <xdr:rowOff>57150</xdr:rowOff>
    </xdr:from>
    <xdr:to>
      <xdr:col>9</xdr:col>
      <xdr:colOff>619125</xdr:colOff>
      <xdr:row>222</xdr:row>
      <xdr:rowOff>2000250</xdr:rowOff>
    </xdr:to>
    <xdr:sp macro="" textlink="">
      <xdr:nvSpPr>
        <xdr:cNvPr id="2049" name="AutoShape 1"/>
        <xdr:cNvSpPr>
          <a:spLocks noChangeAspect="1" noChangeArrowheads="1"/>
        </xdr:cNvSpPr>
      </xdr:nvSpPr>
      <xdr:spPr bwMode="auto">
        <a:xfrm>
          <a:off x="0" y="73637775"/>
          <a:ext cx="6429375" cy="2105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1415144</xdr:colOff>
      <xdr:row>0</xdr:row>
      <xdr:rowOff>229623</xdr:rowOff>
    </xdr:from>
    <xdr:to>
      <xdr:col>7</xdr:col>
      <xdr:colOff>554832</xdr:colOff>
      <xdr:row>1</xdr:row>
      <xdr:rowOff>68793</xdr:rowOff>
    </xdr:to>
    <xdr:pic>
      <xdr:nvPicPr>
        <xdr:cNvPr id="2" name="1 Resim" descr="logooo.png"/>
        <xdr:cNvPicPr>
          <a:picLocks noChangeAspect="1"/>
        </xdr:cNvPicPr>
      </xdr:nvPicPr>
      <xdr:blipFill>
        <a:blip xmlns:r="http://schemas.openxmlformats.org/officeDocument/2006/relationships" r:embed="rId1" cstate="print"/>
        <a:stretch>
          <a:fillRect/>
        </a:stretch>
      </xdr:blipFill>
      <xdr:spPr>
        <a:xfrm>
          <a:off x="1691369" y="229623"/>
          <a:ext cx="3797413" cy="1534620"/>
        </a:xfrm>
        <a:prstGeom prst="rect">
          <a:avLst/>
        </a:prstGeom>
      </xdr:spPr>
    </xdr:pic>
    <xdr:clientData/>
  </xdr:twoCellAnchor>
  <xdr:twoCellAnchor editAs="oneCell">
    <xdr:from>
      <xdr:col>0</xdr:col>
      <xdr:colOff>1</xdr:colOff>
      <xdr:row>211</xdr:row>
      <xdr:rowOff>42334</xdr:rowOff>
    </xdr:from>
    <xdr:to>
      <xdr:col>10</xdr:col>
      <xdr:colOff>1</xdr:colOff>
      <xdr:row>219</xdr:row>
      <xdr:rowOff>155573</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 y="67355509"/>
          <a:ext cx="6953250" cy="3961339"/>
        </a:xfrm>
        <a:prstGeom prst="rect">
          <a:avLst/>
        </a:prstGeom>
        <a:noFill/>
      </xdr:spPr>
    </xdr:pic>
    <xdr:clientData/>
  </xdr:twoCellAnchor>
  <xdr:twoCellAnchor editAs="oneCell">
    <xdr:from>
      <xdr:col>0</xdr:col>
      <xdr:colOff>0</xdr:colOff>
      <xdr:row>222</xdr:row>
      <xdr:rowOff>9525</xdr:rowOff>
    </xdr:from>
    <xdr:to>
      <xdr:col>9</xdr:col>
      <xdr:colOff>647700</xdr:colOff>
      <xdr:row>230</xdr:row>
      <xdr:rowOff>0</xdr:rowOff>
    </xdr:to>
    <xdr:sp macro="" textlink="">
      <xdr:nvSpPr>
        <xdr:cNvPr id="4097" name="AutoShape 1"/>
        <xdr:cNvSpPr>
          <a:spLocks noChangeAspect="1" noChangeArrowheads="1"/>
        </xdr:cNvSpPr>
      </xdr:nvSpPr>
      <xdr:spPr bwMode="auto">
        <a:xfrm>
          <a:off x="0" y="71666100"/>
          <a:ext cx="6457950" cy="2114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57150</xdr:colOff>
      <xdr:row>159</xdr:row>
      <xdr:rowOff>485775</xdr:rowOff>
    </xdr:from>
    <xdr:to>
      <xdr:col>12</xdr:col>
      <xdr:colOff>1438275</xdr:colOff>
      <xdr:row>159</xdr:row>
      <xdr:rowOff>485775</xdr:rowOff>
    </xdr:to>
    <xdr:pic>
      <xdr:nvPicPr>
        <xdr:cNvPr id="4" name="4 Resim" descr="acil_durum_telefonlari.jpg"/>
        <xdr:cNvPicPr>
          <a:picLocks noChangeAspect="1"/>
        </xdr:cNvPicPr>
      </xdr:nvPicPr>
      <xdr:blipFill>
        <a:blip xmlns:r="http://schemas.openxmlformats.org/officeDocument/2006/relationships" r:embed="rId1" cstate="print"/>
        <a:stretch>
          <a:fillRect/>
        </a:stretch>
      </xdr:blipFill>
      <xdr:spPr>
        <a:xfrm>
          <a:off x="6057900" y="29079825"/>
          <a:ext cx="1381125" cy="0"/>
        </a:xfrm>
        <a:prstGeom prst="rect">
          <a:avLst/>
        </a:prstGeom>
      </xdr:spPr>
    </xdr:pic>
    <xdr:clientData/>
  </xdr:twoCellAnchor>
  <xdr:twoCellAnchor editAs="oneCell">
    <xdr:from>
      <xdr:col>12</xdr:col>
      <xdr:colOff>69055</xdr:colOff>
      <xdr:row>160</xdr:row>
      <xdr:rowOff>331555</xdr:rowOff>
    </xdr:from>
    <xdr:to>
      <xdr:col>12</xdr:col>
      <xdr:colOff>1440655</xdr:colOff>
      <xdr:row>160</xdr:row>
      <xdr:rowOff>331555</xdr:rowOff>
    </xdr:to>
    <xdr:pic>
      <xdr:nvPicPr>
        <xdr:cNvPr id="5" name="Resim 9"/>
        <xdr:cNvPicPr>
          <a:picLocks noChangeAspect="1"/>
        </xdr:cNvPicPr>
      </xdr:nvPicPr>
      <xdr:blipFill>
        <a:blip xmlns:r="http://schemas.openxmlformats.org/officeDocument/2006/relationships" r:embed="rId2" cstate="print"/>
        <a:stretch>
          <a:fillRect/>
        </a:stretch>
      </xdr:blipFill>
      <xdr:spPr>
        <a:xfrm>
          <a:off x="6069805" y="30097180"/>
          <a:ext cx="1371600" cy="0"/>
        </a:xfrm>
        <a:prstGeom prst="rect">
          <a:avLst/>
        </a:prstGeom>
      </xdr:spPr>
    </xdr:pic>
    <xdr:clientData/>
  </xdr:twoCellAnchor>
  <xdr:twoCellAnchor editAs="oneCell">
    <xdr:from>
      <xdr:col>6</xdr:col>
      <xdr:colOff>40822</xdr:colOff>
      <xdr:row>0</xdr:row>
      <xdr:rowOff>13607</xdr:rowOff>
    </xdr:from>
    <xdr:to>
      <xdr:col>11</xdr:col>
      <xdr:colOff>95250</xdr:colOff>
      <xdr:row>2</xdr:row>
      <xdr:rowOff>204107</xdr:rowOff>
    </xdr:to>
    <xdr:pic>
      <xdr:nvPicPr>
        <xdr:cNvPr id="6" name="5 Resim" descr="Barit LOGO.jpg"/>
        <xdr:cNvPicPr>
          <a:picLocks noChangeAspect="1"/>
        </xdr:cNvPicPr>
      </xdr:nvPicPr>
      <xdr:blipFill>
        <a:blip xmlns:r="http://schemas.openxmlformats.org/officeDocument/2006/relationships" r:embed="rId3" cstate="print"/>
        <a:stretch>
          <a:fillRect/>
        </a:stretch>
      </xdr:blipFill>
      <xdr:spPr>
        <a:xfrm>
          <a:off x="4231822" y="13607"/>
          <a:ext cx="1728107" cy="6803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57150</xdr:colOff>
      <xdr:row>142</xdr:row>
      <xdr:rowOff>0</xdr:rowOff>
    </xdr:from>
    <xdr:to>
      <xdr:col>13</xdr:col>
      <xdr:colOff>1438275</xdr:colOff>
      <xdr:row>142</xdr:row>
      <xdr:rowOff>0</xdr:rowOff>
    </xdr:to>
    <xdr:pic>
      <xdr:nvPicPr>
        <xdr:cNvPr id="2" name="4 Resim" descr="acil_durum_telefonlari.jpg"/>
        <xdr:cNvPicPr>
          <a:picLocks noChangeAspect="1"/>
        </xdr:cNvPicPr>
      </xdr:nvPicPr>
      <xdr:blipFill>
        <a:blip xmlns:r="http://schemas.openxmlformats.org/officeDocument/2006/relationships" r:embed="rId1" cstate="print"/>
        <a:stretch>
          <a:fillRect/>
        </a:stretch>
      </xdr:blipFill>
      <xdr:spPr>
        <a:xfrm>
          <a:off x="6391275" y="247935750"/>
          <a:ext cx="1381125" cy="0"/>
        </a:xfrm>
        <a:prstGeom prst="rect">
          <a:avLst/>
        </a:prstGeom>
      </xdr:spPr>
    </xdr:pic>
    <xdr:clientData/>
  </xdr:twoCellAnchor>
  <xdr:twoCellAnchor editAs="oneCell">
    <xdr:from>
      <xdr:col>13</xdr:col>
      <xdr:colOff>69055</xdr:colOff>
      <xdr:row>142</xdr:row>
      <xdr:rowOff>0</xdr:rowOff>
    </xdr:from>
    <xdr:to>
      <xdr:col>13</xdr:col>
      <xdr:colOff>1440655</xdr:colOff>
      <xdr:row>142</xdr:row>
      <xdr:rowOff>0</xdr:rowOff>
    </xdr:to>
    <xdr:pic>
      <xdr:nvPicPr>
        <xdr:cNvPr id="3" name="Resim 9"/>
        <xdr:cNvPicPr>
          <a:picLocks noChangeAspect="1"/>
        </xdr:cNvPicPr>
      </xdr:nvPicPr>
      <xdr:blipFill>
        <a:blip xmlns:r="http://schemas.openxmlformats.org/officeDocument/2006/relationships" r:embed="rId2" cstate="print"/>
        <a:stretch>
          <a:fillRect/>
        </a:stretch>
      </xdr:blipFill>
      <xdr:spPr>
        <a:xfrm>
          <a:off x="6403180" y="249124555"/>
          <a:ext cx="1371600" cy="0"/>
        </a:xfrm>
        <a:prstGeom prst="rect">
          <a:avLst/>
        </a:prstGeom>
      </xdr:spPr>
    </xdr:pic>
    <xdr:clientData/>
  </xdr:twoCellAnchor>
  <xdr:twoCellAnchor editAs="oneCell">
    <xdr:from>
      <xdr:col>13</xdr:col>
      <xdr:colOff>309842</xdr:colOff>
      <xdr:row>321</xdr:row>
      <xdr:rowOff>1955053</xdr:rowOff>
    </xdr:from>
    <xdr:to>
      <xdr:col>13</xdr:col>
      <xdr:colOff>1510511</xdr:colOff>
      <xdr:row>322</xdr:row>
      <xdr:rowOff>9476</xdr:rowOff>
    </xdr:to>
    <xdr:pic>
      <xdr:nvPicPr>
        <xdr:cNvPr id="7" name="Resim 1"/>
        <xdr:cNvPicPr>
          <a:picLocks noChangeAspect="1"/>
        </xdr:cNvPicPr>
      </xdr:nvPicPr>
      <xdr:blipFill>
        <a:blip xmlns:r="http://schemas.openxmlformats.org/officeDocument/2006/relationships" r:embed="rId2" cstate="print"/>
        <a:stretch>
          <a:fillRect/>
        </a:stretch>
      </xdr:blipFill>
      <xdr:spPr>
        <a:xfrm>
          <a:off x="5148542" y="318070753"/>
          <a:ext cx="1200669" cy="433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5"/>
  <sheetViews>
    <sheetView showGridLines="0" view="pageLayout" topLeftCell="A224" zoomScale="80" zoomScaleNormal="70" zoomScalePageLayoutView="80" workbookViewId="0">
      <selection activeCell="C18" sqref="C18:J18"/>
    </sheetView>
  </sheetViews>
  <sheetFormatPr defaultColWidth="9.140625" defaultRowHeight="15" x14ac:dyDescent="0.25"/>
  <cols>
    <col min="1" max="1" width="3.85546875" style="70" customWidth="1"/>
    <col min="2" max="2" width="19.85546875" style="70" customWidth="1"/>
    <col min="3" max="4" width="9.140625" style="70"/>
    <col min="5" max="5" width="8.5703125" style="70" customWidth="1"/>
    <col min="6" max="6" width="9.140625" style="70" customWidth="1"/>
    <col min="7" max="9" width="9.140625" style="70"/>
    <col min="10" max="10" width="9.85546875" style="70" customWidth="1"/>
    <col min="11" max="11" width="9.140625" style="70" customWidth="1"/>
    <col min="12" max="12" width="41.85546875" style="70" customWidth="1"/>
    <col min="13" max="13" width="7.28515625" style="70" customWidth="1"/>
    <col min="14" max="14" width="9.140625" style="70"/>
    <col min="15" max="15" width="3.7109375" style="70" customWidth="1"/>
    <col min="16" max="16384" width="9.140625" style="70"/>
  </cols>
  <sheetData>
    <row r="1" spans="2:10" ht="145.5" customHeight="1" x14ac:dyDescent="0.25"/>
    <row r="2" spans="2:10" x14ac:dyDescent="0.25">
      <c r="B2" s="161" t="s">
        <v>747</v>
      </c>
      <c r="C2" s="161"/>
      <c r="D2" s="161"/>
      <c r="E2" s="161"/>
      <c r="F2" s="161"/>
      <c r="G2" s="161"/>
      <c r="H2" s="161"/>
      <c r="I2" s="161"/>
      <c r="J2" s="161"/>
    </row>
    <row r="3" spans="2:10" x14ac:dyDescent="0.25">
      <c r="B3" s="161"/>
      <c r="C3" s="161"/>
      <c r="D3" s="161"/>
      <c r="E3" s="161"/>
      <c r="F3" s="161"/>
      <c r="G3" s="161"/>
      <c r="H3" s="161"/>
      <c r="I3" s="161"/>
      <c r="J3" s="161"/>
    </row>
    <row r="4" spans="2:10" x14ac:dyDescent="0.25">
      <c r="B4" s="161"/>
      <c r="C4" s="161"/>
      <c r="D4" s="161"/>
      <c r="E4" s="161"/>
      <c r="F4" s="161"/>
      <c r="G4" s="161"/>
      <c r="H4" s="161"/>
      <c r="I4" s="161"/>
      <c r="J4" s="161"/>
    </row>
    <row r="5" spans="2:10" x14ac:dyDescent="0.25">
      <c r="B5" s="161"/>
      <c r="C5" s="161"/>
      <c r="D5" s="161"/>
      <c r="E5" s="161"/>
      <c r="F5" s="161"/>
      <c r="G5" s="161"/>
      <c r="H5" s="161"/>
      <c r="I5" s="161"/>
      <c r="J5" s="161"/>
    </row>
    <row r="6" spans="2:10" x14ac:dyDescent="0.25">
      <c r="B6" s="161"/>
      <c r="C6" s="161"/>
      <c r="D6" s="161"/>
      <c r="E6" s="161"/>
      <c r="F6" s="161"/>
      <c r="G6" s="161"/>
      <c r="H6" s="161"/>
      <c r="I6" s="161"/>
      <c r="J6" s="161"/>
    </row>
    <row r="7" spans="2:10" x14ac:dyDescent="0.25">
      <c r="B7" s="162" t="s">
        <v>545</v>
      </c>
      <c r="C7" s="162"/>
      <c r="D7" s="162"/>
      <c r="E7" s="162"/>
      <c r="F7" s="162"/>
      <c r="G7" s="162"/>
      <c r="H7" s="162"/>
      <c r="I7" s="162"/>
      <c r="J7" s="162"/>
    </row>
    <row r="8" spans="2:10" ht="19.5" customHeight="1" x14ac:dyDescent="0.25">
      <c r="B8" s="162"/>
      <c r="C8" s="162"/>
      <c r="D8" s="162"/>
      <c r="E8" s="162"/>
      <c r="F8" s="162"/>
      <c r="G8" s="162"/>
      <c r="H8" s="162"/>
      <c r="I8" s="162"/>
      <c r="J8" s="162"/>
    </row>
    <row r="9" spans="2:10" ht="15.75" thickBot="1" x14ac:dyDescent="0.3"/>
    <row r="10" spans="2:10" ht="22.5" thickTop="1" thickBot="1" x14ac:dyDescent="0.4">
      <c r="B10" s="163" t="s">
        <v>546</v>
      </c>
      <c r="C10" s="164"/>
      <c r="D10" s="164"/>
      <c r="E10" s="164"/>
      <c r="F10" s="164"/>
      <c r="G10" s="164"/>
      <c r="H10" s="164"/>
      <c r="I10" s="164"/>
      <c r="J10" s="165"/>
    </row>
    <row r="11" spans="2:10" x14ac:dyDescent="0.25">
      <c r="B11" s="71" t="s">
        <v>547</v>
      </c>
      <c r="C11" s="166" t="s">
        <v>548</v>
      </c>
      <c r="D11" s="166"/>
      <c r="E11" s="166"/>
      <c r="F11" s="166"/>
      <c r="G11" s="166"/>
      <c r="H11" s="166"/>
      <c r="I11" s="166"/>
      <c r="J11" s="167"/>
    </row>
    <row r="12" spans="2:10" x14ac:dyDescent="0.25">
      <c r="B12" s="72" t="s">
        <v>549</v>
      </c>
      <c r="C12" s="168">
        <v>42826</v>
      </c>
      <c r="D12" s="169"/>
      <c r="E12" s="169"/>
      <c r="F12" s="169"/>
      <c r="G12" s="169"/>
      <c r="H12" s="169"/>
      <c r="I12" s="169"/>
      <c r="J12" s="170"/>
    </row>
    <row r="13" spans="2:10" x14ac:dyDescent="0.25">
      <c r="B13" s="72" t="s">
        <v>550</v>
      </c>
      <c r="C13" s="168">
        <v>43556</v>
      </c>
      <c r="D13" s="169"/>
      <c r="E13" s="169"/>
      <c r="F13" s="169"/>
      <c r="G13" s="169"/>
      <c r="H13" s="169"/>
      <c r="I13" s="169"/>
      <c r="J13" s="170"/>
    </row>
    <row r="14" spans="2:10" ht="15.75" thickBot="1" x14ac:dyDescent="0.3">
      <c r="B14" s="73" t="s">
        <v>551</v>
      </c>
      <c r="C14" s="149"/>
      <c r="D14" s="149"/>
      <c r="E14" s="149"/>
      <c r="F14" s="149"/>
      <c r="G14" s="149"/>
      <c r="H14" s="149"/>
      <c r="I14" s="149"/>
      <c r="J14" s="150"/>
    </row>
    <row r="15" spans="2:10" ht="16.5" thickTop="1" thickBot="1" x14ac:dyDescent="0.3">
      <c r="C15" s="74"/>
      <c r="D15" s="74"/>
    </row>
    <row r="16" spans="2:10" ht="21.75" thickBot="1" x14ac:dyDescent="0.3">
      <c r="B16" s="151" t="s">
        <v>552</v>
      </c>
      <c r="C16" s="152"/>
      <c r="D16" s="152"/>
      <c r="E16" s="152"/>
      <c r="F16" s="152"/>
      <c r="G16" s="152"/>
      <c r="H16" s="152"/>
      <c r="I16" s="152"/>
      <c r="J16" s="153"/>
    </row>
    <row r="17" spans="2:10" x14ac:dyDescent="0.25">
      <c r="B17" s="75" t="s">
        <v>553</v>
      </c>
      <c r="C17" s="154">
        <v>89101</v>
      </c>
      <c r="D17" s="154"/>
      <c r="E17" s="154"/>
      <c r="F17" s="154"/>
      <c r="G17" s="154"/>
      <c r="H17" s="154"/>
      <c r="I17" s="154"/>
      <c r="J17" s="155"/>
    </row>
    <row r="18" spans="2:10" ht="32.25" customHeight="1" x14ac:dyDescent="0.25">
      <c r="B18" s="76" t="s">
        <v>554</v>
      </c>
      <c r="C18" s="156" t="s">
        <v>749</v>
      </c>
      <c r="D18" s="157"/>
      <c r="E18" s="157"/>
      <c r="F18" s="157"/>
      <c r="G18" s="157"/>
      <c r="H18" s="157"/>
      <c r="I18" s="157"/>
      <c r="J18" s="158"/>
    </row>
    <row r="19" spans="2:10" x14ac:dyDescent="0.25">
      <c r="B19" s="77" t="s">
        <v>555</v>
      </c>
      <c r="C19" s="159" t="s">
        <v>748</v>
      </c>
      <c r="D19" s="159"/>
      <c r="E19" s="159"/>
      <c r="F19" s="159"/>
      <c r="G19" s="159"/>
      <c r="H19" s="159"/>
      <c r="I19" s="159"/>
      <c r="J19" s="160"/>
    </row>
    <row r="20" spans="2:10" x14ac:dyDescent="0.25">
      <c r="B20" s="77" t="s">
        <v>556</v>
      </c>
      <c r="C20" s="159" t="s">
        <v>750</v>
      </c>
      <c r="D20" s="159"/>
      <c r="E20" s="159"/>
      <c r="F20" s="159"/>
      <c r="G20" s="159"/>
      <c r="H20" s="159"/>
      <c r="I20" s="159"/>
      <c r="J20" s="160"/>
    </row>
    <row r="21" spans="2:10" x14ac:dyDescent="0.25">
      <c r="B21" s="77" t="s">
        <v>557</v>
      </c>
      <c r="C21" s="159" t="s">
        <v>752</v>
      </c>
      <c r="D21" s="159"/>
      <c r="E21" s="159"/>
      <c r="F21" s="159"/>
      <c r="G21" s="159"/>
      <c r="H21" s="159"/>
      <c r="I21" s="159"/>
      <c r="J21" s="160"/>
    </row>
    <row r="22" spans="2:10" x14ac:dyDescent="0.25">
      <c r="B22" s="77" t="s">
        <v>558</v>
      </c>
      <c r="C22" s="173" t="s">
        <v>753</v>
      </c>
      <c r="D22" s="159"/>
      <c r="E22" s="159"/>
      <c r="F22" s="159"/>
      <c r="G22" s="159"/>
      <c r="H22" s="159"/>
      <c r="I22" s="159"/>
      <c r="J22" s="160"/>
    </row>
    <row r="23" spans="2:10" ht="15.75" thickBot="1" x14ac:dyDescent="0.3">
      <c r="B23" s="78" t="s">
        <v>559</v>
      </c>
      <c r="C23" s="174" t="s">
        <v>540</v>
      </c>
      <c r="D23" s="175"/>
      <c r="E23" s="175"/>
      <c r="F23" s="175"/>
      <c r="G23" s="175"/>
      <c r="H23" s="175"/>
      <c r="I23" s="175"/>
      <c r="J23" s="176"/>
    </row>
    <row r="24" spans="2:10" ht="15.75" thickBot="1" x14ac:dyDescent="0.3"/>
    <row r="25" spans="2:10" ht="23.25" customHeight="1" thickTop="1" thickBot="1" x14ac:dyDescent="0.4">
      <c r="B25" s="177" t="s">
        <v>560</v>
      </c>
      <c r="C25" s="178"/>
      <c r="D25" s="178"/>
      <c r="E25" s="178"/>
      <c r="F25" s="178"/>
      <c r="G25" s="178"/>
      <c r="H25" s="178"/>
      <c r="I25" s="178"/>
      <c r="J25" s="179"/>
    </row>
    <row r="26" spans="2:10" ht="25.5" customHeight="1" x14ac:dyDescent="0.25">
      <c r="B26" s="79"/>
      <c r="C26" s="180" t="s">
        <v>561</v>
      </c>
      <c r="D26" s="180"/>
      <c r="E26" s="180"/>
      <c r="F26" s="180" t="s">
        <v>562</v>
      </c>
      <c r="G26" s="180"/>
      <c r="H26" s="180"/>
      <c r="I26" s="180" t="s">
        <v>563</v>
      </c>
      <c r="J26" s="181"/>
    </row>
    <row r="27" spans="2:10" ht="25.5" customHeight="1" x14ac:dyDescent="0.25">
      <c r="B27" s="115" t="s">
        <v>754</v>
      </c>
      <c r="C27" s="171" t="s">
        <v>751</v>
      </c>
      <c r="D27" s="171"/>
      <c r="E27" s="171"/>
      <c r="F27" s="171" t="s">
        <v>756</v>
      </c>
      <c r="G27" s="171"/>
      <c r="H27" s="171"/>
      <c r="I27" s="171"/>
      <c r="J27" s="172"/>
    </row>
    <row r="28" spans="2:10" ht="25.5" customHeight="1" x14ac:dyDescent="0.25">
      <c r="B28" s="116" t="s">
        <v>755</v>
      </c>
      <c r="C28" s="171" t="s">
        <v>757</v>
      </c>
      <c r="D28" s="171"/>
      <c r="E28" s="171"/>
      <c r="F28" s="171" t="s">
        <v>762</v>
      </c>
      <c r="G28" s="171"/>
      <c r="H28" s="171"/>
      <c r="I28" s="171"/>
      <c r="J28" s="172"/>
    </row>
    <row r="29" spans="2:10" ht="25.5" customHeight="1" x14ac:dyDescent="0.25">
      <c r="B29" s="80" t="s">
        <v>564</v>
      </c>
      <c r="C29" s="171" t="s">
        <v>758</v>
      </c>
      <c r="D29" s="171"/>
      <c r="E29" s="171"/>
      <c r="F29" s="171" t="s">
        <v>761</v>
      </c>
      <c r="G29" s="171"/>
      <c r="H29" s="171"/>
      <c r="I29" s="171"/>
      <c r="J29" s="172"/>
    </row>
    <row r="30" spans="2:10" ht="25.5" customHeight="1" x14ac:dyDescent="0.25">
      <c r="B30" s="115" t="s">
        <v>759</v>
      </c>
      <c r="C30" s="171" t="s">
        <v>760</v>
      </c>
      <c r="D30" s="171"/>
      <c r="E30" s="171"/>
      <c r="F30" s="171" t="s">
        <v>763</v>
      </c>
      <c r="G30" s="171"/>
      <c r="H30" s="171"/>
      <c r="I30" s="171"/>
      <c r="J30" s="172"/>
    </row>
    <row r="31" spans="2:10" ht="25.5" customHeight="1" x14ac:dyDescent="0.25">
      <c r="B31" s="80" t="s">
        <v>565</v>
      </c>
      <c r="C31" s="171"/>
      <c r="D31" s="171"/>
      <c r="E31" s="171"/>
      <c r="F31" s="171"/>
      <c r="G31" s="171"/>
      <c r="H31" s="171"/>
      <c r="I31" s="171"/>
      <c r="J31" s="172"/>
    </row>
    <row r="32" spans="2:10" ht="25.5" customHeight="1" thickBot="1" x14ac:dyDescent="0.3">
      <c r="B32" s="81" t="s">
        <v>566</v>
      </c>
      <c r="C32" s="182"/>
      <c r="D32" s="182"/>
      <c r="E32" s="182"/>
      <c r="F32" s="182"/>
      <c r="G32" s="182"/>
      <c r="H32" s="182"/>
      <c r="I32" s="182"/>
      <c r="J32" s="183"/>
    </row>
    <row r="33" spans="1:10" ht="15.75" thickTop="1" x14ac:dyDescent="0.25">
      <c r="C33" s="193"/>
      <c r="D33" s="193"/>
      <c r="E33" s="193"/>
      <c r="F33" s="193"/>
      <c r="G33" s="193"/>
      <c r="H33" s="193"/>
      <c r="I33" s="193"/>
      <c r="J33" s="193"/>
    </row>
    <row r="34" spans="1:10" ht="18.75" x14ac:dyDescent="0.25">
      <c r="A34" s="82"/>
      <c r="B34" s="194" t="s">
        <v>567</v>
      </c>
      <c r="C34" s="194"/>
      <c r="D34" s="194"/>
      <c r="E34" s="194"/>
      <c r="F34" s="194"/>
      <c r="G34" s="194"/>
      <c r="H34" s="194"/>
      <c r="I34" s="194"/>
      <c r="J34" s="194"/>
    </row>
    <row r="35" spans="1:10" x14ac:dyDescent="0.25">
      <c r="A35" s="83"/>
      <c r="B35" s="84"/>
      <c r="C35" s="83"/>
      <c r="D35" s="83"/>
      <c r="E35" s="83"/>
      <c r="F35" s="83"/>
      <c r="G35" s="83"/>
      <c r="H35" s="83"/>
      <c r="I35" s="83"/>
      <c r="J35" s="83"/>
    </row>
    <row r="36" spans="1:10" ht="23.25" customHeight="1" x14ac:dyDescent="0.25">
      <c r="A36" s="85" t="s">
        <v>568</v>
      </c>
      <c r="B36" s="86" t="s">
        <v>569</v>
      </c>
      <c r="C36" s="87"/>
      <c r="D36" s="87"/>
      <c r="E36" s="87"/>
      <c r="F36" s="87"/>
      <c r="G36" s="87"/>
      <c r="H36" s="87"/>
      <c r="I36" s="87"/>
      <c r="J36" s="86">
        <v>3</v>
      </c>
    </row>
    <row r="37" spans="1:10" ht="23.25" customHeight="1" x14ac:dyDescent="0.25">
      <c r="A37" s="85" t="s">
        <v>570</v>
      </c>
      <c r="B37" s="88" t="s">
        <v>571</v>
      </c>
      <c r="C37" s="89"/>
      <c r="D37" s="89"/>
      <c r="E37" s="89"/>
      <c r="F37" s="89"/>
      <c r="G37" s="89"/>
      <c r="H37" s="89"/>
      <c r="I37" s="89"/>
      <c r="J37" s="88">
        <v>3</v>
      </c>
    </row>
    <row r="38" spans="1:10" ht="23.25" customHeight="1" x14ac:dyDescent="0.25">
      <c r="A38" s="85" t="s">
        <v>572</v>
      </c>
      <c r="B38" s="88" t="s">
        <v>573</v>
      </c>
      <c r="C38" s="89"/>
      <c r="D38" s="89"/>
      <c r="E38" s="89"/>
      <c r="F38" s="89"/>
      <c r="G38" s="89"/>
      <c r="H38" s="89"/>
      <c r="I38" s="89"/>
      <c r="J38" s="88">
        <v>3</v>
      </c>
    </row>
    <row r="39" spans="1:10" ht="23.25" customHeight="1" x14ac:dyDescent="0.25">
      <c r="A39" s="83"/>
      <c r="B39" s="90" t="s">
        <v>574</v>
      </c>
      <c r="C39" s="89"/>
      <c r="D39" s="89"/>
      <c r="E39" s="89"/>
      <c r="F39" s="89"/>
      <c r="G39" s="89"/>
      <c r="H39" s="89"/>
      <c r="I39" s="89"/>
      <c r="J39" s="91">
        <v>3</v>
      </c>
    </row>
    <row r="40" spans="1:10" ht="23.25" customHeight="1" x14ac:dyDescent="0.25">
      <c r="A40" s="83"/>
      <c r="B40" s="90" t="s">
        <v>575</v>
      </c>
      <c r="C40" s="89"/>
      <c r="D40" s="89"/>
      <c r="E40" s="89"/>
      <c r="F40" s="89"/>
      <c r="G40" s="89"/>
      <c r="H40" s="89"/>
      <c r="I40" s="89"/>
      <c r="J40" s="91">
        <v>3</v>
      </c>
    </row>
    <row r="41" spans="1:10" ht="23.25" customHeight="1" x14ac:dyDescent="0.25">
      <c r="A41" s="83"/>
      <c r="B41" s="90" t="s">
        <v>576</v>
      </c>
      <c r="C41" s="89"/>
      <c r="D41" s="89"/>
      <c r="E41" s="89"/>
      <c r="F41" s="89"/>
      <c r="G41" s="89"/>
      <c r="H41" s="89"/>
      <c r="I41" s="89"/>
      <c r="J41" s="91">
        <v>3</v>
      </c>
    </row>
    <row r="42" spans="1:10" ht="23.25" customHeight="1" x14ac:dyDescent="0.25">
      <c r="A42" s="83"/>
      <c r="B42" s="90" t="s">
        <v>577</v>
      </c>
      <c r="C42" s="89"/>
      <c r="D42" s="89"/>
      <c r="E42" s="89"/>
      <c r="F42" s="89"/>
      <c r="G42" s="89"/>
      <c r="H42" s="89"/>
      <c r="I42" s="89"/>
      <c r="J42" s="91">
        <v>3</v>
      </c>
    </row>
    <row r="43" spans="1:10" ht="23.25" customHeight="1" x14ac:dyDescent="0.25">
      <c r="A43" s="83"/>
      <c r="B43" s="90" t="s">
        <v>578</v>
      </c>
      <c r="C43" s="89"/>
      <c r="D43" s="89"/>
      <c r="E43" s="89"/>
      <c r="F43" s="89"/>
      <c r="G43" s="89"/>
      <c r="H43" s="89"/>
      <c r="I43" s="89"/>
      <c r="J43" s="91">
        <v>3</v>
      </c>
    </row>
    <row r="44" spans="1:10" ht="23.25" customHeight="1" x14ac:dyDescent="0.25">
      <c r="A44" s="85" t="s">
        <v>579</v>
      </c>
      <c r="B44" s="88" t="s">
        <v>580</v>
      </c>
      <c r="C44" s="89"/>
      <c r="D44" s="89"/>
      <c r="E44" s="89"/>
      <c r="F44" s="89"/>
      <c r="G44" s="89"/>
      <c r="H44" s="89"/>
      <c r="I44" s="89"/>
      <c r="J44" s="88">
        <v>3</v>
      </c>
    </row>
    <row r="45" spans="1:10" ht="23.25" customHeight="1" x14ac:dyDescent="0.25">
      <c r="A45" s="85" t="s">
        <v>581</v>
      </c>
      <c r="B45" s="88" t="s">
        <v>582</v>
      </c>
      <c r="C45" s="89"/>
      <c r="D45" s="89"/>
      <c r="E45" s="89"/>
      <c r="F45" s="89"/>
      <c r="G45" s="89"/>
      <c r="H45" s="89"/>
      <c r="I45" s="89"/>
      <c r="J45" s="88">
        <v>4</v>
      </c>
    </row>
    <row r="46" spans="1:10" ht="23.25" customHeight="1" x14ac:dyDescent="0.25">
      <c r="A46" s="85" t="s">
        <v>583</v>
      </c>
      <c r="B46" s="88" t="s">
        <v>584</v>
      </c>
      <c r="C46" s="89"/>
      <c r="D46" s="89"/>
      <c r="E46" s="89"/>
      <c r="F46" s="89"/>
      <c r="G46" s="89"/>
      <c r="H46" s="89"/>
      <c r="I46" s="89"/>
      <c r="J46" s="88">
        <v>4</v>
      </c>
    </row>
    <row r="47" spans="1:10" ht="23.25" customHeight="1" x14ac:dyDescent="0.25">
      <c r="A47" s="85" t="s">
        <v>585</v>
      </c>
      <c r="B47" s="88" t="s">
        <v>586</v>
      </c>
      <c r="C47" s="89"/>
      <c r="D47" s="89"/>
      <c r="E47" s="89"/>
      <c r="F47" s="89"/>
      <c r="G47" s="89"/>
      <c r="H47" s="89"/>
      <c r="I47" s="89"/>
      <c r="J47" s="88">
        <v>4</v>
      </c>
    </row>
    <row r="48" spans="1:10" ht="23.25" customHeight="1" x14ac:dyDescent="0.25">
      <c r="A48" s="85" t="s">
        <v>587</v>
      </c>
      <c r="B48" s="88" t="s">
        <v>588</v>
      </c>
      <c r="C48" s="89"/>
      <c r="D48" s="89"/>
      <c r="E48" s="89"/>
      <c r="F48" s="89"/>
      <c r="G48" s="89"/>
      <c r="H48" s="89"/>
      <c r="I48" s="89"/>
      <c r="J48" s="88">
        <v>5</v>
      </c>
    </row>
    <row r="49" spans="1:10" ht="23.25" customHeight="1" x14ac:dyDescent="0.25">
      <c r="A49" s="85" t="s">
        <v>589</v>
      </c>
      <c r="B49" s="88" t="s">
        <v>590</v>
      </c>
      <c r="C49" s="89"/>
      <c r="D49" s="89"/>
      <c r="E49" s="89"/>
      <c r="F49" s="89"/>
      <c r="G49" s="89"/>
      <c r="H49" s="89"/>
      <c r="I49" s="89"/>
      <c r="J49" s="88">
        <v>5</v>
      </c>
    </row>
    <row r="50" spans="1:10" ht="23.25" customHeight="1" x14ac:dyDescent="0.25">
      <c r="A50" s="83"/>
      <c r="B50" s="90" t="s">
        <v>591</v>
      </c>
      <c r="C50" s="89"/>
      <c r="D50" s="89"/>
      <c r="E50" s="89"/>
      <c r="F50" s="89"/>
      <c r="G50" s="89"/>
      <c r="H50" s="89"/>
      <c r="I50" s="89"/>
      <c r="J50" s="91">
        <v>5</v>
      </c>
    </row>
    <row r="51" spans="1:10" ht="23.25" customHeight="1" x14ac:dyDescent="0.25">
      <c r="A51" s="83"/>
      <c r="B51" s="90" t="s">
        <v>592</v>
      </c>
      <c r="C51" s="89"/>
      <c r="D51" s="89"/>
      <c r="E51" s="89"/>
      <c r="F51" s="89"/>
      <c r="G51" s="89"/>
      <c r="H51" s="89"/>
      <c r="I51" s="89"/>
      <c r="J51" s="91">
        <v>5</v>
      </c>
    </row>
    <row r="52" spans="1:10" ht="23.25" customHeight="1" x14ac:dyDescent="0.25">
      <c r="A52" s="83"/>
      <c r="B52" s="90" t="s">
        <v>593</v>
      </c>
      <c r="C52" s="89"/>
      <c r="D52" s="89"/>
      <c r="E52" s="89"/>
      <c r="F52" s="89"/>
      <c r="G52" s="89"/>
      <c r="H52" s="89"/>
      <c r="I52" s="89"/>
      <c r="J52" s="91">
        <v>5</v>
      </c>
    </row>
    <row r="53" spans="1:10" ht="23.25" customHeight="1" x14ac:dyDescent="0.25">
      <c r="A53" s="83"/>
      <c r="B53" s="90" t="s">
        <v>594</v>
      </c>
      <c r="C53" s="89"/>
      <c r="D53" s="89"/>
      <c r="E53" s="89"/>
      <c r="F53" s="89"/>
      <c r="G53" s="89"/>
      <c r="H53" s="89"/>
      <c r="I53" s="89"/>
      <c r="J53" s="91">
        <v>5</v>
      </c>
    </row>
    <row r="54" spans="1:10" ht="23.25" customHeight="1" x14ac:dyDescent="0.25">
      <c r="A54" s="85" t="s">
        <v>595</v>
      </c>
      <c r="B54" s="88" t="s">
        <v>596</v>
      </c>
      <c r="C54" s="89"/>
      <c r="D54" s="89"/>
      <c r="E54" s="89"/>
      <c r="F54" s="89"/>
      <c r="G54" s="89"/>
      <c r="H54" s="89"/>
      <c r="I54" s="89"/>
      <c r="J54" s="88">
        <v>6</v>
      </c>
    </row>
    <row r="55" spans="1:10" ht="23.25" customHeight="1" x14ac:dyDescent="0.25">
      <c r="A55" s="85" t="s">
        <v>597</v>
      </c>
      <c r="B55" s="88" t="s">
        <v>598</v>
      </c>
      <c r="C55" s="89"/>
      <c r="D55" s="89"/>
      <c r="E55" s="89"/>
      <c r="F55" s="89"/>
      <c r="G55" s="89"/>
      <c r="H55" s="89"/>
      <c r="I55" s="89"/>
      <c r="J55" s="88">
        <v>6</v>
      </c>
    </row>
    <row r="56" spans="1:10" ht="23.25" customHeight="1" x14ac:dyDescent="0.25">
      <c r="A56" s="85" t="s">
        <v>599</v>
      </c>
      <c r="B56" s="88" t="s">
        <v>600</v>
      </c>
      <c r="C56" s="89"/>
      <c r="D56" s="89"/>
      <c r="E56" s="89"/>
      <c r="F56" s="89"/>
      <c r="G56" s="89"/>
      <c r="H56" s="89"/>
      <c r="I56" s="89"/>
      <c r="J56" s="88">
        <v>7</v>
      </c>
    </row>
    <row r="57" spans="1:10" ht="23.25" customHeight="1" x14ac:dyDescent="0.25">
      <c r="A57" s="83"/>
      <c r="B57" s="90" t="s">
        <v>601</v>
      </c>
      <c r="C57" s="89"/>
      <c r="D57" s="89"/>
      <c r="E57" s="89"/>
      <c r="F57" s="89"/>
      <c r="G57" s="89"/>
      <c r="H57" s="89"/>
      <c r="I57" s="89"/>
      <c r="J57" s="91">
        <v>7</v>
      </c>
    </row>
    <row r="58" spans="1:10" ht="23.25" customHeight="1" x14ac:dyDescent="0.25">
      <c r="A58" s="83"/>
      <c r="B58" s="90" t="s">
        <v>602</v>
      </c>
      <c r="C58" s="89"/>
      <c r="D58" s="89"/>
      <c r="E58" s="89"/>
      <c r="F58" s="89"/>
      <c r="G58" s="89"/>
      <c r="H58" s="89"/>
      <c r="I58" s="89"/>
      <c r="J58" s="91">
        <v>7</v>
      </c>
    </row>
    <row r="59" spans="1:10" ht="23.25" customHeight="1" x14ac:dyDescent="0.25">
      <c r="A59" s="83"/>
      <c r="B59" s="90" t="s">
        <v>603</v>
      </c>
      <c r="C59" s="89"/>
      <c r="D59" s="89"/>
      <c r="E59" s="89"/>
      <c r="F59" s="89"/>
      <c r="G59" s="89"/>
      <c r="H59" s="89"/>
      <c r="I59" s="89"/>
      <c r="J59" s="91">
        <v>7</v>
      </c>
    </row>
    <row r="60" spans="1:10" ht="23.25" customHeight="1" x14ac:dyDescent="0.25">
      <c r="A60" s="83"/>
      <c r="B60" s="90" t="s">
        <v>604</v>
      </c>
      <c r="C60" s="89"/>
      <c r="D60" s="89"/>
      <c r="E60" s="89"/>
      <c r="F60" s="89"/>
      <c r="G60" s="89"/>
      <c r="H60" s="89"/>
      <c r="I60" s="89"/>
      <c r="J60" s="91">
        <v>7</v>
      </c>
    </row>
    <row r="61" spans="1:10" ht="23.25" customHeight="1" x14ac:dyDescent="0.25">
      <c r="A61" s="83"/>
      <c r="B61" s="90" t="s">
        <v>605</v>
      </c>
      <c r="C61" s="89"/>
      <c r="D61" s="89"/>
      <c r="E61" s="89"/>
      <c r="F61" s="89"/>
      <c r="G61" s="89"/>
      <c r="H61" s="89"/>
      <c r="I61" s="89"/>
      <c r="J61" s="91">
        <v>7</v>
      </c>
    </row>
    <row r="62" spans="1:10" ht="22.5" customHeight="1" x14ac:dyDescent="0.25">
      <c r="A62" s="85" t="s">
        <v>606</v>
      </c>
      <c r="B62" s="88" t="s">
        <v>607</v>
      </c>
      <c r="C62" s="89"/>
      <c r="D62" s="89"/>
      <c r="E62" s="89"/>
      <c r="F62" s="89"/>
      <c r="G62" s="89"/>
      <c r="H62" s="89"/>
      <c r="I62" s="89"/>
      <c r="J62" s="88">
        <v>8</v>
      </c>
    </row>
    <row r="63" spans="1:10" ht="22.5" customHeight="1" x14ac:dyDescent="0.25">
      <c r="A63" s="85" t="s">
        <v>608</v>
      </c>
      <c r="B63" s="88" t="s">
        <v>609</v>
      </c>
      <c r="C63" s="89"/>
      <c r="D63" s="89"/>
      <c r="E63" s="89"/>
      <c r="F63" s="89"/>
      <c r="G63" s="89"/>
      <c r="H63" s="89"/>
      <c r="I63" s="89"/>
      <c r="J63" s="88">
        <v>8</v>
      </c>
    </row>
    <row r="64" spans="1:10" ht="22.5" customHeight="1" x14ac:dyDescent="0.25">
      <c r="A64" s="85" t="s">
        <v>610</v>
      </c>
      <c r="B64" s="88" t="s">
        <v>611</v>
      </c>
      <c r="C64" s="89"/>
      <c r="D64" s="89"/>
      <c r="E64" s="89"/>
      <c r="F64" s="89"/>
      <c r="G64" s="89"/>
      <c r="H64" s="89"/>
      <c r="I64" s="89"/>
      <c r="J64" s="88">
        <v>8</v>
      </c>
    </row>
    <row r="65" spans="1:10" ht="22.5" customHeight="1" x14ac:dyDescent="0.25">
      <c r="A65" s="85" t="s">
        <v>612</v>
      </c>
      <c r="B65" s="92" t="s">
        <v>613</v>
      </c>
      <c r="C65" s="93"/>
      <c r="D65" s="93"/>
      <c r="E65" s="93"/>
      <c r="F65" s="93"/>
      <c r="G65" s="93"/>
      <c r="H65" s="93"/>
      <c r="I65" s="93"/>
      <c r="J65" s="92">
        <v>9</v>
      </c>
    </row>
    <row r="66" spans="1:10" ht="22.5" customHeight="1" thickBot="1" x14ac:dyDescent="0.3">
      <c r="A66" s="85"/>
      <c r="B66" s="88" t="s">
        <v>768</v>
      </c>
      <c r="C66" s="89"/>
      <c r="D66" s="89"/>
      <c r="E66" s="89"/>
      <c r="F66" s="89"/>
      <c r="G66" s="89"/>
      <c r="H66" s="89"/>
      <c r="I66" s="89"/>
      <c r="J66" s="88">
        <v>10</v>
      </c>
    </row>
    <row r="67" spans="1:10" ht="20.25" thickBot="1" x14ac:dyDescent="0.3">
      <c r="A67" s="184" t="s">
        <v>614</v>
      </c>
      <c r="B67" s="195"/>
      <c r="C67" s="195"/>
      <c r="D67" s="195"/>
      <c r="E67" s="195"/>
      <c r="F67" s="195"/>
      <c r="G67" s="195"/>
      <c r="H67" s="195"/>
      <c r="I67" s="195"/>
      <c r="J67" s="196"/>
    </row>
    <row r="68" spans="1:10" ht="36" customHeight="1" thickBot="1" x14ac:dyDescent="0.3">
      <c r="A68" s="197" t="s">
        <v>615</v>
      </c>
      <c r="B68" s="188"/>
      <c r="C68" s="188"/>
      <c r="D68" s="188"/>
      <c r="E68" s="188"/>
      <c r="F68" s="188"/>
      <c r="G68" s="188"/>
      <c r="H68" s="188"/>
      <c r="I68" s="188"/>
      <c r="J68" s="188"/>
    </row>
    <row r="69" spans="1:10" ht="20.25" thickBot="1" x14ac:dyDescent="0.3">
      <c r="A69" s="184" t="s">
        <v>616</v>
      </c>
      <c r="B69" s="185"/>
      <c r="C69" s="185"/>
      <c r="D69" s="185"/>
      <c r="E69" s="185"/>
      <c r="F69" s="185"/>
      <c r="G69" s="185"/>
      <c r="H69" s="185"/>
      <c r="I69" s="185"/>
      <c r="J69" s="186"/>
    </row>
    <row r="70" spans="1:10" ht="33" customHeight="1" thickBot="1" x14ac:dyDescent="0.3">
      <c r="A70" s="187" t="s">
        <v>617</v>
      </c>
      <c r="B70" s="188"/>
      <c r="C70" s="188"/>
      <c r="D70" s="188"/>
      <c r="E70" s="188"/>
      <c r="F70" s="188"/>
      <c r="G70" s="188"/>
      <c r="H70" s="188"/>
      <c r="I70" s="188"/>
      <c r="J70" s="188"/>
    </row>
    <row r="71" spans="1:10" s="94" customFormat="1" ht="20.25" thickBot="1" x14ac:dyDescent="0.3">
      <c r="A71" s="184" t="s">
        <v>618</v>
      </c>
      <c r="B71" s="185"/>
      <c r="C71" s="185"/>
      <c r="D71" s="185"/>
      <c r="E71" s="185"/>
      <c r="F71" s="185"/>
      <c r="G71" s="185"/>
      <c r="H71" s="185"/>
      <c r="I71" s="185"/>
      <c r="J71" s="186"/>
    </row>
    <row r="72" spans="1:10" s="94" customFormat="1" ht="34.5" customHeight="1" x14ac:dyDescent="0.25">
      <c r="A72" s="189" t="s">
        <v>619</v>
      </c>
      <c r="B72" s="190"/>
      <c r="C72" s="190"/>
      <c r="D72" s="190"/>
      <c r="E72" s="190"/>
      <c r="F72" s="190"/>
      <c r="G72" s="190"/>
      <c r="H72" s="190"/>
      <c r="I72" s="190"/>
      <c r="J72" s="190"/>
    </row>
    <row r="73" spans="1:10" s="94" customFormat="1" ht="15.75" x14ac:dyDescent="0.25">
      <c r="A73" s="191" t="s">
        <v>574</v>
      </c>
      <c r="B73" s="192"/>
      <c r="C73" s="192"/>
      <c r="D73" s="192"/>
      <c r="E73" s="192"/>
      <c r="F73" s="192"/>
      <c r="G73" s="192"/>
      <c r="H73" s="192"/>
      <c r="I73" s="192"/>
      <c r="J73" s="192"/>
    </row>
    <row r="74" spans="1:10" s="94" customFormat="1" ht="36.75" customHeight="1" x14ac:dyDescent="0.25">
      <c r="A74" s="189" t="s">
        <v>620</v>
      </c>
      <c r="B74" s="190"/>
      <c r="C74" s="190"/>
      <c r="D74" s="190"/>
      <c r="E74" s="190"/>
      <c r="F74" s="190"/>
      <c r="G74" s="190"/>
      <c r="H74" s="190"/>
      <c r="I74" s="190"/>
      <c r="J74" s="190"/>
    </row>
    <row r="75" spans="1:10" s="94" customFormat="1" ht="15.75" x14ac:dyDescent="0.25">
      <c r="A75" s="191" t="s">
        <v>575</v>
      </c>
      <c r="B75" s="192"/>
      <c r="C75" s="192"/>
      <c r="D75" s="192"/>
      <c r="E75" s="192"/>
      <c r="F75" s="192"/>
      <c r="G75" s="192"/>
      <c r="H75" s="192"/>
      <c r="I75" s="192"/>
      <c r="J75" s="192"/>
    </row>
    <row r="76" spans="1:10" s="94" customFormat="1" ht="27.75" customHeight="1" x14ac:dyDescent="0.25">
      <c r="A76" s="189" t="s">
        <v>621</v>
      </c>
      <c r="B76" s="190"/>
      <c r="C76" s="190"/>
      <c r="D76" s="190"/>
      <c r="E76" s="190"/>
      <c r="F76" s="190"/>
      <c r="G76" s="190"/>
      <c r="H76" s="190"/>
      <c r="I76" s="190"/>
      <c r="J76" s="190"/>
    </row>
    <row r="77" spans="1:10" s="94" customFormat="1" ht="15.75" x14ac:dyDescent="0.25">
      <c r="A77" s="191" t="s">
        <v>576</v>
      </c>
      <c r="B77" s="192"/>
      <c r="C77" s="192"/>
      <c r="D77" s="192"/>
      <c r="E77" s="192"/>
      <c r="F77" s="192"/>
      <c r="G77" s="192"/>
      <c r="H77" s="192"/>
      <c r="I77" s="192"/>
      <c r="J77" s="192"/>
    </row>
    <row r="78" spans="1:10" s="94" customFormat="1" ht="61.5" customHeight="1" x14ac:dyDescent="0.25">
      <c r="A78" s="205" t="s">
        <v>769</v>
      </c>
      <c r="B78" s="190"/>
      <c r="C78" s="190"/>
      <c r="D78" s="190"/>
      <c r="E78" s="190"/>
      <c r="F78" s="190"/>
      <c r="G78" s="190"/>
      <c r="H78" s="190"/>
      <c r="I78" s="190"/>
      <c r="J78" s="190"/>
    </row>
    <row r="79" spans="1:10" s="94" customFormat="1" ht="16.5" customHeight="1" x14ac:dyDescent="0.25">
      <c r="A79" s="191" t="s">
        <v>577</v>
      </c>
      <c r="B79" s="192"/>
      <c r="C79" s="192"/>
      <c r="D79" s="192"/>
      <c r="E79" s="192"/>
      <c r="F79" s="192"/>
      <c r="G79" s="192"/>
      <c r="H79" s="192"/>
      <c r="I79" s="192"/>
      <c r="J79" s="192"/>
    </row>
    <row r="80" spans="1:10" s="94" customFormat="1" ht="37.5" customHeight="1" x14ac:dyDescent="0.25">
      <c r="A80" s="189" t="s">
        <v>622</v>
      </c>
      <c r="B80" s="190"/>
      <c r="C80" s="190"/>
      <c r="D80" s="190"/>
      <c r="E80" s="190"/>
      <c r="F80" s="190"/>
      <c r="G80" s="190"/>
      <c r="H80" s="190"/>
      <c r="I80" s="190"/>
      <c r="J80" s="190"/>
    </row>
    <row r="81" spans="1:10" s="94" customFormat="1" ht="15.75" x14ac:dyDescent="0.25">
      <c r="A81" s="191" t="s">
        <v>578</v>
      </c>
      <c r="B81" s="192"/>
      <c r="C81" s="192"/>
      <c r="D81" s="192"/>
      <c r="E81" s="192"/>
      <c r="F81" s="192"/>
      <c r="G81" s="192"/>
      <c r="H81" s="192"/>
      <c r="I81" s="192"/>
      <c r="J81" s="192"/>
    </row>
    <row r="82" spans="1:10" s="94" customFormat="1" ht="42.75" customHeight="1" thickBot="1" x14ac:dyDescent="0.3">
      <c r="A82" s="189" t="s">
        <v>623</v>
      </c>
      <c r="B82" s="190"/>
      <c r="C82" s="190"/>
      <c r="D82" s="190"/>
      <c r="E82" s="190"/>
      <c r="F82" s="190"/>
      <c r="G82" s="190"/>
      <c r="H82" s="190"/>
      <c r="I82" s="190"/>
      <c r="J82" s="190"/>
    </row>
    <row r="83" spans="1:10" ht="21" thickBot="1" x14ac:dyDescent="0.3">
      <c r="A83" s="198" t="s">
        <v>624</v>
      </c>
      <c r="B83" s="199"/>
      <c r="C83" s="199"/>
      <c r="D83" s="199"/>
      <c r="E83" s="199"/>
      <c r="F83" s="199"/>
      <c r="G83" s="199"/>
      <c r="H83" s="199"/>
      <c r="I83" s="199"/>
      <c r="J83" s="200"/>
    </row>
    <row r="84" spans="1:10" ht="22.5" customHeight="1" x14ac:dyDescent="0.25">
      <c r="A84" s="201" t="s">
        <v>625</v>
      </c>
      <c r="B84" s="202"/>
      <c r="C84" s="202"/>
      <c r="D84" s="202"/>
      <c r="E84" s="202"/>
      <c r="F84" s="202"/>
      <c r="G84" s="202"/>
      <c r="H84" s="202"/>
      <c r="I84" s="202"/>
      <c r="J84" s="202"/>
    </row>
    <row r="85" spans="1:10" ht="16.5" customHeight="1" x14ac:dyDescent="0.25">
      <c r="A85" s="203" t="s">
        <v>626</v>
      </c>
      <c r="B85" s="192"/>
      <c r="C85" s="192"/>
      <c r="D85" s="192"/>
      <c r="E85" s="192"/>
      <c r="F85" s="192"/>
      <c r="G85" s="192"/>
      <c r="H85" s="192"/>
      <c r="I85" s="192"/>
      <c r="J85" s="192"/>
    </row>
    <row r="86" spans="1:10" ht="48" customHeight="1" x14ac:dyDescent="0.25">
      <c r="A86" s="204" t="s">
        <v>627</v>
      </c>
      <c r="B86" s="190"/>
      <c r="C86" s="190"/>
      <c r="D86" s="190"/>
      <c r="E86" s="190"/>
      <c r="F86" s="190"/>
      <c r="G86" s="190"/>
      <c r="H86" s="190"/>
      <c r="I86" s="190"/>
      <c r="J86" s="190"/>
    </row>
    <row r="87" spans="1:10" ht="33.75" customHeight="1" x14ac:dyDescent="0.25">
      <c r="A87" s="204" t="s">
        <v>628</v>
      </c>
      <c r="B87" s="190"/>
      <c r="C87" s="190"/>
      <c r="D87" s="190"/>
      <c r="E87" s="190"/>
      <c r="F87" s="190"/>
      <c r="G87" s="190"/>
      <c r="H87" s="190"/>
      <c r="I87" s="190"/>
      <c r="J87" s="190"/>
    </row>
    <row r="88" spans="1:10" ht="47.25" customHeight="1" x14ac:dyDescent="0.25">
      <c r="A88" s="204" t="s">
        <v>629</v>
      </c>
      <c r="B88" s="190"/>
      <c r="C88" s="190"/>
      <c r="D88" s="190"/>
      <c r="E88" s="190"/>
      <c r="F88" s="190"/>
      <c r="G88" s="190"/>
      <c r="H88" s="190"/>
      <c r="I88" s="190"/>
      <c r="J88" s="190"/>
    </row>
    <row r="89" spans="1:10" ht="99.75" customHeight="1" thickBot="1" x14ac:dyDescent="0.3">
      <c r="A89" s="95"/>
      <c r="B89" s="95"/>
      <c r="C89" s="95"/>
      <c r="D89" s="95"/>
      <c r="E89" s="95"/>
      <c r="F89" s="95"/>
      <c r="G89" s="95"/>
      <c r="H89" s="95"/>
      <c r="I89" s="95"/>
      <c r="J89" s="95"/>
    </row>
    <row r="90" spans="1:10" ht="21" thickBot="1" x14ac:dyDescent="0.3">
      <c r="A90" s="198" t="s">
        <v>630</v>
      </c>
      <c r="B90" s="199"/>
      <c r="C90" s="199"/>
      <c r="D90" s="199"/>
      <c r="E90" s="199"/>
      <c r="F90" s="199"/>
      <c r="G90" s="199"/>
      <c r="H90" s="199"/>
      <c r="I90" s="199"/>
      <c r="J90" s="200"/>
    </row>
    <row r="91" spans="1:10" ht="164.25" customHeight="1" x14ac:dyDescent="0.25">
      <c r="A91" s="211" t="s">
        <v>631</v>
      </c>
      <c r="B91" s="190"/>
      <c r="C91" s="190"/>
      <c r="D91" s="190"/>
      <c r="E91" s="190"/>
      <c r="F91" s="190"/>
      <c r="G91" s="190"/>
      <c r="H91" s="190"/>
      <c r="I91" s="190"/>
      <c r="J91" s="190"/>
    </row>
    <row r="92" spans="1:10" ht="15.75" x14ac:dyDescent="0.25">
      <c r="A92" s="212" t="s">
        <v>632</v>
      </c>
      <c r="B92" s="213"/>
      <c r="C92" s="213"/>
      <c r="D92" s="213"/>
      <c r="E92" s="213"/>
      <c r="F92" s="213"/>
      <c r="G92" s="213"/>
      <c r="H92" s="213"/>
      <c r="I92" s="213"/>
      <c r="J92" s="213"/>
    </row>
    <row r="93" spans="1:10" ht="15.75" x14ac:dyDescent="0.25">
      <c r="A93" s="206" t="s">
        <v>633</v>
      </c>
      <c r="B93" s="190"/>
      <c r="C93" s="190"/>
      <c r="D93" s="190"/>
      <c r="E93" s="190"/>
      <c r="F93" s="190"/>
      <c r="G93" s="190"/>
      <c r="H93" s="190"/>
      <c r="I93" s="190"/>
      <c r="J93" s="190"/>
    </row>
    <row r="94" spans="1:10" ht="15.75" x14ac:dyDescent="0.25">
      <c r="A94" s="206" t="s">
        <v>634</v>
      </c>
      <c r="B94" s="190"/>
      <c r="C94" s="190"/>
      <c r="D94" s="190"/>
      <c r="E94" s="190"/>
      <c r="F94" s="190"/>
      <c r="G94" s="190"/>
      <c r="H94" s="190"/>
      <c r="I94" s="190"/>
      <c r="J94" s="190"/>
    </row>
    <row r="95" spans="1:10" ht="15.75" x14ac:dyDescent="0.25">
      <c r="A95" s="206" t="s">
        <v>635</v>
      </c>
      <c r="B95" s="190"/>
      <c r="C95" s="190"/>
      <c r="D95" s="190"/>
      <c r="E95" s="190"/>
      <c r="F95" s="190"/>
      <c r="G95" s="190"/>
      <c r="H95" s="190"/>
      <c r="I95" s="190"/>
      <c r="J95" s="190"/>
    </row>
    <row r="96" spans="1:10" ht="39.75" customHeight="1" x14ac:dyDescent="0.25">
      <c r="A96" s="206" t="s">
        <v>636</v>
      </c>
      <c r="B96" s="190"/>
      <c r="C96" s="190"/>
      <c r="D96" s="190"/>
      <c r="E96" s="190"/>
      <c r="F96" s="190"/>
      <c r="G96" s="190"/>
      <c r="H96" s="190"/>
      <c r="I96" s="190"/>
      <c r="J96" s="190"/>
    </row>
    <row r="97" spans="1:10" ht="8.25" customHeight="1" thickBot="1" x14ac:dyDescent="0.3">
      <c r="A97" s="96"/>
      <c r="B97" s="97"/>
      <c r="C97" s="97"/>
      <c r="D97" s="97"/>
      <c r="E97" s="97"/>
      <c r="F97" s="97"/>
      <c r="G97" s="97"/>
      <c r="H97" s="97"/>
      <c r="I97" s="97"/>
      <c r="J97" s="97"/>
    </row>
    <row r="98" spans="1:10" ht="29.25" customHeight="1" thickBot="1" x14ac:dyDescent="0.3">
      <c r="A98" s="184" t="s">
        <v>637</v>
      </c>
      <c r="B98" s="185"/>
      <c r="C98" s="185"/>
      <c r="D98" s="185"/>
      <c r="E98" s="185"/>
      <c r="F98" s="185"/>
      <c r="G98" s="185"/>
      <c r="H98" s="185"/>
      <c r="I98" s="185"/>
      <c r="J98" s="186"/>
    </row>
    <row r="99" spans="1:10" ht="16.5" customHeight="1" thickBot="1" x14ac:dyDescent="0.3">
      <c r="A99" s="207" t="s">
        <v>638</v>
      </c>
      <c r="B99" s="190"/>
      <c r="C99" s="190"/>
      <c r="D99" s="190"/>
      <c r="E99" s="190"/>
      <c r="F99" s="190"/>
      <c r="G99" s="190"/>
      <c r="H99" s="190"/>
      <c r="I99" s="190"/>
      <c r="J99" s="190"/>
    </row>
    <row r="100" spans="1:10" ht="18" customHeight="1" x14ac:dyDescent="0.25">
      <c r="A100" s="208" t="s">
        <v>639</v>
      </c>
      <c r="B100" s="209"/>
      <c r="C100" s="209"/>
      <c r="D100" s="209"/>
      <c r="E100" s="209" t="s">
        <v>640</v>
      </c>
      <c r="F100" s="209"/>
      <c r="G100" s="209"/>
      <c r="H100" s="209"/>
      <c r="I100" s="209"/>
      <c r="J100" s="210"/>
    </row>
    <row r="101" spans="1:10" ht="18" customHeight="1" x14ac:dyDescent="0.25">
      <c r="A101" s="214" t="s">
        <v>641</v>
      </c>
      <c r="B101" s="215"/>
      <c r="C101" s="215"/>
      <c r="D101" s="215"/>
      <c r="E101" s="215" t="s">
        <v>642</v>
      </c>
      <c r="F101" s="215"/>
      <c r="G101" s="215"/>
      <c r="H101" s="215"/>
      <c r="I101" s="215"/>
      <c r="J101" s="216"/>
    </row>
    <row r="102" spans="1:10" ht="18" customHeight="1" x14ac:dyDescent="0.25">
      <c r="A102" s="214" t="s">
        <v>643</v>
      </c>
      <c r="B102" s="215"/>
      <c r="C102" s="215"/>
      <c r="D102" s="215"/>
      <c r="E102" s="215" t="s">
        <v>644</v>
      </c>
      <c r="F102" s="215"/>
      <c r="G102" s="215"/>
      <c r="H102" s="215"/>
      <c r="I102" s="215"/>
      <c r="J102" s="216"/>
    </row>
    <row r="103" spans="1:10" ht="18" customHeight="1" x14ac:dyDescent="0.25">
      <c r="A103" s="214" t="s">
        <v>645</v>
      </c>
      <c r="B103" s="215"/>
      <c r="C103" s="215"/>
      <c r="D103" s="215"/>
      <c r="E103" s="215" t="s">
        <v>646</v>
      </c>
      <c r="F103" s="215"/>
      <c r="G103" s="215"/>
      <c r="H103" s="215"/>
      <c r="I103" s="215"/>
      <c r="J103" s="216"/>
    </row>
    <row r="104" spans="1:10" ht="18" customHeight="1" x14ac:dyDescent="0.25">
      <c r="A104" s="214" t="s">
        <v>647</v>
      </c>
      <c r="B104" s="215"/>
      <c r="C104" s="215"/>
      <c r="D104" s="215"/>
      <c r="E104" s="215" t="s">
        <v>648</v>
      </c>
      <c r="F104" s="215"/>
      <c r="G104" s="215"/>
      <c r="H104" s="215"/>
      <c r="I104" s="215"/>
      <c r="J104" s="216"/>
    </row>
    <row r="105" spans="1:10" ht="18" customHeight="1" x14ac:dyDescent="0.25">
      <c r="A105" s="214" t="s">
        <v>649</v>
      </c>
      <c r="B105" s="215"/>
      <c r="C105" s="215"/>
      <c r="D105" s="215"/>
      <c r="E105" s="215" t="s">
        <v>650</v>
      </c>
      <c r="F105" s="215"/>
      <c r="G105" s="215"/>
      <c r="H105" s="215"/>
      <c r="I105" s="215"/>
      <c r="J105" s="216"/>
    </row>
    <row r="106" spans="1:10" ht="20.25" customHeight="1" thickBot="1" x14ac:dyDescent="0.3">
      <c r="A106" s="217"/>
      <c r="B106" s="218"/>
      <c r="C106" s="218"/>
      <c r="D106" s="218"/>
      <c r="E106" s="219" t="s">
        <v>651</v>
      </c>
      <c r="F106" s="219"/>
      <c r="G106" s="219"/>
      <c r="H106" s="219"/>
      <c r="I106" s="219"/>
      <c r="J106" s="220"/>
    </row>
    <row r="107" spans="1:10" ht="39.75" customHeight="1" thickBot="1" x14ac:dyDescent="0.3">
      <c r="A107" s="98"/>
      <c r="B107" s="99"/>
      <c r="C107" s="99"/>
      <c r="D107" s="99"/>
      <c r="E107" s="100"/>
      <c r="F107" s="100"/>
      <c r="G107" s="100"/>
      <c r="H107" s="100"/>
      <c r="I107" s="100"/>
      <c r="J107" s="101"/>
    </row>
    <row r="108" spans="1:10" ht="27" customHeight="1" thickBot="1" x14ac:dyDescent="0.3">
      <c r="A108" s="184" t="s">
        <v>652</v>
      </c>
      <c r="B108" s="185"/>
      <c r="C108" s="185"/>
      <c r="D108" s="185"/>
      <c r="E108" s="185"/>
      <c r="F108" s="185"/>
      <c r="G108" s="185"/>
      <c r="H108" s="185"/>
      <c r="I108" s="185"/>
      <c r="J108" s="186"/>
    </row>
    <row r="109" spans="1:10" ht="33" customHeight="1" x14ac:dyDescent="0.25">
      <c r="A109" s="206" t="s">
        <v>653</v>
      </c>
      <c r="B109" s="190"/>
      <c r="C109" s="190"/>
      <c r="D109" s="190"/>
      <c r="E109" s="190"/>
      <c r="F109" s="190"/>
      <c r="G109" s="190"/>
      <c r="H109" s="190"/>
      <c r="I109" s="190"/>
      <c r="J109" s="190"/>
    </row>
    <row r="110" spans="1:10" ht="33" customHeight="1" x14ac:dyDescent="0.25">
      <c r="A110" s="206" t="s">
        <v>654</v>
      </c>
      <c r="B110" s="190"/>
      <c r="C110" s="190"/>
      <c r="D110" s="190"/>
      <c r="E110" s="190"/>
      <c r="F110" s="190"/>
      <c r="G110" s="190"/>
      <c r="H110" s="190"/>
      <c r="I110" s="190"/>
      <c r="J110" s="190"/>
    </row>
    <row r="111" spans="1:10" ht="30" customHeight="1" x14ac:dyDescent="0.25">
      <c r="A111" s="206" t="s">
        <v>655</v>
      </c>
      <c r="B111" s="190"/>
      <c r="C111" s="190"/>
      <c r="D111" s="190"/>
      <c r="E111" s="190"/>
      <c r="F111" s="190"/>
      <c r="G111" s="190"/>
      <c r="H111" s="190"/>
      <c r="I111" s="190"/>
      <c r="J111" s="190"/>
    </row>
    <row r="112" spans="1:10" ht="21" customHeight="1" x14ac:dyDescent="0.25">
      <c r="A112" s="206" t="s">
        <v>656</v>
      </c>
      <c r="B112" s="190"/>
      <c r="C112" s="190"/>
      <c r="D112" s="190"/>
      <c r="E112" s="190"/>
      <c r="F112" s="190"/>
      <c r="G112" s="190"/>
      <c r="H112" s="190"/>
      <c r="I112" s="190"/>
      <c r="J112" s="190"/>
    </row>
    <row r="113" spans="1:10" ht="101.25" customHeight="1" thickBot="1" x14ac:dyDescent="0.3">
      <c r="A113" s="102"/>
      <c r="B113" s="83"/>
      <c r="C113" s="83"/>
      <c r="D113" s="83"/>
      <c r="E113" s="83"/>
      <c r="F113" s="83"/>
      <c r="G113" s="83"/>
      <c r="H113" s="83"/>
      <c r="I113" s="83"/>
      <c r="J113" s="83"/>
    </row>
    <row r="114" spans="1:10" s="103" customFormat="1" ht="26.25" customHeight="1" thickBot="1" x14ac:dyDescent="0.25">
      <c r="A114" s="225" t="s">
        <v>657</v>
      </c>
      <c r="B114" s="226"/>
      <c r="C114" s="226"/>
      <c r="D114" s="226"/>
      <c r="E114" s="226"/>
      <c r="F114" s="226"/>
      <c r="G114" s="226"/>
      <c r="H114" s="226"/>
      <c r="I114" s="226"/>
      <c r="J114" s="227"/>
    </row>
    <row r="115" spans="1:10" s="103" customFormat="1" ht="33.75" customHeight="1" x14ac:dyDescent="0.2">
      <c r="A115" s="221" t="s">
        <v>658</v>
      </c>
      <c r="B115" s="222"/>
      <c r="C115" s="222"/>
      <c r="D115" s="222"/>
      <c r="E115" s="222"/>
      <c r="F115" s="222"/>
      <c r="G115" s="222"/>
      <c r="H115" s="222"/>
      <c r="I115" s="222"/>
      <c r="J115" s="222"/>
    </row>
    <row r="116" spans="1:10" s="103" customFormat="1" ht="15.75" customHeight="1" x14ac:dyDescent="0.2">
      <c r="A116" s="223" t="s">
        <v>659</v>
      </c>
      <c r="B116" s="224"/>
      <c r="C116" s="224"/>
      <c r="D116" s="224"/>
      <c r="E116" s="224"/>
      <c r="F116" s="224"/>
      <c r="G116" s="224"/>
      <c r="H116" s="224"/>
      <c r="I116" s="224"/>
      <c r="J116" s="224"/>
    </row>
    <row r="117" spans="1:10" s="103" customFormat="1" ht="15.75" customHeight="1" x14ac:dyDescent="0.2">
      <c r="A117" s="223" t="s">
        <v>660</v>
      </c>
      <c r="B117" s="224"/>
      <c r="C117" s="224"/>
      <c r="D117" s="224"/>
      <c r="E117" s="224"/>
      <c r="F117" s="224"/>
      <c r="G117" s="224"/>
      <c r="H117" s="224"/>
      <c r="I117" s="224"/>
      <c r="J117" s="224"/>
    </row>
    <row r="118" spans="1:10" s="103" customFormat="1" ht="15.75" customHeight="1" x14ac:dyDescent="0.2">
      <c r="A118" s="223" t="s">
        <v>661</v>
      </c>
      <c r="B118" s="224"/>
      <c r="C118" s="224"/>
      <c r="D118" s="224"/>
      <c r="E118" s="224"/>
      <c r="F118" s="224"/>
      <c r="G118" s="224"/>
      <c r="H118" s="224"/>
      <c r="I118" s="224"/>
      <c r="J118" s="224"/>
    </row>
    <row r="119" spans="1:10" s="103" customFormat="1" ht="15.75" customHeight="1" x14ac:dyDescent="0.2">
      <c r="A119" s="223" t="s">
        <v>662</v>
      </c>
      <c r="B119" s="224"/>
      <c r="C119" s="224"/>
      <c r="D119" s="224"/>
      <c r="E119" s="224"/>
      <c r="F119" s="224"/>
      <c r="G119" s="224"/>
      <c r="H119" s="224"/>
      <c r="I119" s="224"/>
      <c r="J119" s="224"/>
    </row>
    <row r="120" spans="1:10" s="103" customFormat="1" ht="15.75" customHeight="1" x14ac:dyDescent="0.2">
      <c r="A120" s="223" t="s">
        <v>663</v>
      </c>
      <c r="B120" s="224"/>
      <c r="C120" s="224"/>
      <c r="D120" s="224"/>
      <c r="E120" s="224"/>
      <c r="F120" s="224"/>
      <c r="G120" s="224"/>
      <c r="H120" s="224"/>
      <c r="I120" s="224"/>
      <c r="J120" s="224"/>
    </row>
    <row r="121" spans="1:10" s="103" customFormat="1" ht="15.75" customHeight="1" x14ac:dyDescent="0.2">
      <c r="A121" s="223" t="s">
        <v>664</v>
      </c>
      <c r="B121" s="224"/>
      <c r="C121" s="224"/>
      <c r="D121" s="224"/>
      <c r="E121" s="224"/>
      <c r="F121" s="224"/>
      <c r="G121" s="224"/>
      <c r="H121" s="224"/>
      <c r="I121" s="224"/>
      <c r="J121" s="224"/>
    </row>
    <row r="122" spans="1:10" s="103" customFormat="1" ht="15.75" customHeight="1" x14ac:dyDescent="0.2">
      <c r="A122" s="223" t="s">
        <v>665</v>
      </c>
      <c r="B122" s="224"/>
      <c r="C122" s="224"/>
      <c r="D122" s="224"/>
      <c r="E122" s="224"/>
      <c r="F122" s="224"/>
      <c r="G122" s="224"/>
      <c r="H122" s="224"/>
      <c r="I122" s="224"/>
      <c r="J122" s="224"/>
    </row>
    <row r="123" spans="1:10" s="103" customFormat="1" ht="15.75" customHeight="1" x14ac:dyDescent="0.2">
      <c r="A123" s="223" t="s">
        <v>666</v>
      </c>
      <c r="B123" s="224"/>
      <c r="C123" s="224"/>
      <c r="D123" s="224"/>
      <c r="E123" s="224"/>
      <c r="F123" s="224"/>
      <c r="G123" s="224"/>
      <c r="H123" s="224"/>
      <c r="I123" s="224"/>
      <c r="J123" s="224"/>
    </row>
    <row r="124" spans="1:10" s="103" customFormat="1" ht="15.75" customHeight="1" x14ac:dyDescent="0.2">
      <c r="A124" s="223" t="s">
        <v>667</v>
      </c>
      <c r="B124" s="224"/>
      <c r="C124" s="224"/>
      <c r="D124" s="224"/>
      <c r="E124" s="224"/>
      <c r="F124" s="224"/>
      <c r="G124" s="224"/>
      <c r="H124" s="224"/>
      <c r="I124" s="224"/>
      <c r="J124" s="224"/>
    </row>
    <row r="125" spans="1:10" s="103" customFormat="1" ht="36.75" customHeight="1" x14ac:dyDescent="0.2">
      <c r="A125" s="223" t="s">
        <v>668</v>
      </c>
      <c r="B125" s="224"/>
      <c r="C125" s="224"/>
      <c r="D125" s="224"/>
      <c r="E125" s="224"/>
      <c r="F125" s="224"/>
      <c r="G125" s="224"/>
      <c r="H125" s="224"/>
      <c r="I125" s="224"/>
      <c r="J125" s="224"/>
    </row>
    <row r="126" spans="1:10" s="103" customFormat="1" ht="15.75" customHeight="1" x14ac:dyDescent="0.2">
      <c r="A126" s="223" t="s">
        <v>669</v>
      </c>
      <c r="B126" s="224"/>
      <c r="C126" s="224"/>
      <c r="D126" s="224"/>
      <c r="E126" s="224"/>
      <c r="F126" s="224"/>
      <c r="G126" s="224"/>
      <c r="H126" s="224"/>
      <c r="I126" s="224"/>
      <c r="J126" s="224"/>
    </row>
    <row r="127" spans="1:10" s="103" customFormat="1" ht="15.75" customHeight="1" x14ac:dyDescent="0.2">
      <c r="A127" s="223" t="s">
        <v>670</v>
      </c>
      <c r="B127" s="224"/>
      <c r="C127" s="224"/>
      <c r="D127" s="224"/>
      <c r="E127" s="224"/>
      <c r="F127" s="224"/>
      <c r="G127" s="224"/>
      <c r="H127" s="224"/>
      <c r="I127" s="224"/>
      <c r="J127" s="224"/>
    </row>
    <row r="128" spans="1:10" s="103" customFormat="1" ht="15.75" customHeight="1" x14ac:dyDescent="0.2">
      <c r="A128" s="223" t="s">
        <v>671</v>
      </c>
      <c r="B128" s="224"/>
      <c r="C128" s="224"/>
      <c r="D128" s="224"/>
      <c r="E128" s="224"/>
      <c r="F128" s="224"/>
      <c r="G128" s="224"/>
      <c r="H128" s="224"/>
      <c r="I128" s="224"/>
      <c r="J128" s="224"/>
    </row>
    <row r="129" spans="1:10" s="103" customFormat="1" ht="15.75" customHeight="1" x14ac:dyDescent="0.2">
      <c r="A129" s="223" t="s">
        <v>672</v>
      </c>
      <c r="B129" s="224"/>
      <c r="C129" s="224"/>
      <c r="D129" s="224"/>
      <c r="E129" s="224"/>
      <c r="F129" s="224"/>
      <c r="G129" s="224"/>
      <c r="H129" s="224"/>
      <c r="I129" s="224"/>
      <c r="J129" s="224"/>
    </row>
    <row r="130" spans="1:10" s="103" customFormat="1" ht="15.75" customHeight="1" x14ac:dyDescent="0.2">
      <c r="A130" s="223" t="s">
        <v>673</v>
      </c>
      <c r="B130" s="224"/>
      <c r="C130" s="224"/>
      <c r="D130" s="224"/>
      <c r="E130" s="224"/>
      <c r="F130" s="224"/>
      <c r="G130" s="224"/>
      <c r="H130" s="224"/>
      <c r="I130" s="224"/>
      <c r="J130" s="224"/>
    </row>
    <row r="131" spans="1:10" s="103" customFormat="1" ht="15.75" customHeight="1" x14ac:dyDescent="0.2">
      <c r="A131" s="223" t="s">
        <v>674</v>
      </c>
      <c r="B131" s="224"/>
      <c r="C131" s="224"/>
      <c r="D131" s="224"/>
      <c r="E131" s="224"/>
      <c r="F131" s="224"/>
      <c r="G131" s="224"/>
      <c r="H131" s="224"/>
      <c r="I131" s="224"/>
      <c r="J131" s="224"/>
    </row>
    <row r="132" spans="1:10" s="103" customFormat="1" ht="15.75" customHeight="1" x14ac:dyDescent="0.2">
      <c r="A132" s="223" t="s">
        <v>675</v>
      </c>
      <c r="B132" s="224"/>
      <c r="C132" s="224"/>
      <c r="D132" s="224"/>
      <c r="E132" s="224"/>
      <c r="F132" s="224"/>
      <c r="G132" s="224"/>
      <c r="H132" s="224"/>
      <c r="I132" s="224"/>
      <c r="J132" s="224"/>
    </row>
    <row r="133" spans="1:10" s="103" customFormat="1" ht="15.75" customHeight="1" x14ac:dyDescent="0.2">
      <c r="A133" s="223" t="s">
        <v>676</v>
      </c>
      <c r="B133" s="224"/>
      <c r="C133" s="224"/>
      <c r="D133" s="224"/>
      <c r="E133" s="224"/>
      <c r="F133" s="224"/>
      <c r="G133" s="224"/>
      <c r="H133" s="224"/>
      <c r="I133" s="224"/>
      <c r="J133" s="224"/>
    </row>
    <row r="134" spans="1:10" s="103" customFormat="1" ht="15.75" customHeight="1" x14ac:dyDescent="0.2">
      <c r="A134" s="223" t="s">
        <v>677</v>
      </c>
      <c r="B134" s="224"/>
      <c r="C134" s="224"/>
      <c r="D134" s="224"/>
      <c r="E134" s="224"/>
      <c r="F134" s="224"/>
      <c r="G134" s="224"/>
      <c r="H134" s="224"/>
      <c r="I134" s="224"/>
      <c r="J134" s="224"/>
    </row>
    <row r="135" spans="1:10" s="103" customFormat="1" ht="34.5" customHeight="1" x14ac:dyDescent="0.2">
      <c r="A135" s="223" t="s">
        <v>678</v>
      </c>
      <c r="B135" s="224"/>
      <c r="C135" s="224"/>
      <c r="D135" s="224"/>
      <c r="E135" s="224"/>
      <c r="F135" s="224"/>
      <c r="G135" s="224"/>
      <c r="H135" s="224"/>
      <c r="I135" s="224"/>
      <c r="J135" s="224"/>
    </row>
    <row r="136" spans="1:10" s="103" customFormat="1" ht="72" customHeight="1" x14ac:dyDescent="0.2">
      <c r="A136" s="221" t="s">
        <v>679</v>
      </c>
      <c r="B136" s="222"/>
      <c r="C136" s="222"/>
      <c r="D136" s="222"/>
      <c r="E136" s="222"/>
      <c r="F136" s="222"/>
      <c r="G136" s="222"/>
      <c r="H136" s="222"/>
      <c r="I136" s="222"/>
      <c r="J136" s="222"/>
    </row>
    <row r="137" spans="1:10" ht="12.75" customHeight="1" thickBot="1" x14ac:dyDescent="0.3">
      <c r="A137" s="102"/>
      <c r="B137" s="83"/>
      <c r="C137" s="83"/>
      <c r="D137" s="83"/>
      <c r="E137" s="83"/>
      <c r="F137" s="83"/>
      <c r="G137" s="83"/>
      <c r="H137" s="83"/>
      <c r="I137" s="83"/>
      <c r="J137" s="83"/>
    </row>
    <row r="138" spans="1:10" ht="26.25" customHeight="1" thickBot="1" x14ac:dyDescent="0.3">
      <c r="A138" s="225" t="s">
        <v>680</v>
      </c>
      <c r="B138" s="226"/>
      <c r="C138" s="226"/>
      <c r="D138" s="226"/>
      <c r="E138" s="226"/>
      <c r="F138" s="226"/>
      <c r="G138" s="226"/>
      <c r="H138" s="226"/>
      <c r="I138" s="226"/>
      <c r="J138" s="227"/>
    </row>
    <row r="139" spans="1:10" ht="42" customHeight="1" x14ac:dyDescent="0.25">
      <c r="A139" s="230" t="s">
        <v>681</v>
      </c>
      <c r="B139" s="222"/>
      <c r="C139" s="222"/>
      <c r="D139" s="222"/>
      <c r="E139" s="222"/>
      <c r="F139" s="222"/>
      <c r="G139" s="222"/>
      <c r="H139" s="222"/>
      <c r="I139" s="222"/>
      <c r="J139" s="222"/>
    </row>
    <row r="140" spans="1:10" ht="12.75" customHeight="1" x14ac:dyDescent="0.25">
      <c r="A140" s="228" t="s">
        <v>591</v>
      </c>
      <c r="B140" s="229"/>
      <c r="C140" s="229"/>
      <c r="D140" s="229"/>
      <c r="E140" s="229"/>
      <c r="F140" s="229"/>
      <c r="G140" s="229"/>
      <c r="H140" s="229"/>
      <c r="I140" s="229"/>
      <c r="J140" s="229"/>
    </row>
    <row r="141" spans="1:10" ht="33.75" customHeight="1" x14ac:dyDescent="0.25">
      <c r="A141" s="230" t="s">
        <v>682</v>
      </c>
      <c r="B141" s="222"/>
      <c r="C141" s="222"/>
      <c r="D141" s="222"/>
      <c r="E141" s="222"/>
      <c r="F141" s="222"/>
      <c r="G141" s="222"/>
      <c r="H141" s="222"/>
      <c r="I141" s="222"/>
      <c r="J141" s="222"/>
    </row>
    <row r="142" spans="1:10" ht="17.25" customHeight="1" x14ac:dyDescent="0.25">
      <c r="A142" s="228" t="s">
        <v>592</v>
      </c>
      <c r="B142" s="229"/>
      <c r="C142" s="229"/>
      <c r="D142" s="229"/>
      <c r="E142" s="229"/>
      <c r="F142" s="229"/>
      <c r="G142" s="229"/>
      <c r="H142" s="229"/>
      <c r="I142" s="229"/>
      <c r="J142" s="229"/>
    </row>
    <row r="143" spans="1:10" ht="35.25" customHeight="1" x14ac:dyDescent="0.25">
      <c r="A143" s="230" t="s">
        <v>683</v>
      </c>
      <c r="B143" s="222"/>
      <c r="C143" s="222"/>
      <c r="D143" s="222"/>
      <c r="E143" s="222"/>
      <c r="F143" s="222"/>
      <c r="G143" s="222"/>
      <c r="H143" s="222"/>
      <c r="I143" s="222"/>
      <c r="J143" s="222"/>
    </row>
    <row r="144" spans="1:10" ht="24" customHeight="1" x14ac:dyDescent="0.25">
      <c r="A144" s="231" t="s">
        <v>684</v>
      </c>
      <c r="B144" s="232"/>
      <c r="C144" s="232"/>
      <c r="D144" s="232"/>
      <c r="E144" s="232"/>
      <c r="F144" s="232"/>
      <c r="G144" s="232"/>
      <c r="H144" s="232"/>
      <c r="I144" s="232"/>
      <c r="J144" s="232"/>
    </row>
    <row r="145" spans="1:10" ht="23.25" customHeight="1" x14ac:dyDescent="0.25">
      <c r="A145" s="231" t="s">
        <v>685</v>
      </c>
      <c r="B145" s="232"/>
      <c r="C145" s="232"/>
      <c r="D145" s="232"/>
      <c r="E145" s="232"/>
      <c r="F145" s="232"/>
      <c r="G145" s="232"/>
      <c r="H145" s="232"/>
      <c r="I145" s="232"/>
      <c r="J145" s="232"/>
    </row>
    <row r="146" spans="1:10" ht="27.75" customHeight="1" x14ac:dyDescent="0.25">
      <c r="A146" s="231" t="s">
        <v>686</v>
      </c>
      <c r="B146" s="232"/>
      <c r="C146" s="232"/>
      <c r="D146" s="232"/>
      <c r="E146" s="232"/>
      <c r="F146" s="232"/>
      <c r="G146" s="232"/>
      <c r="H146" s="232"/>
      <c r="I146" s="232"/>
      <c r="J146" s="232"/>
    </row>
    <row r="147" spans="1:10" ht="18" customHeight="1" x14ac:dyDescent="0.25">
      <c r="A147" s="228" t="s">
        <v>593</v>
      </c>
      <c r="B147" s="229"/>
      <c r="C147" s="229"/>
      <c r="D147" s="229"/>
      <c r="E147" s="229"/>
      <c r="F147" s="229"/>
      <c r="G147" s="229"/>
      <c r="H147" s="229"/>
      <c r="I147" s="229"/>
      <c r="J147" s="229"/>
    </row>
    <row r="148" spans="1:10" ht="45" customHeight="1" x14ac:dyDescent="0.25">
      <c r="A148" s="230" t="s">
        <v>687</v>
      </c>
      <c r="B148" s="222"/>
      <c r="C148" s="222"/>
      <c r="D148" s="222"/>
      <c r="E148" s="222"/>
      <c r="F148" s="222"/>
      <c r="G148" s="222"/>
      <c r="H148" s="222"/>
      <c r="I148" s="222"/>
      <c r="J148" s="222"/>
    </row>
    <row r="149" spans="1:10" ht="17.25" customHeight="1" x14ac:dyDescent="0.25">
      <c r="A149" s="228" t="s">
        <v>594</v>
      </c>
      <c r="B149" s="229"/>
      <c r="C149" s="229"/>
      <c r="D149" s="229"/>
      <c r="E149" s="229"/>
      <c r="F149" s="229"/>
      <c r="G149" s="229"/>
      <c r="H149" s="229"/>
      <c r="I149" s="229"/>
      <c r="J149" s="229"/>
    </row>
    <row r="150" spans="1:10" ht="38.25" customHeight="1" x14ac:dyDescent="0.25">
      <c r="A150" s="230" t="s">
        <v>688</v>
      </c>
      <c r="B150" s="222"/>
      <c r="C150" s="222"/>
      <c r="D150" s="222"/>
      <c r="E150" s="222"/>
      <c r="F150" s="222"/>
      <c r="G150" s="222"/>
      <c r="H150" s="222"/>
      <c r="I150" s="222"/>
      <c r="J150" s="222"/>
    </row>
    <row r="151" spans="1:10" ht="38.25" customHeight="1" x14ac:dyDescent="0.25">
      <c r="A151" s="234" t="s">
        <v>689</v>
      </c>
      <c r="B151" s="235"/>
      <c r="C151" s="235"/>
      <c r="D151" s="235"/>
      <c r="E151" s="235"/>
      <c r="F151" s="235"/>
      <c r="G151" s="235"/>
      <c r="H151" s="235"/>
      <c r="I151" s="235"/>
      <c r="J151" s="235"/>
    </row>
    <row r="152" spans="1:10" ht="12.75" customHeight="1" thickBot="1" x14ac:dyDescent="0.3">
      <c r="A152" s="104"/>
      <c r="B152" s="105"/>
      <c r="C152" s="105"/>
      <c r="D152" s="105"/>
      <c r="E152" s="105"/>
      <c r="F152" s="105"/>
      <c r="G152" s="105"/>
      <c r="H152" s="105"/>
      <c r="I152" s="105"/>
      <c r="J152" s="105"/>
    </row>
    <row r="153" spans="1:10" ht="27" customHeight="1" thickBot="1" x14ac:dyDescent="0.3">
      <c r="A153" s="225" t="s">
        <v>690</v>
      </c>
      <c r="B153" s="226"/>
      <c r="C153" s="226"/>
      <c r="D153" s="226"/>
      <c r="E153" s="226"/>
      <c r="F153" s="226"/>
      <c r="G153" s="226"/>
      <c r="H153" s="226"/>
      <c r="I153" s="226"/>
      <c r="J153" s="227"/>
    </row>
    <row r="154" spans="1:10" ht="37.5" customHeight="1" x14ac:dyDescent="0.25">
      <c r="A154" s="233" t="s">
        <v>691</v>
      </c>
      <c r="B154" s="222"/>
      <c r="C154" s="222"/>
      <c r="D154" s="222"/>
      <c r="E154" s="222"/>
      <c r="F154" s="222"/>
      <c r="G154" s="222"/>
      <c r="H154" s="222"/>
      <c r="I154" s="222"/>
      <c r="J154" s="222"/>
    </row>
    <row r="155" spans="1:10" ht="40.5" customHeight="1" x14ac:dyDescent="0.25">
      <c r="A155" s="233" t="s">
        <v>692</v>
      </c>
      <c r="B155" s="222"/>
      <c r="C155" s="222"/>
      <c r="D155" s="222"/>
      <c r="E155" s="222"/>
      <c r="F155" s="222"/>
      <c r="G155" s="222"/>
      <c r="H155" s="222"/>
      <c r="I155" s="222"/>
      <c r="J155" s="222"/>
    </row>
    <row r="156" spans="1:10" ht="52.5" customHeight="1" x14ac:dyDescent="0.25">
      <c r="A156" s="233" t="s">
        <v>693</v>
      </c>
      <c r="B156" s="222"/>
      <c r="C156" s="222"/>
      <c r="D156" s="222"/>
      <c r="E156" s="222"/>
      <c r="F156" s="222"/>
      <c r="G156" s="222"/>
      <c r="H156" s="222"/>
      <c r="I156" s="222"/>
      <c r="J156" s="222"/>
    </row>
    <row r="157" spans="1:10" ht="17.25" customHeight="1" x14ac:dyDescent="0.25">
      <c r="A157" s="233" t="s">
        <v>694</v>
      </c>
      <c r="B157" s="222"/>
      <c r="C157" s="222"/>
      <c r="D157" s="222"/>
      <c r="E157" s="222"/>
      <c r="F157" s="222"/>
      <c r="G157" s="222"/>
      <c r="H157" s="222"/>
      <c r="I157" s="222"/>
      <c r="J157" s="222"/>
    </row>
    <row r="158" spans="1:10" ht="21" customHeight="1" x14ac:dyDescent="0.25">
      <c r="A158" s="233" t="s">
        <v>695</v>
      </c>
      <c r="B158" s="222"/>
      <c r="C158" s="222"/>
      <c r="D158" s="222"/>
      <c r="E158" s="222"/>
      <c r="F158" s="222"/>
      <c r="G158" s="222"/>
      <c r="H158" s="222"/>
      <c r="I158" s="222"/>
      <c r="J158" s="222"/>
    </row>
    <row r="159" spans="1:10" ht="17.25" customHeight="1" x14ac:dyDescent="0.25">
      <c r="A159" s="233" t="s">
        <v>696</v>
      </c>
      <c r="B159" s="222"/>
      <c r="C159" s="222"/>
      <c r="D159" s="222"/>
      <c r="E159" s="222"/>
      <c r="F159" s="222"/>
      <c r="G159" s="222"/>
      <c r="H159" s="222"/>
      <c r="I159" s="222"/>
      <c r="J159" s="222"/>
    </row>
    <row r="160" spans="1:10" ht="17.25" customHeight="1" x14ac:dyDescent="0.25">
      <c r="A160" s="233" t="s">
        <v>697</v>
      </c>
      <c r="B160" s="222"/>
      <c r="C160" s="222"/>
      <c r="D160" s="222"/>
      <c r="E160" s="222"/>
      <c r="F160" s="222"/>
      <c r="G160" s="222"/>
      <c r="H160" s="222"/>
      <c r="I160" s="222"/>
      <c r="J160" s="222"/>
    </row>
    <row r="161" spans="1:10" ht="17.25" customHeight="1" x14ac:dyDescent="0.25">
      <c r="A161" s="233" t="s">
        <v>698</v>
      </c>
      <c r="B161" s="222"/>
      <c r="C161" s="222"/>
      <c r="D161" s="222"/>
      <c r="E161" s="222"/>
      <c r="F161" s="222"/>
      <c r="G161" s="222"/>
      <c r="H161" s="222"/>
      <c r="I161" s="222"/>
      <c r="J161" s="222"/>
    </row>
    <row r="162" spans="1:10" ht="17.25" customHeight="1" x14ac:dyDescent="0.25">
      <c r="A162" s="233" t="s">
        <v>699</v>
      </c>
      <c r="B162" s="222"/>
      <c r="C162" s="222"/>
      <c r="D162" s="222"/>
      <c r="E162" s="222"/>
      <c r="F162" s="222"/>
      <c r="G162" s="222"/>
      <c r="H162" s="222"/>
      <c r="I162" s="222"/>
      <c r="J162" s="222"/>
    </row>
    <row r="163" spans="1:10" ht="17.25" customHeight="1" x14ac:dyDescent="0.25">
      <c r="A163" s="233" t="s">
        <v>700</v>
      </c>
      <c r="B163" s="222"/>
      <c r="C163" s="222"/>
      <c r="D163" s="222"/>
      <c r="E163" s="222"/>
      <c r="F163" s="222"/>
      <c r="G163" s="222"/>
      <c r="H163" s="222"/>
      <c r="I163" s="222"/>
      <c r="J163" s="222"/>
    </row>
    <row r="164" spans="1:10" ht="17.25" customHeight="1" thickBot="1" x14ac:dyDescent="0.3">
      <c r="A164" s="104"/>
      <c r="B164" s="105"/>
      <c r="C164" s="105"/>
      <c r="D164" s="105"/>
      <c r="E164" s="105"/>
      <c r="F164" s="105"/>
      <c r="G164" s="105"/>
      <c r="H164" s="105"/>
      <c r="I164" s="105"/>
      <c r="J164" s="105"/>
    </row>
    <row r="165" spans="1:10" ht="26.25" customHeight="1" thickBot="1" x14ac:dyDescent="0.3">
      <c r="A165" s="225" t="s">
        <v>701</v>
      </c>
      <c r="B165" s="226"/>
      <c r="C165" s="226"/>
      <c r="D165" s="226"/>
      <c r="E165" s="226"/>
      <c r="F165" s="226"/>
      <c r="G165" s="226"/>
      <c r="H165" s="226"/>
      <c r="I165" s="226"/>
      <c r="J165" s="227"/>
    </row>
    <row r="166" spans="1:10" ht="33.75" customHeight="1" x14ac:dyDescent="0.25">
      <c r="A166" s="236" t="s">
        <v>702</v>
      </c>
      <c r="B166" s="222"/>
      <c r="C166" s="222"/>
      <c r="D166" s="222"/>
      <c r="E166" s="222"/>
      <c r="F166" s="222"/>
      <c r="G166" s="222"/>
      <c r="H166" s="222"/>
      <c r="I166" s="222"/>
      <c r="J166" s="222"/>
    </row>
    <row r="167" spans="1:10" ht="15" customHeight="1" x14ac:dyDescent="0.25">
      <c r="A167" s="237" t="s">
        <v>703</v>
      </c>
      <c r="B167" s="238"/>
      <c r="C167" s="238"/>
      <c r="D167" s="238"/>
      <c r="E167" s="238"/>
      <c r="F167" s="238"/>
      <c r="G167" s="238"/>
      <c r="H167" s="238"/>
      <c r="I167" s="238"/>
      <c r="J167" s="238"/>
    </row>
    <row r="168" spans="1:10" ht="17.25" customHeight="1" x14ac:dyDescent="0.25">
      <c r="A168" s="237" t="s">
        <v>704</v>
      </c>
      <c r="B168" s="238"/>
      <c r="C168" s="238"/>
      <c r="D168" s="238"/>
      <c r="E168" s="238"/>
      <c r="F168" s="238"/>
      <c r="G168" s="238"/>
      <c r="H168" s="238"/>
      <c r="I168" s="238"/>
      <c r="J168" s="238"/>
    </row>
    <row r="169" spans="1:10" ht="15" customHeight="1" x14ac:dyDescent="0.25">
      <c r="A169" s="237" t="s">
        <v>705</v>
      </c>
      <c r="B169" s="238"/>
      <c r="C169" s="238"/>
      <c r="D169" s="238"/>
      <c r="E169" s="238"/>
      <c r="F169" s="238"/>
      <c r="G169" s="238"/>
      <c r="H169" s="238"/>
      <c r="I169" s="238"/>
      <c r="J169" s="238"/>
    </row>
    <row r="170" spans="1:10" ht="15" customHeight="1" x14ac:dyDescent="0.25">
      <c r="A170" s="237" t="s">
        <v>706</v>
      </c>
      <c r="B170" s="238"/>
      <c r="C170" s="238"/>
      <c r="D170" s="238"/>
      <c r="E170" s="238"/>
      <c r="F170" s="238"/>
      <c r="G170" s="238"/>
      <c r="H170" s="238"/>
      <c r="I170" s="238"/>
      <c r="J170" s="238"/>
    </row>
    <row r="171" spans="1:10" ht="15" customHeight="1" x14ac:dyDescent="0.25">
      <c r="A171" s="237" t="s">
        <v>707</v>
      </c>
      <c r="B171" s="238"/>
      <c r="C171" s="238"/>
      <c r="D171" s="238"/>
      <c r="E171" s="238"/>
      <c r="F171" s="238"/>
      <c r="G171" s="238"/>
      <c r="H171" s="238"/>
      <c r="I171" s="238"/>
      <c r="J171" s="238"/>
    </row>
    <row r="172" spans="1:10" ht="33.75" customHeight="1" x14ac:dyDescent="0.25">
      <c r="A172" s="237" t="s">
        <v>708</v>
      </c>
      <c r="B172" s="238"/>
      <c r="C172" s="238"/>
      <c r="D172" s="238"/>
      <c r="E172" s="238"/>
      <c r="F172" s="238"/>
      <c r="G172" s="238"/>
      <c r="H172" s="238"/>
      <c r="I172" s="238"/>
      <c r="J172" s="238"/>
    </row>
    <row r="173" spans="1:10" ht="98.25" customHeight="1" thickBot="1" x14ac:dyDescent="0.3">
      <c r="A173" s="102"/>
      <c r="B173" s="83"/>
      <c r="C173" s="83"/>
      <c r="D173" s="83"/>
      <c r="E173" s="83"/>
      <c r="F173" s="83"/>
      <c r="G173" s="83"/>
      <c r="H173" s="83"/>
      <c r="I173" s="83"/>
      <c r="J173" s="83"/>
    </row>
    <row r="174" spans="1:10" ht="27.75" customHeight="1" thickBot="1" x14ac:dyDescent="0.3">
      <c r="A174" s="225" t="s">
        <v>709</v>
      </c>
      <c r="B174" s="226"/>
      <c r="C174" s="226"/>
      <c r="D174" s="226"/>
      <c r="E174" s="226"/>
      <c r="F174" s="226"/>
      <c r="G174" s="226"/>
      <c r="H174" s="226"/>
      <c r="I174" s="226"/>
      <c r="J174" s="227"/>
    </row>
    <row r="175" spans="1:10" ht="15" customHeight="1" x14ac:dyDescent="0.25">
      <c r="A175" s="245" t="s">
        <v>770</v>
      </c>
      <c r="B175" s="246"/>
      <c r="C175" s="246"/>
      <c r="D175" s="246"/>
      <c r="E175" s="246"/>
      <c r="F175" s="246"/>
      <c r="G175" s="246"/>
      <c r="H175" s="246"/>
      <c r="I175" s="246"/>
      <c r="J175" s="246"/>
    </row>
    <row r="176" spans="1:10" ht="15" customHeight="1" x14ac:dyDescent="0.25">
      <c r="A176" s="242" t="s">
        <v>710</v>
      </c>
      <c r="B176" s="222"/>
      <c r="C176" s="222"/>
      <c r="D176" s="222"/>
      <c r="E176" s="222"/>
      <c r="F176" s="222"/>
      <c r="G176" s="222"/>
      <c r="H176" s="222"/>
      <c r="I176" s="222"/>
      <c r="J176" s="222"/>
    </row>
    <row r="177" spans="1:23" ht="16.5" customHeight="1" x14ac:dyDescent="0.25">
      <c r="A177" s="242" t="s">
        <v>711</v>
      </c>
      <c r="B177" s="222"/>
      <c r="C177" s="222"/>
      <c r="D177" s="222"/>
      <c r="E177" s="222"/>
      <c r="F177" s="222"/>
      <c r="G177" s="222"/>
      <c r="H177" s="222"/>
      <c r="I177" s="222"/>
      <c r="J177" s="222"/>
    </row>
    <row r="178" spans="1:23" ht="25.5" customHeight="1" x14ac:dyDescent="0.25">
      <c r="A178" s="242" t="s">
        <v>712</v>
      </c>
      <c r="B178" s="222"/>
      <c r="C178" s="222"/>
      <c r="D178" s="222"/>
      <c r="E178" s="222"/>
      <c r="F178" s="222"/>
      <c r="G178" s="222"/>
      <c r="H178" s="222"/>
      <c r="I178" s="222"/>
      <c r="J178" s="222"/>
    </row>
    <row r="179" spans="1:23" ht="15" customHeight="1" x14ac:dyDescent="0.25">
      <c r="A179" s="239" t="s">
        <v>713</v>
      </c>
      <c r="B179" s="240"/>
      <c r="C179" s="240"/>
      <c r="D179" s="240"/>
      <c r="E179" s="240"/>
      <c r="F179" s="240"/>
      <c r="G179" s="240"/>
      <c r="H179" s="240"/>
      <c r="I179" s="240"/>
      <c r="J179" s="240"/>
    </row>
    <row r="180" spans="1:23" ht="15" customHeight="1" x14ac:dyDescent="0.25">
      <c r="A180" s="241" t="s">
        <v>601</v>
      </c>
      <c r="B180" s="229"/>
      <c r="C180" s="229"/>
      <c r="D180" s="229"/>
      <c r="E180" s="229"/>
      <c r="F180" s="229"/>
      <c r="G180" s="229"/>
      <c r="H180" s="229"/>
      <c r="I180" s="229"/>
      <c r="J180" s="229"/>
    </row>
    <row r="181" spans="1:23" ht="67.5" customHeight="1" x14ac:dyDescent="0.25">
      <c r="A181" s="242" t="s">
        <v>714</v>
      </c>
      <c r="B181" s="222"/>
      <c r="C181" s="222"/>
      <c r="D181" s="222"/>
      <c r="E181" s="222"/>
      <c r="F181" s="222"/>
      <c r="G181" s="222"/>
      <c r="H181" s="222"/>
      <c r="I181" s="222"/>
      <c r="J181" s="222"/>
    </row>
    <row r="182" spans="1:23" ht="15" customHeight="1" x14ac:dyDescent="0.25">
      <c r="A182" s="243" t="s">
        <v>602</v>
      </c>
      <c r="B182" s="244"/>
      <c r="C182" s="244"/>
      <c r="D182" s="244"/>
      <c r="E182" s="244"/>
      <c r="F182" s="244"/>
      <c r="G182" s="244"/>
      <c r="H182" s="244"/>
      <c r="I182" s="244"/>
      <c r="J182" s="244"/>
    </row>
    <row r="183" spans="1:23" ht="15" customHeight="1" x14ac:dyDescent="0.25">
      <c r="A183" s="242" t="s">
        <v>715</v>
      </c>
      <c r="B183" s="222"/>
      <c r="C183" s="222"/>
      <c r="D183" s="222"/>
      <c r="E183" s="222"/>
      <c r="F183" s="222"/>
      <c r="G183" s="222"/>
      <c r="H183" s="222"/>
      <c r="I183" s="222"/>
      <c r="J183" s="222"/>
    </row>
    <row r="184" spans="1:23" ht="83.25" customHeight="1" x14ac:dyDescent="0.25">
      <c r="A184" s="242" t="s">
        <v>716</v>
      </c>
      <c r="B184" s="222"/>
      <c r="C184" s="222"/>
      <c r="D184" s="222"/>
      <c r="E184" s="222"/>
      <c r="F184" s="222"/>
      <c r="G184" s="222"/>
      <c r="H184" s="222"/>
      <c r="I184" s="222"/>
      <c r="J184" s="222"/>
      <c r="M184" s="106"/>
      <c r="N184" s="106"/>
      <c r="O184" s="106"/>
      <c r="P184" s="106"/>
      <c r="Q184" s="106"/>
      <c r="R184" s="106"/>
      <c r="S184" s="106"/>
      <c r="T184" s="106"/>
      <c r="U184" s="106"/>
      <c r="V184" s="106"/>
      <c r="W184" s="106"/>
    </row>
    <row r="185" spans="1:23" ht="15" customHeight="1" x14ac:dyDescent="0.3">
      <c r="A185" s="243" t="s">
        <v>603</v>
      </c>
      <c r="B185" s="244"/>
      <c r="C185" s="244"/>
      <c r="D185" s="244"/>
      <c r="E185" s="244"/>
      <c r="F185" s="244"/>
      <c r="G185" s="244"/>
      <c r="H185" s="244"/>
      <c r="I185" s="244"/>
      <c r="J185" s="244"/>
      <c r="M185" s="106"/>
      <c r="N185" s="249"/>
      <c r="O185" s="249"/>
      <c r="P185" s="249"/>
      <c r="Q185" s="249"/>
      <c r="R185" s="249"/>
      <c r="S185" s="249"/>
      <c r="T185" s="249"/>
      <c r="U185" s="249"/>
      <c r="V185" s="249"/>
      <c r="W185" s="249"/>
    </row>
    <row r="186" spans="1:23" ht="60" customHeight="1" x14ac:dyDescent="0.3">
      <c r="A186" s="242" t="s">
        <v>717</v>
      </c>
      <c r="B186" s="222"/>
      <c r="C186" s="222"/>
      <c r="D186" s="222"/>
      <c r="E186" s="222"/>
      <c r="F186" s="222"/>
      <c r="G186" s="222"/>
      <c r="H186" s="222"/>
      <c r="I186" s="222"/>
      <c r="J186" s="222"/>
      <c r="M186" s="106"/>
      <c r="N186" s="107"/>
      <c r="O186" s="107"/>
      <c r="P186" s="107"/>
      <c r="Q186" s="250"/>
      <c r="R186" s="250"/>
      <c r="S186" s="107"/>
      <c r="T186" s="250"/>
      <c r="U186" s="250"/>
      <c r="V186" s="106"/>
      <c r="W186" s="106"/>
    </row>
    <row r="187" spans="1:23" ht="15" customHeight="1" x14ac:dyDescent="0.3">
      <c r="A187" s="243" t="s">
        <v>604</v>
      </c>
      <c r="B187" s="244"/>
      <c r="C187" s="244"/>
      <c r="D187" s="244"/>
      <c r="E187" s="244"/>
      <c r="F187" s="244"/>
      <c r="G187" s="244"/>
      <c r="H187" s="244"/>
      <c r="I187" s="244"/>
      <c r="J187" s="244"/>
      <c r="M187" s="106"/>
      <c r="N187" s="108"/>
      <c r="O187" s="108"/>
      <c r="P187" s="107"/>
      <c r="Q187" s="108"/>
      <c r="R187" s="108"/>
      <c r="S187" s="107"/>
      <c r="T187" s="108"/>
      <c r="U187" s="108"/>
      <c r="V187" s="106"/>
      <c r="W187" s="106"/>
    </row>
    <row r="188" spans="1:23" ht="60" customHeight="1" x14ac:dyDescent="0.3">
      <c r="A188" s="242" t="s">
        <v>718</v>
      </c>
      <c r="B188" s="222"/>
      <c r="C188" s="222"/>
      <c r="D188" s="222"/>
      <c r="E188" s="222"/>
      <c r="F188" s="222"/>
      <c r="G188" s="222"/>
      <c r="H188" s="222"/>
      <c r="I188" s="222"/>
      <c r="J188" s="222"/>
      <c r="M188" s="106"/>
      <c r="N188" s="108"/>
      <c r="O188" s="108"/>
      <c r="P188" s="107"/>
      <c r="Q188" s="108"/>
      <c r="R188" s="108"/>
      <c r="S188" s="107"/>
      <c r="T188" s="108"/>
      <c r="U188" s="108"/>
      <c r="V188" s="106"/>
      <c r="W188" s="106"/>
    </row>
    <row r="189" spans="1:23" ht="15" customHeight="1" x14ac:dyDescent="0.3">
      <c r="A189" s="241" t="s">
        <v>605</v>
      </c>
      <c r="B189" s="229"/>
      <c r="C189" s="229"/>
      <c r="D189" s="229"/>
      <c r="E189" s="229"/>
      <c r="F189" s="229"/>
      <c r="G189" s="229"/>
      <c r="H189" s="229"/>
      <c r="I189" s="229"/>
      <c r="J189" s="229"/>
      <c r="M189" s="106"/>
      <c r="N189" s="108"/>
      <c r="O189" s="108"/>
      <c r="P189" s="107"/>
      <c r="Q189" s="108"/>
      <c r="R189" s="108"/>
      <c r="S189" s="107"/>
      <c r="T189" s="108"/>
      <c r="U189" s="108"/>
      <c r="V189" s="106"/>
      <c r="W189" s="106"/>
    </row>
    <row r="190" spans="1:23" ht="15" customHeight="1" x14ac:dyDescent="0.3">
      <c r="A190" s="247" t="s">
        <v>719</v>
      </c>
      <c r="B190" s="248"/>
      <c r="C190" s="248"/>
      <c r="D190" s="248"/>
      <c r="E190" s="248"/>
      <c r="F190" s="248"/>
      <c r="G190" s="248"/>
      <c r="H190" s="248"/>
      <c r="I190" s="248"/>
      <c r="J190" s="248"/>
      <c r="M190" s="106"/>
      <c r="N190" s="108"/>
      <c r="O190" s="108"/>
      <c r="P190" s="107"/>
      <c r="Q190" s="108"/>
      <c r="R190" s="108"/>
      <c r="S190" s="107"/>
      <c r="T190" s="108"/>
      <c r="U190" s="108"/>
      <c r="V190" s="106"/>
      <c r="W190" s="106"/>
    </row>
    <row r="191" spans="1:23" ht="45.75" customHeight="1" x14ac:dyDescent="0.3">
      <c r="A191" s="242" t="s">
        <v>720</v>
      </c>
      <c r="B191" s="222"/>
      <c r="C191" s="222"/>
      <c r="D191" s="222"/>
      <c r="E191" s="222"/>
      <c r="F191" s="222"/>
      <c r="G191" s="222"/>
      <c r="H191" s="222"/>
      <c r="I191" s="222"/>
      <c r="J191" s="222"/>
      <c r="M191" s="106"/>
      <c r="N191" s="108"/>
      <c r="O191" s="108"/>
      <c r="P191" s="107"/>
      <c r="Q191" s="108"/>
      <c r="R191" s="108"/>
      <c r="S191" s="107"/>
      <c r="T191" s="108"/>
      <c r="U191" s="108"/>
      <c r="V191" s="106"/>
      <c r="W191" s="106"/>
    </row>
    <row r="192" spans="1:23" ht="15" customHeight="1" x14ac:dyDescent="0.3">
      <c r="A192" s="247" t="s">
        <v>721</v>
      </c>
      <c r="B192" s="248"/>
      <c r="C192" s="248"/>
      <c r="D192" s="248"/>
      <c r="E192" s="248"/>
      <c r="F192" s="248"/>
      <c r="G192" s="248"/>
      <c r="H192" s="248"/>
      <c r="I192" s="248"/>
      <c r="J192" s="248"/>
      <c r="M192" s="106"/>
      <c r="N192" s="108"/>
      <c r="O192" s="108"/>
      <c r="P192" s="107"/>
      <c r="Q192" s="108"/>
      <c r="R192" s="108"/>
      <c r="S192" s="107"/>
      <c r="T192" s="108"/>
      <c r="U192" s="108"/>
      <c r="V192" s="106"/>
      <c r="W192" s="106"/>
    </row>
    <row r="193" spans="1:23" ht="75.75" customHeight="1" x14ac:dyDescent="0.25">
      <c r="A193" s="242" t="s">
        <v>722</v>
      </c>
      <c r="B193" s="222"/>
      <c r="C193" s="222"/>
      <c r="D193" s="222"/>
      <c r="E193" s="222"/>
      <c r="F193" s="222"/>
      <c r="G193" s="222"/>
      <c r="H193" s="222"/>
      <c r="I193" s="222"/>
      <c r="J193" s="222"/>
      <c r="M193" s="106"/>
      <c r="N193" s="106"/>
      <c r="O193" s="106"/>
      <c r="P193" s="106"/>
      <c r="Q193" s="106"/>
      <c r="R193" s="106"/>
      <c r="S193" s="106"/>
      <c r="T193" s="106"/>
      <c r="U193" s="106"/>
      <c r="V193" s="106"/>
      <c r="W193" s="106"/>
    </row>
    <row r="194" spans="1:23" ht="15" customHeight="1" x14ac:dyDescent="0.25">
      <c r="A194" s="242" t="s">
        <v>723</v>
      </c>
      <c r="B194" s="222"/>
      <c r="C194" s="222"/>
      <c r="D194" s="222"/>
      <c r="E194" s="222"/>
      <c r="F194" s="222"/>
      <c r="G194" s="222"/>
      <c r="H194" s="222"/>
      <c r="I194" s="222"/>
      <c r="J194" s="222"/>
    </row>
    <row r="195" spans="1:23" ht="15" customHeight="1" x14ac:dyDescent="0.25">
      <c r="A195" s="242" t="s">
        <v>724</v>
      </c>
      <c r="B195" s="222"/>
      <c r="C195" s="222"/>
      <c r="D195" s="222"/>
      <c r="E195" s="222"/>
      <c r="F195" s="222"/>
      <c r="G195" s="222"/>
      <c r="H195" s="222"/>
      <c r="I195" s="222"/>
      <c r="J195" s="222"/>
    </row>
    <row r="196" spans="1:23" ht="15" customHeight="1" x14ac:dyDescent="0.25">
      <c r="A196" s="242" t="s">
        <v>725</v>
      </c>
      <c r="B196" s="222"/>
      <c r="C196" s="222"/>
      <c r="D196" s="222"/>
      <c r="E196" s="222"/>
      <c r="F196" s="222"/>
      <c r="G196" s="222"/>
      <c r="H196" s="222"/>
      <c r="I196" s="222"/>
      <c r="J196" s="222"/>
    </row>
    <row r="197" spans="1:23" ht="15" customHeight="1" x14ac:dyDescent="0.25">
      <c r="A197" s="242" t="s">
        <v>726</v>
      </c>
      <c r="B197" s="222"/>
      <c r="C197" s="222"/>
      <c r="D197" s="222"/>
      <c r="E197" s="222"/>
      <c r="F197" s="222"/>
      <c r="G197" s="222"/>
      <c r="H197" s="222"/>
      <c r="I197" s="222"/>
      <c r="J197" s="222"/>
    </row>
    <row r="198" spans="1:23" ht="15" customHeight="1" x14ac:dyDescent="0.25">
      <c r="A198" s="242" t="s">
        <v>727</v>
      </c>
      <c r="B198" s="222"/>
      <c r="C198" s="222"/>
      <c r="D198" s="222"/>
      <c r="E198" s="222"/>
      <c r="F198" s="222"/>
      <c r="G198" s="222"/>
      <c r="H198" s="222"/>
      <c r="I198" s="222"/>
      <c r="J198" s="222"/>
    </row>
    <row r="199" spans="1:23" ht="51.75" customHeight="1" x14ac:dyDescent="0.25">
      <c r="A199" s="241" t="s">
        <v>728</v>
      </c>
      <c r="B199" s="229"/>
      <c r="C199" s="229"/>
      <c r="D199" s="229"/>
      <c r="E199" s="229"/>
      <c r="F199" s="229"/>
      <c r="G199" s="229"/>
      <c r="H199" s="229"/>
      <c r="I199" s="229"/>
      <c r="J199" s="229"/>
    </row>
    <row r="200" spans="1:23" ht="15" customHeight="1" x14ac:dyDescent="0.25">
      <c r="A200" s="247" t="s">
        <v>729</v>
      </c>
      <c r="B200" s="248"/>
      <c r="C200" s="248"/>
      <c r="D200" s="248"/>
      <c r="E200" s="248"/>
      <c r="F200" s="248"/>
      <c r="G200" s="248"/>
      <c r="H200" s="248"/>
      <c r="I200" s="248"/>
      <c r="J200" s="248"/>
    </row>
    <row r="201" spans="1:23" ht="15" customHeight="1" x14ac:dyDescent="0.25">
      <c r="A201" s="251" t="s">
        <v>730</v>
      </c>
      <c r="B201" s="238"/>
      <c r="C201" s="238"/>
      <c r="D201" s="238"/>
      <c r="E201" s="238"/>
      <c r="F201" s="238"/>
      <c r="G201" s="238"/>
      <c r="H201" s="238"/>
      <c r="I201" s="238"/>
      <c r="J201" s="238"/>
    </row>
    <row r="202" spans="1:23" ht="15" customHeight="1" x14ac:dyDescent="0.25">
      <c r="A202" s="251" t="s">
        <v>731</v>
      </c>
      <c r="B202" s="238"/>
      <c r="C202" s="238"/>
      <c r="D202" s="238"/>
      <c r="E202" s="238"/>
      <c r="F202" s="238"/>
      <c r="G202" s="238"/>
      <c r="H202" s="238"/>
      <c r="I202" s="238"/>
      <c r="J202" s="238"/>
    </row>
    <row r="203" spans="1:23" ht="15" customHeight="1" x14ac:dyDescent="0.25">
      <c r="A203" s="251" t="s">
        <v>732</v>
      </c>
      <c r="B203" s="238"/>
      <c r="C203" s="238"/>
      <c r="D203" s="238"/>
      <c r="E203" s="238"/>
      <c r="F203" s="238"/>
      <c r="G203" s="238"/>
      <c r="H203" s="238"/>
      <c r="I203" s="238"/>
      <c r="J203" s="238"/>
    </row>
    <row r="204" spans="1:23" ht="15" customHeight="1" x14ac:dyDescent="0.25">
      <c r="A204" s="251" t="s">
        <v>733</v>
      </c>
      <c r="B204" s="238"/>
      <c r="C204" s="238"/>
      <c r="D204" s="238"/>
      <c r="E204" s="238"/>
      <c r="F204" s="238"/>
      <c r="G204" s="238"/>
      <c r="H204" s="238"/>
      <c r="I204" s="238"/>
      <c r="J204" s="238"/>
    </row>
    <row r="205" spans="1:23" ht="15" customHeight="1" x14ac:dyDescent="0.25">
      <c r="A205" s="251" t="s">
        <v>734</v>
      </c>
      <c r="B205" s="238"/>
      <c r="C205" s="238"/>
      <c r="D205" s="238"/>
      <c r="E205" s="238"/>
      <c r="F205" s="238"/>
      <c r="G205" s="238"/>
      <c r="H205" s="238"/>
      <c r="I205" s="238"/>
      <c r="J205" s="238"/>
    </row>
    <row r="206" spans="1:23" ht="15" customHeight="1" x14ac:dyDescent="0.25">
      <c r="A206" s="251" t="s">
        <v>735</v>
      </c>
      <c r="B206" s="238"/>
      <c r="C206" s="238"/>
      <c r="D206" s="238"/>
      <c r="E206" s="238"/>
      <c r="F206" s="238"/>
      <c r="G206" s="238"/>
      <c r="H206" s="238"/>
      <c r="I206" s="238"/>
      <c r="J206" s="238"/>
    </row>
    <row r="207" spans="1:23" ht="12.75" customHeight="1" x14ac:dyDescent="0.25">
      <c r="A207" s="109"/>
      <c r="B207" s="110"/>
      <c r="C207" s="110"/>
      <c r="D207" s="110"/>
      <c r="E207" s="110"/>
      <c r="F207" s="110"/>
      <c r="G207" s="110"/>
      <c r="H207" s="110"/>
      <c r="I207" s="110"/>
      <c r="J207" s="110"/>
    </row>
    <row r="208" spans="1:23" ht="29.25" customHeight="1" x14ac:dyDescent="0.25">
      <c r="A208" s="256" t="s">
        <v>736</v>
      </c>
      <c r="B208" s="257"/>
      <c r="C208" s="257"/>
      <c r="D208" s="257"/>
      <c r="E208" s="257"/>
      <c r="F208" s="257"/>
      <c r="G208" s="257"/>
      <c r="H208" s="257"/>
      <c r="I208" s="257"/>
      <c r="J208" s="257"/>
    </row>
    <row r="209" spans="1:10" ht="12.75" customHeight="1" x14ac:dyDescent="0.25">
      <c r="A209" s="110"/>
      <c r="B209" s="110"/>
      <c r="C209" s="110"/>
      <c r="D209" s="110"/>
      <c r="E209" s="110"/>
      <c r="F209" s="110"/>
      <c r="G209" s="110"/>
      <c r="H209" s="110"/>
      <c r="I209" s="110"/>
      <c r="J209" s="110"/>
    </row>
    <row r="210" spans="1:10" ht="12.75" customHeight="1" x14ac:dyDescent="0.25">
      <c r="A210" s="110"/>
      <c r="B210" s="110"/>
      <c r="C210" s="110"/>
      <c r="D210" s="110"/>
      <c r="E210" s="110"/>
      <c r="F210" s="110"/>
      <c r="G210" s="110"/>
      <c r="H210" s="110"/>
      <c r="I210" s="110"/>
      <c r="J210" s="110"/>
    </row>
    <row r="211" spans="1:10" ht="12.75" customHeight="1" x14ac:dyDescent="0.25">
      <c r="A211" s="110"/>
      <c r="B211" s="110"/>
      <c r="C211" s="110"/>
      <c r="D211" s="110"/>
      <c r="E211" s="110"/>
      <c r="F211" s="110"/>
      <c r="G211" s="110"/>
      <c r="H211" s="110"/>
      <c r="I211" s="110"/>
      <c r="J211" s="110"/>
    </row>
    <row r="212" spans="1:10" ht="12.75" customHeight="1" x14ac:dyDescent="0.25">
      <c r="A212" s="110"/>
      <c r="B212" s="110"/>
      <c r="C212" s="110"/>
      <c r="D212" s="110"/>
      <c r="E212" s="110"/>
      <c r="F212" s="110"/>
      <c r="G212" s="110"/>
      <c r="H212" s="110"/>
      <c r="I212" s="110"/>
      <c r="J212" s="110"/>
    </row>
    <row r="213" spans="1:10" ht="12.75" customHeight="1" x14ac:dyDescent="0.25">
      <c r="A213" s="110"/>
      <c r="B213" s="110"/>
      <c r="C213" s="110"/>
      <c r="D213" s="110"/>
      <c r="E213" s="110"/>
      <c r="F213" s="110"/>
      <c r="G213" s="110"/>
      <c r="H213" s="110"/>
      <c r="I213" s="110"/>
      <c r="J213" s="110"/>
    </row>
    <row r="214" spans="1:10" ht="12.75" customHeight="1" x14ac:dyDescent="0.25">
      <c r="A214" s="110"/>
      <c r="B214" s="110"/>
      <c r="C214" s="110"/>
      <c r="D214" s="110"/>
      <c r="E214" s="110"/>
      <c r="F214" s="110"/>
      <c r="G214" s="110"/>
      <c r="H214" s="110"/>
      <c r="I214" s="110"/>
      <c r="J214" s="110"/>
    </row>
    <row r="215" spans="1:10" ht="108" customHeight="1" x14ac:dyDescent="0.25">
      <c r="A215" s="110"/>
      <c r="B215" s="110"/>
      <c r="C215" s="110"/>
      <c r="D215" s="110"/>
      <c r="E215" s="110"/>
      <c r="F215" s="110"/>
      <c r="G215" s="110"/>
      <c r="H215" s="110"/>
      <c r="I215" s="110"/>
      <c r="J215" s="110"/>
    </row>
    <row r="216" spans="1:10" ht="120" customHeight="1" x14ac:dyDescent="0.25">
      <c r="A216" s="109"/>
      <c r="B216" s="110"/>
      <c r="C216" s="110"/>
      <c r="D216" s="110"/>
      <c r="E216" s="110"/>
      <c r="F216" s="110"/>
      <c r="G216" s="110"/>
      <c r="H216" s="110"/>
      <c r="I216" s="110"/>
      <c r="J216" s="110"/>
    </row>
    <row r="217" spans="1:10" ht="63.75" customHeight="1" x14ac:dyDescent="0.25">
      <c r="A217" s="109"/>
      <c r="B217" s="110"/>
      <c r="C217" s="110"/>
      <c r="D217" s="110"/>
      <c r="E217" s="110"/>
      <c r="F217" s="110"/>
      <c r="G217" s="110"/>
      <c r="H217" s="110"/>
      <c r="I217" s="110"/>
      <c r="J217" s="110"/>
    </row>
    <row r="218" spans="1:10" ht="12.75" customHeight="1" x14ac:dyDescent="0.25">
      <c r="A218" s="111"/>
      <c r="B218" s="111"/>
      <c r="C218" s="111"/>
      <c r="D218" s="111"/>
      <c r="E218" s="111"/>
      <c r="F218" s="111"/>
      <c r="G218" s="111"/>
      <c r="H218" s="111"/>
      <c r="I218" s="111"/>
      <c r="J218" s="111"/>
    </row>
    <row r="219" spans="1:10" ht="12.75" customHeight="1" x14ac:dyDescent="0.25">
      <c r="A219" s="111"/>
      <c r="B219" s="111"/>
      <c r="C219" s="111"/>
      <c r="D219" s="111"/>
      <c r="E219" s="111"/>
      <c r="F219" s="111"/>
      <c r="G219" s="111"/>
      <c r="H219" s="111"/>
      <c r="I219" s="111"/>
      <c r="J219" s="111"/>
    </row>
    <row r="220" spans="1:10" ht="3" customHeight="1" x14ac:dyDescent="0.25">
      <c r="A220" s="111"/>
      <c r="B220" s="111"/>
      <c r="C220" s="111"/>
      <c r="D220" s="111"/>
      <c r="E220" s="111"/>
      <c r="F220" s="111"/>
      <c r="G220" s="111"/>
      <c r="H220" s="111"/>
      <c r="I220" s="111"/>
      <c r="J220" s="111"/>
    </row>
    <row r="221" spans="1:10" ht="23.25" customHeight="1" x14ac:dyDescent="0.3">
      <c r="A221" s="258" t="s">
        <v>737</v>
      </c>
      <c r="B221" s="258"/>
      <c r="C221" s="258"/>
      <c r="D221" s="258"/>
      <c r="E221" s="258"/>
      <c r="F221" s="258"/>
      <c r="G221" s="258"/>
      <c r="H221" s="258"/>
      <c r="I221" s="258"/>
      <c r="J221" s="258"/>
    </row>
    <row r="222" spans="1:10" ht="12.75" customHeight="1" x14ac:dyDescent="0.25">
      <c r="A222" s="111"/>
      <c r="B222" s="111"/>
      <c r="C222" s="111"/>
      <c r="D222" s="111"/>
      <c r="E222" s="111"/>
      <c r="F222" s="111"/>
      <c r="G222" s="111"/>
      <c r="H222" s="111"/>
      <c r="I222" s="111"/>
      <c r="J222" s="111"/>
    </row>
    <row r="223" spans="1:10" ht="165.75" customHeight="1" thickBot="1" x14ac:dyDescent="0.3">
      <c r="A223" s="109"/>
      <c r="B223" s="110"/>
      <c r="C223" s="110"/>
      <c r="D223" s="110"/>
      <c r="E223" s="110"/>
      <c r="F223" s="110"/>
      <c r="G223" s="110"/>
      <c r="H223" s="110"/>
      <c r="I223" s="110"/>
      <c r="J223" s="110"/>
    </row>
    <row r="224" spans="1:10" s="112" customFormat="1" ht="24" customHeight="1" thickBot="1" x14ac:dyDescent="0.25">
      <c r="A224" s="255" t="s">
        <v>764</v>
      </c>
      <c r="B224" s="226"/>
      <c r="C224" s="226"/>
      <c r="D224" s="226"/>
      <c r="E224" s="226"/>
      <c r="F224" s="226"/>
      <c r="G224" s="226"/>
      <c r="H224" s="226"/>
      <c r="I224" s="226"/>
      <c r="J224" s="227"/>
    </row>
    <row r="225" spans="1:10" s="112" customFormat="1" ht="21.75" customHeight="1" x14ac:dyDescent="0.2">
      <c r="A225" s="252" t="s">
        <v>738</v>
      </c>
      <c r="B225" s="253"/>
      <c r="C225" s="253"/>
      <c r="D225" s="253"/>
      <c r="E225" s="253"/>
      <c r="F225" s="253"/>
      <c r="G225" s="253"/>
      <c r="H225" s="253"/>
      <c r="I225" s="253"/>
      <c r="J225" s="253"/>
    </row>
    <row r="226" spans="1:10" s="112" customFormat="1" ht="19.5" customHeight="1" x14ac:dyDescent="0.2">
      <c r="A226" s="252" t="s">
        <v>746</v>
      </c>
      <c r="B226" s="259"/>
      <c r="C226" s="259"/>
      <c r="D226" s="259"/>
      <c r="E226" s="259"/>
      <c r="F226" s="259"/>
      <c r="G226" s="259"/>
      <c r="H226" s="259"/>
      <c r="I226" s="259"/>
      <c r="J226" s="259"/>
    </row>
    <row r="227" spans="1:10" s="112" customFormat="1" ht="15.75" customHeight="1" x14ac:dyDescent="0.2">
      <c r="A227" s="254" t="s">
        <v>739</v>
      </c>
      <c r="B227" s="238"/>
      <c r="C227" s="238"/>
      <c r="D227" s="238"/>
      <c r="E227" s="238"/>
      <c r="F227" s="238"/>
      <c r="G227" s="238"/>
      <c r="H227" s="238"/>
      <c r="I227" s="238"/>
      <c r="J227" s="238"/>
    </row>
    <row r="228" spans="1:10" s="112" customFormat="1" ht="15.75" customHeight="1" x14ac:dyDescent="0.2">
      <c r="A228" s="237" t="s">
        <v>740</v>
      </c>
      <c r="B228" s="238"/>
      <c r="C228" s="238"/>
      <c r="D228" s="238"/>
      <c r="E228" s="238"/>
      <c r="F228" s="238"/>
      <c r="G228" s="238"/>
      <c r="H228" s="238"/>
      <c r="I228" s="238"/>
      <c r="J228" s="238"/>
    </row>
    <row r="229" spans="1:10" s="112" customFormat="1" ht="15.75" customHeight="1" x14ac:dyDescent="0.2">
      <c r="A229" s="237" t="s">
        <v>741</v>
      </c>
      <c r="B229" s="238"/>
      <c r="C229" s="238"/>
      <c r="D229" s="238"/>
      <c r="E229" s="238"/>
      <c r="F229" s="238"/>
      <c r="G229" s="238"/>
      <c r="H229" s="238"/>
      <c r="I229" s="238"/>
      <c r="J229" s="238"/>
    </row>
    <row r="230" spans="1:10" s="112" customFormat="1" ht="15.75" customHeight="1" x14ac:dyDescent="0.2">
      <c r="A230" s="237" t="s">
        <v>742</v>
      </c>
      <c r="B230" s="238"/>
      <c r="C230" s="238"/>
      <c r="D230" s="238"/>
      <c r="E230" s="238"/>
      <c r="F230" s="238"/>
      <c r="G230" s="238"/>
      <c r="H230" s="238"/>
      <c r="I230" s="238"/>
      <c r="J230" s="238"/>
    </row>
    <row r="231" spans="1:10" s="112" customFormat="1" ht="15.75" customHeight="1" x14ac:dyDescent="0.2">
      <c r="A231" s="237" t="s">
        <v>743</v>
      </c>
      <c r="B231" s="238"/>
      <c r="C231" s="238"/>
      <c r="D231" s="238"/>
      <c r="E231" s="238"/>
      <c r="F231" s="238"/>
      <c r="G231" s="238"/>
      <c r="H231" s="238"/>
      <c r="I231" s="238"/>
      <c r="J231" s="238"/>
    </row>
    <row r="232" spans="1:10" s="112" customFormat="1" ht="15.75" customHeight="1" x14ac:dyDescent="0.2">
      <c r="A232" s="254" t="s">
        <v>745</v>
      </c>
      <c r="B232" s="238"/>
      <c r="C232" s="238"/>
      <c r="D232" s="238"/>
      <c r="E232" s="238"/>
      <c r="F232" s="238"/>
      <c r="G232" s="238"/>
      <c r="H232" s="238"/>
      <c r="I232" s="238"/>
      <c r="J232" s="238"/>
    </row>
    <row r="233" spans="1:10" ht="12.75" customHeight="1" thickBot="1" x14ac:dyDescent="0.3">
      <c r="A233" s="113"/>
      <c r="B233" s="114"/>
      <c r="C233" s="114"/>
      <c r="D233" s="114"/>
      <c r="E233" s="114"/>
      <c r="F233" s="114"/>
      <c r="G233" s="114"/>
      <c r="H233" s="114"/>
      <c r="I233" s="114"/>
      <c r="J233" s="114"/>
    </row>
    <row r="234" spans="1:10" ht="20.25" customHeight="1" thickBot="1" x14ac:dyDescent="0.3">
      <c r="A234" s="255" t="s">
        <v>765</v>
      </c>
      <c r="B234" s="226"/>
      <c r="C234" s="226"/>
      <c r="D234" s="226"/>
      <c r="E234" s="226"/>
      <c r="F234" s="226"/>
      <c r="G234" s="226"/>
      <c r="H234" s="226"/>
      <c r="I234" s="226"/>
      <c r="J234" s="227"/>
    </row>
    <row r="235" spans="1:10" ht="71.25" customHeight="1" x14ac:dyDescent="0.25">
      <c r="A235" s="252" t="s">
        <v>744</v>
      </c>
      <c r="B235" s="253"/>
      <c r="C235" s="253"/>
      <c r="D235" s="253"/>
      <c r="E235" s="253"/>
      <c r="F235" s="253"/>
      <c r="G235" s="253"/>
      <c r="H235" s="253"/>
      <c r="I235" s="253"/>
      <c r="J235" s="253"/>
    </row>
  </sheetData>
  <mergeCells count="196">
    <mergeCell ref="A235:J235"/>
    <mergeCell ref="A227:J227"/>
    <mergeCell ref="A228:J228"/>
    <mergeCell ref="A229:J229"/>
    <mergeCell ref="A230:J230"/>
    <mergeCell ref="A231:J231"/>
    <mergeCell ref="A232:J232"/>
    <mergeCell ref="A234:J234"/>
    <mergeCell ref="A206:J206"/>
    <mergeCell ref="A208:J208"/>
    <mergeCell ref="A221:J221"/>
    <mergeCell ref="A224:J224"/>
    <mergeCell ref="A225:J225"/>
    <mergeCell ref="A226:J226"/>
    <mergeCell ref="A200:J200"/>
    <mergeCell ref="A201:J201"/>
    <mergeCell ref="A202:J202"/>
    <mergeCell ref="A203:J203"/>
    <mergeCell ref="A204:J204"/>
    <mergeCell ref="A205:J205"/>
    <mergeCell ref="A194:J194"/>
    <mergeCell ref="A195:J195"/>
    <mergeCell ref="A196:J196"/>
    <mergeCell ref="A197:J197"/>
    <mergeCell ref="A198:J198"/>
    <mergeCell ref="A199:J199"/>
    <mergeCell ref="A188:J188"/>
    <mergeCell ref="A189:J189"/>
    <mergeCell ref="A190:J190"/>
    <mergeCell ref="A191:J191"/>
    <mergeCell ref="A192:J192"/>
    <mergeCell ref="A193:J193"/>
    <mergeCell ref="A185:J185"/>
    <mergeCell ref="N185:W185"/>
    <mergeCell ref="A186:J186"/>
    <mergeCell ref="Q186:R186"/>
    <mergeCell ref="T186:U186"/>
    <mergeCell ref="A187:J187"/>
    <mergeCell ref="A179:J179"/>
    <mergeCell ref="A180:J180"/>
    <mergeCell ref="A181:J181"/>
    <mergeCell ref="A182:J182"/>
    <mergeCell ref="A183:J183"/>
    <mergeCell ref="A184:J184"/>
    <mergeCell ref="A172:J172"/>
    <mergeCell ref="A174:J174"/>
    <mergeCell ref="A175:J175"/>
    <mergeCell ref="A176:J176"/>
    <mergeCell ref="A177:J177"/>
    <mergeCell ref="A178:J178"/>
    <mergeCell ref="A166:J166"/>
    <mergeCell ref="A167:J167"/>
    <mergeCell ref="A168:J168"/>
    <mergeCell ref="A169:J169"/>
    <mergeCell ref="A170:J170"/>
    <mergeCell ref="A171:J171"/>
    <mergeCell ref="A159:J159"/>
    <mergeCell ref="A160:J160"/>
    <mergeCell ref="A161:J161"/>
    <mergeCell ref="A162:J162"/>
    <mergeCell ref="A163:J163"/>
    <mergeCell ref="A165:J165"/>
    <mergeCell ref="A153:J153"/>
    <mergeCell ref="A154:J154"/>
    <mergeCell ref="A155:J155"/>
    <mergeCell ref="A156:J156"/>
    <mergeCell ref="A157:J157"/>
    <mergeCell ref="A158:J158"/>
    <mergeCell ref="A146:J146"/>
    <mergeCell ref="A147:J147"/>
    <mergeCell ref="A148:J148"/>
    <mergeCell ref="A149:J149"/>
    <mergeCell ref="A150:J150"/>
    <mergeCell ref="A151:J151"/>
    <mergeCell ref="A140:J140"/>
    <mergeCell ref="A141:J141"/>
    <mergeCell ref="A142:J142"/>
    <mergeCell ref="A143:J143"/>
    <mergeCell ref="A144:J144"/>
    <mergeCell ref="A145:J145"/>
    <mergeCell ref="A133:J133"/>
    <mergeCell ref="A134:J134"/>
    <mergeCell ref="A135:J135"/>
    <mergeCell ref="A136:J136"/>
    <mergeCell ref="A138:J138"/>
    <mergeCell ref="A139:J139"/>
    <mergeCell ref="A127:J127"/>
    <mergeCell ref="A128:J128"/>
    <mergeCell ref="A129:J129"/>
    <mergeCell ref="A130:J130"/>
    <mergeCell ref="A131:J131"/>
    <mergeCell ref="A132:J132"/>
    <mergeCell ref="A121:J121"/>
    <mergeCell ref="A122:J122"/>
    <mergeCell ref="A123:J123"/>
    <mergeCell ref="A124:J124"/>
    <mergeCell ref="A125:J125"/>
    <mergeCell ref="A126:J126"/>
    <mergeCell ref="A115:J115"/>
    <mergeCell ref="A116:J116"/>
    <mergeCell ref="A117:J117"/>
    <mergeCell ref="A118:J118"/>
    <mergeCell ref="A119:J119"/>
    <mergeCell ref="A120:J120"/>
    <mergeCell ref="A108:J108"/>
    <mergeCell ref="A109:J109"/>
    <mergeCell ref="A110:J110"/>
    <mergeCell ref="A111:J111"/>
    <mergeCell ref="A112:J112"/>
    <mergeCell ref="A114:J114"/>
    <mergeCell ref="A104:D104"/>
    <mergeCell ref="E104:J104"/>
    <mergeCell ref="A105:D105"/>
    <mergeCell ref="E105:J105"/>
    <mergeCell ref="A106:D106"/>
    <mergeCell ref="E106:J106"/>
    <mergeCell ref="A101:D101"/>
    <mergeCell ref="E101:J101"/>
    <mergeCell ref="A102:D102"/>
    <mergeCell ref="E102:J102"/>
    <mergeCell ref="A103:D103"/>
    <mergeCell ref="E103:J103"/>
    <mergeCell ref="A94:J94"/>
    <mergeCell ref="A95:J95"/>
    <mergeCell ref="A96:J96"/>
    <mergeCell ref="A98:J98"/>
    <mergeCell ref="A99:J99"/>
    <mergeCell ref="A100:D100"/>
    <mergeCell ref="E100:J100"/>
    <mergeCell ref="A87:J87"/>
    <mergeCell ref="A88:J88"/>
    <mergeCell ref="A90:J90"/>
    <mergeCell ref="A91:J91"/>
    <mergeCell ref="A92:J92"/>
    <mergeCell ref="A93:J93"/>
    <mergeCell ref="A81:J81"/>
    <mergeCell ref="A82:J82"/>
    <mergeCell ref="A83:J83"/>
    <mergeCell ref="A84:J84"/>
    <mergeCell ref="A85:J85"/>
    <mergeCell ref="A86:J86"/>
    <mergeCell ref="A75:J75"/>
    <mergeCell ref="A76:J76"/>
    <mergeCell ref="A77:J77"/>
    <mergeCell ref="A78:J78"/>
    <mergeCell ref="A79:J79"/>
    <mergeCell ref="A80:J80"/>
    <mergeCell ref="A69:J69"/>
    <mergeCell ref="A70:J70"/>
    <mergeCell ref="A71:J71"/>
    <mergeCell ref="A72:J72"/>
    <mergeCell ref="A73:J73"/>
    <mergeCell ref="A74:J74"/>
    <mergeCell ref="C33:E33"/>
    <mergeCell ref="F33:H33"/>
    <mergeCell ref="I33:J33"/>
    <mergeCell ref="B34:J34"/>
    <mergeCell ref="A67:J67"/>
    <mergeCell ref="A68:J68"/>
    <mergeCell ref="C31:E31"/>
    <mergeCell ref="F31:H31"/>
    <mergeCell ref="I31:J31"/>
    <mergeCell ref="C32:E32"/>
    <mergeCell ref="F32:H32"/>
    <mergeCell ref="I32:J32"/>
    <mergeCell ref="C29:E29"/>
    <mergeCell ref="F29:H29"/>
    <mergeCell ref="I29:J29"/>
    <mergeCell ref="C30:E30"/>
    <mergeCell ref="F30:H30"/>
    <mergeCell ref="I30:J30"/>
    <mergeCell ref="C27:E27"/>
    <mergeCell ref="F27:H27"/>
    <mergeCell ref="I27:J27"/>
    <mergeCell ref="C28:E28"/>
    <mergeCell ref="F28:H28"/>
    <mergeCell ref="I28:J28"/>
    <mergeCell ref="C21:J21"/>
    <mergeCell ref="C22:J22"/>
    <mergeCell ref="C23:J23"/>
    <mergeCell ref="B25:J25"/>
    <mergeCell ref="C26:E26"/>
    <mergeCell ref="F26:H26"/>
    <mergeCell ref="I26:J26"/>
    <mergeCell ref="C14:J14"/>
    <mergeCell ref="B16:J16"/>
    <mergeCell ref="C17:J17"/>
    <mergeCell ref="C18:J18"/>
    <mergeCell ref="C19:J19"/>
    <mergeCell ref="C20:J20"/>
    <mergeCell ref="B2:J6"/>
    <mergeCell ref="B7:J8"/>
    <mergeCell ref="B10:J10"/>
    <mergeCell ref="C11:J11"/>
    <mergeCell ref="C12:J12"/>
    <mergeCell ref="C13:J13"/>
  </mergeCells>
  <printOptions horizontalCentered="1"/>
  <pageMargins left="0.47244094488188981" right="0" top="0.74803149606299213" bottom="0.74803149606299213" header="0.31496062992125984" footer="0.31496062992125984"/>
  <pageSetup paperSize="9" orientation="portrait" horizontalDpi="4294967293" verticalDpi="360"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2"/>
  <sheetViews>
    <sheetView showGridLines="0" showWhiteSpace="0" view="pageLayout" topLeftCell="A54" zoomScale="80" zoomScaleNormal="90" zoomScalePageLayoutView="80" workbookViewId="0">
      <selection activeCell="C18" sqref="C18:J18"/>
    </sheetView>
  </sheetViews>
  <sheetFormatPr defaultColWidth="9.140625" defaultRowHeight="15" x14ac:dyDescent="0.25"/>
  <cols>
    <col min="1" max="1" width="3.85546875" style="70" customWidth="1"/>
    <col min="2" max="2" width="19.85546875" style="70" customWidth="1"/>
    <col min="3" max="4" width="9.140625" style="70"/>
    <col min="5" max="5" width="8.5703125" style="70" customWidth="1"/>
    <col min="6" max="6" width="9.140625" style="70" customWidth="1"/>
    <col min="7" max="9" width="9.140625" style="70"/>
    <col min="10" max="10" width="9.85546875" style="70" customWidth="1"/>
    <col min="11" max="11" width="9.140625" style="70" customWidth="1"/>
    <col min="12" max="12" width="41.85546875" style="70" customWidth="1"/>
    <col min="13" max="13" width="7.28515625" style="70" customWidth="1"/>
    <col min="14" max="14" width="9.140625" style="70"/>
    <col min="15" max="15" width="3.7109375" style="70" customWidth="1"/>
    <col min="16" max="16384" width="9.140625" style="70"/>
  </cols>
  <sheetData>
    <row r="1" spans="2:10" ht="133.5" customHeight="1" x14ac:dyDescent="0.25"/>
    <row r="2" spans="2:10" x14ac:dyDescent="0.25">
      <c r="B2" s="260" t="s">
        <v>1742</v>
      </c>
      <c r="C2" s="261"/>
      <c r="D2" s="261"/>
      <c r="E2" s="261"/>
      <c r="F2" s="261"/>
      <c r="G2" s="261"/>
      <c r="H2" s="261"/>
      <c r="I2" s="261"/>
      <c r="J2" s="261"/>
    </row>
    <row r="3" spans="2:10" x14ac:dyDescent="0.25">
      <c r="B3" s="261"/>
      <c r="C3" s="261"/>
      <c r="D3" s="261"/>
      <c r="E3" s="261"/>
      <c r="F3" s="261"/>
      <c r="G3" s="261"/>
      <c r="H3" s="261"/>
      <c r="I3" s="261"/>
      <c r="J3" s="261"/>
    </row>
    <row r="4" spans="2:10" ht="23.25" customHeight="1" x14ac:dyDescent="0.25">
      <c r="B4" s="261"/>
      <c r="C4" s="261"/>
      <c r="D4" s="261"/>
      <c r="E4" s="261"/>
      <c r="F4" s="261"/>
      <c r="G4" s="261"/>
      <c r="H4" s="261"/>
      <c r="I4" s="261"/>
      <c r="J4" s="261"/>
    </row>
    <row r="5" spans="2:10" ht="24" customHeight="1" x14ac:dyDescent="0.25">
      <c r="B5" s="261"/>
      <c r="C5" s="261"/>
      <c r="D5" s="261"/>
      <c r="E5" s="261"/>
      <c r="F5" s="261"/>
      <c r="G5" s="261"/>
      <c r="H5" s="261"/>
      <c r="I5" s="261"/>
      <c r="J5" s="261"/>
    </row>
    <row r="6" spans="2:10" x14ac:dyDescent="0.25">
      <c r="B6" s="261"/>
      <c r="C6" s="261"/>
      <c r="D6" s="261"/>
      <c r="E6" s="261"/>
      <c r="F6" s="261"/>
      <c r="G6" s="261"/>
      <c r="H6" s="261"/>
      <c r="I6" s="261"/>
      <c r="J6" s="261"/>
    </row>
    <row r="7" spans="2:10" x14ac:dyDescent="0.25">
      <c r="B7" s="262" t="s">
        <v>545</v>
      </c>
      <c r="C7" s="262"/>
      <c r="D7" s="262"/>
      <c r="E7" s="262"/>
      <c r="F7" s="262"/>
      <c r="G7" s="262"/>
      <c r="H7" s="262"/>
      <c r="I7" s="262"/>
      <c r="J7" s="262"/>
    </row>
    <row r="8" spans="2:10" ht="19.5" customHeight="1" x14ac:dyDescent="0.25">
      <c r="B8" s="262"/>
      <c r="C8" s="262"/>
      <c r="D8" s="262"/>
      <c r="E8" s="262"/>
      <c r="F8" s="262"/>
      <c r="G8" s="262"/>
      <c r="H8" s="262"/>
      <c r="I8" s="262"/>
      <c r="J8" s="262"/>
    </row>
    <row r="9" spans="2:10" ht="15.75" thickBot="1" x14ac:dyDescent="0.3"/>
    <row r="10" spans="2:10" ht="22.5" thickTop="1" thickBot="1" x14ac:dyDescent="0.4">
      <c r="B10" s="163" t="s">
        <v>546</v>
      </c>
      <c r="C10" s="164"/>
      <c r="D10" s="164"/>
      <c r="E10" s="164"/>
      <c r="F10" s="164"/>
      <c r="G10" s="164"/>
      <c r="H10" s="164"/>
      <c r="I10" s="164"/>
      <c r="J10" s="165"/>
    </row>
    <row r="11" spans="2:10" x14ac:dyDescent="0.25">
      <c r="B11" s="71" t="s">
        <v>547</v>
      </c>
      <c r="C11" s="166" t="s">
        <v>548</v>
      </c>
      <c r="D11" s="166"/>
      <c r="E11" s="166"/>
      <c r="F11" s="166"/>
      <c r="G11" s="166"/>
      <c r="H11" s="166"/>
      <c r="I11" s="166"/>
      <c r="J11" s="167"/>
    </row>
    <row r="12" spans="2:10" x14ac:dyDescent="0.25">
      <c r="B12" s="72" t="s">
        <v>549</v>
      </c>
      <c r="C12" s="168">
        <v>42810</v>
      </c>
      <c r="D12" s="169"/>
      <c r="E12" s="169"/>
      <c r="F12" s="169"/>
      <c r="G12" s="169"/>
      <c r="H12" s="169"/>
      <c r="I12" s="169"/>
      <c r="J12" s="170"/>
    </row>
    <row r="13" spans="2:10" x14ac:dyDescent="0.25">
      <c r="B13" s="72" t="s">
        <v>550</v>
      </c>
      <c r="C13" s="168">
        <v>43540</v>
      </c>
      <c r="D13" s="169"/>
      <c r="E13" s="169"/>
      <c r="F13" s="169"/>
      <c r="G13" s="169"/>
      <c r="H13" s="169"/>
      <c r="I13" s="169"/>
      <c r="J13" s="170"/>
    </row>
    <row r="14" spans="2:10" ht="15.75" thickBot="1" x14ac:dyDescent="0.3">
      <c r="B14" s="73" t="s">
        <v>551</v>
      </c>
      <c r="C14" s="149"/>
      <c r="D14" s="149"/>
      <c r="E14" s="149"/>
      <c r="F14" s="149"/>
      <c r="G14" s="149"/>
      <c r="H14" s="149"/>
      <c r="I14" s="149"/>
      <c r="J14" s="150"/>
    </row>
    <row r="15" spans="2:10" ht="16.5" thickTop="1" thickBot="1" x14ac:dyDescent="0.3">
      <c r="C15" s="74"/>
      <c r="D15" s="74"/>
    </row>
    <row r="16" spans="2:10" ht="21.75" thickBot="1" x14ac:dyDescent="0.3">
      <c r="B16" s="151" t="s">
        <v>552</v>
      </c>
      <c r="C16" s="152"/>
      <c r="D16" s="152"/>
      <c r="E16" s="152"/>
      <c r="F16" s="152"/>
      <c r="G16" s="152"/>
      <c r="H16" s="152"/>
      <c r="I16" s="152"/>
      <c r="J16" s="153"/>
    </row>
    <row r="17" spans="2:10" x14ac:dyDescent="0.25">
      <c r="B17" s="75" t="s">
        <v>553</v>
      </c>
      <c r="C17" s="264" t="s">
        <v>1743</v>
      </c>
      <c r="D17" s="154"/>
      <c r="E17" s="154"/>
      <c r="F17" s="154"/>
      <c r="G17" s="154"/>
      <c r="H17" s="154"/>
      <c r="I17" s="154"/>
      <c r="J17" s="155"/>
    </row>
    <row r="18" spans="2:10" ht="44.25" customHeight="1" x14ac:dyDescent="0.25">
      <c r="B18" s="76" t="s">
        <v>554</v>
      </c>
      <c r="C18" s="265" t="s">
        <v>1744</v>
      </c>
      <c r="D18" s="265"/>
      <c r="E18" s="265"/>
      <c r="F18" s="265"/>
      <c r="G18" s="265"/>
      <c r="H18" s="265"/>
      <c r="I18" s="265"/>
      <c r="J18" s="266"/>
    </row>
    <row r="19" spans="2:10" x14ac:dyDescent="0.25">
      <c r="B19" s="77" t="s">
        <v>555</v>
      </c>
      <c r="C19" s="169" t="s">
        <v>748</v>
      </c>
      <c r="D19" s="159"/>
      <c r="E19" s="159"/>
      <c r="F19" s="159"/>
      <c r="G19" s="159"/>
      <c r="H19" s="159"/>
      <c r="I19" s="159"/>
      <c r="J19" s="160"/>
    </row>
    <row r="20" spans="2:10" x14ac:dyDescent="0.25">
      <c r="B20" s="77" t="s">
        <v>556</v>
      </c>
      <c r="C20" s="169" t="s">
        <v>1745</v>
      </c>
      <c r="D20" s="159"/>
      <c r="E20" s="159"/>
      <c r="F20" s="159"/>
      <c r="G20" s="159"/>
      <c r="H20" s="159"/>
      <c r="I20" s="159"/>
      <c r="J20" s="160"/>
    </row>
    <row r="21" spans="2:10" x14ac:dyDescent="0.25">
      <c r="B21" s="77" t="s">
        <v>557</v>
      </c>
      <c r="C21" s="169" t="s">
        <v>1746</v>
      </c>
      <c r="D21" s="159"/>
      <c r="E21" s="159"/>
      <c r="F21" s="159"/>
      <c r="G21" s="159"/>
      <c r="H21" s="159"/>
      <c r="I21" s="159"/>
      <c r="J21" s="160"/>
    </row>
    <row r="22" spans="2:10" x14ac:dyDescent="0.25">
      <c r="B22" s="77" t="s">
        <v>558</v>
      </c>
      <c r="C22" s="159"/>
      <c r="D22" s="159"/>
      <c r="E22" s="159"/>
      <c r="F22" s="159"/>
      <c r="G22" s="159"/>
      <c r="H22" s="159"/>
      <c r="I22" s="159"/>
      <c r="J22" s="160"/>
    </row>
    <row r="23" spans="2:10" ht="15.75" thickBot="1" x14ac:dyDescent="0.3">
      <c r="B23" s="78" t="s">
        <v>559</v>
      </c>
      <c r="C23" s="263" t="s">
        <v>1747</v>
      </c>
      <c r="D23" s="175"/>
      <c r="E23" s="175"/>
      <c r="F23" s="175"/>
      <c r="G23" s="175"/>
      <c r="H23" s="175"/>
      <c r="I23" s="175"/>
      <c r="J23" s="176"/>
    </row>
    <row r="24" spans="2:10" ht="15.75" thickBot="1" x14ac:dyDescent="0.3"/>
    <row r="25" spans="2:10" ht="23.25" customHeight="1" thickTop="1" thickBot="1" x14ac:dyDescent="0.4">
      <c r="B25" s="177" t="s">
        <v>560</v>
      </c>
      <c r="C25" s="178"/>
      <c r="D25" s="178"/>
      <c r="E25" s="178"/>
      <c r="F25" s="178"/>
      <c r="G25" s="178"/>
      <c r="H25" s="178"/>
      <c r="I25" s="178"/>
      <c r="J25" s="179"/>
    </row>
    <row r="26" spans="2:10" ht="25.5" customHeight="1" x14ac:dyDescent="0.25">
      <c r="B26" s="79"/>
      <c r="C26" s="180" t="s">
        <v>561</v>
      </c>
      <c r="D26" s="180"/>
      <c r="E26" s="180"/>
      <c r="F26" s="180" t="s">
        <v>562</v>
      </c>
      <c r="G26" s="180"/>
      <c r="H26" s="180"/>
      <c r="I26" s="180" t="s">
        <v>563</v>
      </c>
      <c r="J26" s="181"/>
    </row>
    <row r="27" spans="2:10" ht="25.5" customHeight="1" x14ac:dyDescent="0.25">
      <c r="B27" s="80" t="s">
        <v>1748</v>
      </c>
      <c r="C27" s="171"/>
      <c r="D27" s="171"/>
      <c r="E27" s="171"/>
      <c r="F27" s="171"/>
      <c r="G27" s="171"/>
      <c r="H27" s="171"/>
      <c r="I27" s="171"/>
      <c r="J27" s="172"/>
    </row>
    <row r="28" spans="2:10" ht="25.5" customHeight="1" x14ac:dyDescent="0.25">
      <c r="B28" s="80" t="s">
        <v>1749</v>
      </c>
      <c r="C28" s="171"/>
      <c r="D28" s="171"/>
      <c r="E28" s="171"/>
      <c r="F28" s="171"/>
      <c r="G28" s="171"/>
      <c r="H28" s="171"/>
      <c r="I28" s="171"/>
      <c r="J28" s="172"/>
    </row>
    <row r="29" spans="2:10" ht="25.5" customHeight="1" x14ac:dyDescent="0.25">
      <c r="B29" s="80" t="s">
        <v>564</v>
      </c>
      <c r="C29" s="171"/>
      <c r="D29" s="171"/>
      <c r="E29" s="171"/>
      <c r="F29" s="171"/>
      <c r="G29" s="171"/>
      <c r="H29" s="171"/>
      <c r="I29" s="171"/>
      <c r="J29" s="172"/>
    </row>
    <row r="30" spans="2:10" ht="25.5" customHeight="1" x14ac:dyDescent="0.25">
      <c r="B30" s="80" t="s">
        <v>1750</v>
      </c>
      <c r="C30" s="171"/>
      <c r="D30" s="171"/>
      <c r="E30" s="171"/>
      <c r="F30" s="171"/>
      <c r="G30" s="171"/>
      <c r="H30" s="171"/>
      <c r="I30" s="171"/>
      <c r="J30" s="172"/>
    </row>
    <row r="31" spans="2:10" ht="25.5" customHeight="1" x14ac:dyDescent="0.25">
      <c r="B31" s="80" t="s">
        <v>565</v>
      </c>
      <c r="C31" s="171"/>
      <c r="D31" s="171"/>
      <c r="E31" s="171"/>
      <c r="F31" s="171"/>
      <c r="G31" s="171"/>
      <c r="H31" s="171"/>
      <c r="I31" s="171"/>
      <c r="J31" s="172"/>
    </row>
    <row r="32" spans="2:10" ht="25.5" customHeight="1" thickBot="1" x14ac:dyDescent="0.3">
      <c r="B32" s="81" t="s">
        <v>566</v>
      </c>
      <c r="C32" s="182"/>
      <c r="D32" s="182"/>
      <c r="E32" s="182"/>
      <c r="F32" s="182"/>
      <c r="G32" s="182"/>
      <c r="H32" s="182"/>
      <c r="I32" s="182"/>
      <c r="J32" s="183"/>
    </row>
    <row r="33" spans="1:10" ht="15.75" thickTop="1" x14ac:dyDescent="0.25">
      <c r="C33" s="193"/>
      <c r="D33" s="193"/>
      <c r="E33" s="193"/>
      <c r="F33" s="193"/>
      <c r="G33" s="193"/>
      <c r="H33" s="193"/>
      <c r="I33" s="193"/>
      <c r="J33" s="193"/>
    </row>
    <row r="34" spans="1:10" ht="18.75" x14ac:dyDescent="0.25">
      <c r="A34" s="82"/>
      <c r="B34" s="194" t="s">
        <v>567</v>
      </c>
      <c r="C34" s="194"/>
      <c r="D34" s="194"/>
      <c r="E34" s="194"/>
      <c r="F34" s="194"/>
      <c r="G34" s="194"/>
      <c r="H34" s="194"/>
      <c r="I34" s="194"/>
      <c r="J34" s="194"/>
    </row>
    <row r="35" spans="1:10" x14ac:dyDescent="0.25">
      <c r="A35" s="83"/>
      <c r="B35" s="84"/>
      <c r="C35" s="83"/>
      <c r="D35" s="83"/>
      <c r="E35" s="83"/>
      <c r="F35" s="83"/>
      <c r="G35" s="83"/>
      <c r="H35" s="83"/>
      <c r="I35" s="83"/>
      <c r="J35" s="83"/>
    </row>
    <row r="36" spans="1:10" ht="21" customHeight="1" x14ac:dyDescent="0.25">
      <c r="A36" s="85" t="s">
        <v>568</v>
      </c>
      <c r="B36" s="86" t="s">
        <v>569</v>
      </c>
      <c r="C36" s="87"/>
      <c r="D36" s="87"/>
      <c r="E36" s="87"/>
      <c r="F36" s="87"/>
      <c r="G36" s="87"/>
      <c r="H36" s="87"/>
      <c r="I36" s="87"/>
      <c r="J36" s="86">
        <v>3</v>
      </c>
    </row>
    <row r="37" spans="1:10" ht="21" customHeight="1" x14ac:dyDescent="0.25">
      <c r="A37" s="85" t="s">
        <v>570</v>
      </c>
      <c r="B37" s="88" t="s">
        <v>571</v>
      </c>
      <c r="C37" s="89"/>
      <c r="D37" s="89"/>
      <c r="E37" s="89"/>
      <c r="F37" s="89"/>
      <c r="G37" s="89"/>
      <c r="H37" s="89"/>
      <c r="I37" s="89"/>
      <c r="J37" s="88">
        <v>3</v>
      </c>
    </row>
    <row r="38" spans="1:10" ht="21" customHeight="1" x14ac:dyDescent="0.25">
      <c r="A38" s="85" t="s">
        <v>572</v>
      </c>
      <c r="B38" s="88" t="s">
        <v>573</v>
      </c>
      <c r="C38" s="89"/>
      <c r="D38" s="89"/>
      <c r="E38" s="89"/>
      <c r="F38" s="89"/>
      <c r="G38" s="89"/>
      <c r="H38" s="89"/>
      <c r="I38" s="89"/>
      <c r="J38" s="88">
        <v>3</v>
      </c>
    </row>
    <row r="39" spans="1:10" ht="21" customHeight="1" x14ac:dyDescent="0.25">
      <c r="A39" s="83"/>
      <c r="B39" s="90" t="s">
        <v>574</v>
      </c>
      <c r="C39" s="89"/>
      <c r="D39" s="89"/>
      <c r="E39" s="89"/>
      <c r="F39" s="89"/>
      <c r="G39" s="89"/>
      <c r="H39" s="89"/>
      <c r="I39" s="89"/>
      <c r="J39" s="91">
        <v>3</v>
      </c>
    </row>
    <row r="40" spans="1:10" ht="21" customHeight="1" x14ac:dyDescent="0.25">
      <c r="A40" s="83"/>
      <c r="B40" s="90" t="s">
        <v>575</v>
      </c>
      <c r="C40" s="89"/>
      <c r="D40" s="89"/>
      <c r="E40" s="89"/>
      <c r="F40" s="89"/>
      <c r="G40" s="89"/>
      <c r="H40" s="89"/>
      <c r="I40" s="89"/>
      <c r="J40" s="91">
        <v>3</v>
      </c>
    </row>
    <row r="41" spans="1:10" ht="21" customHeight="1" x14ac:dyDescent="0.25">
      <c r="A41" s="83"/>
      <c r="B41" s="90" t="s">
        <v>576</v>
      </c>
      <c r="C41" s="89"/>
      <c r="D41" s="89"/>
      <c r="E41" s="89"/>
      <c r="F41" s="89"/>
      <c r="G41" s="89"/>
      <c r="H41" s="89"/>
      <c r="I41" s="89"/>
      <c r="J41" s="91">
        <v>3</v>
      </c>
    </row>
    <row r="42" spans="1:10" ht="21" customHeight="1" x14ac:dyDescent="0.25">
      <c r="A42" s="83"/>
      <c r="B42" s="90" t="s">
        <v>577</v>
      </c>
      <c r="C42" s="89"/>
      <c r="D42" s="89"/>
      <c r="E42" s="89"/>
      <c r="F42" s="89"/>
      <c r="G42" s="89"/>
      <c r="H42" s="89"/>
      <c r="I42" s="89"/>
      <c r="J42" s="91">
        <v>3</v>
      </c>
    </row>
    <row r="43" spans="1:10" ht="21" customHeight="1" x14ac:dyDescent="0.25">
      <c r="A43" s="83"/>
      <c r="B43" s="90" t="s">
        <v>578</v>
      </c>
      <c r="C43" s="89"/>
      <c r="D43" s="89"/>
      <c r="E43" s="89"/>
      <c r="F43" s="89"/>
      <c r="G43" s="89"/>
      <c r="H43" s="89"/>
      <c r="I43" s="89"/>
      <c r="J43" s="91">
        <v>3</v>
      </c>
    </row>
    <row r="44" spans="1:10" ht="21" customHeight="1" x14ac:dyDescent="0.25">
      <c r="A44" s="85" t="s">
        <v>579</v>
      </c>
      <c r="B44" s="88" t="s">
        <v>580</v>
      </c>
      <c r="C44" s="89"/>
      <c r="D44" s="89"/>
      <c r="E44" s="89"/>
      <c r="F44" s="89"/>
      <c r="G44" s="89"/>
      <c r="H44" s="89"/>
      <c r="I44" s="89"/>
      <c r="J44" s="88">
        <v>3</v>
      </c>
    </row>
    <row r="45" spans="1:10" ht="21" customHeight="1" x14ac:dyDescent="0.25">
      <c r="A45" s="85" t="s">
        <v>581</v>
      </c>
      <c r="B45" s="88" t="s">
        <v>582</v>
      </c>
      <c r="C45" s="89"/>
      <c r="D45" s="89"/>
      <c r="E45" s="89"/>
      <c r="F45" s="89"/>
      <c r="G45" s="89"/>
      <c r="H45" s="89"/>
      <c r="I45" s="89"/>
      <c r="J45" s="88">
        <v>4</v>
      </c>
    </row>
    <row r="46" spans="1:10" ht="21" customHeight="1" x14ac:dyDescent="0.25">
      <c r="A46" s="85" t="s">
        <v>583</v>
      </c>
      <c r="B46" s="88" t="s">
        <v>584</v>
      </c>
      <c r="C46" s="89"/>
      <c r="D46" s="89"/>
      <c r="E46" s="89"/>
      <c r="F46" s="89"/>
      <c r="G46" s="89"/>
      <c r="H46" s="89"/>
      <c r="I46" s="89"/>
      <c r="J46" s="88">
        <v>4</v>
      </c>
    </row>
    <row r="47" spans="1:10" ht="21" customHeight="1" x14ac:dyDescent="0.25">
      <c r="A47" s="85" t="s">
        <v>585</v>
      </c>
      <c r="B47" s="88" t="s">
        <v>586</v>
      </c>
      <c r="C47" s="89"/>
      <c r="D47" s="89"/>
      <c r="E47" s="89"/>
      <c r="F47" s="89"/>
      <c r="G47" s="89"/>
      <c r="H47" s="89"/>
      <c r="I47" s="89"/>
      <c r="J47" s="88">
        <v>4</v>
      </c>
    </row>
    <row r="48" spans="1:10" ht="21" customHeight="1" x14ac:dyDescent="0.25">
      <c r="A48" s="85" t="s">
        <v>587</v>
      </c>
      <c r="B48" s="88" t="s">
        <v>588</v>
      </c>
      <c r="C48" s="89"/>
      <c r="D48" s="89"/>
      <c r="E48" s="89"/>
      <c r="F48" s="89"/>
      <c r="G48" s="89"/>
      <c r="H48" s="89"/>
      <c r="I48" s="89"/>
      <c r="J48" s="88">
        <v>5</v>
      </c>
    </row>
    <row r="49" spans="1:10" ht="21" customHeight="1" x14ac:dyDescent="0.25">
      <c r="A49" s="85" t="s">
        <v>589</v>
      </c>
      <c r="B49" s="88" t="s">
        <v>590</v>
      </c>
      <c r="C49" s="89"/>
      <c r="D49" s="89"/>
      <c r="E49" s="89"/>
      <c r="F49" s="89"/>
      <c r="G49" s="89"/>
      <c r="H49" s="89"/>
      <c r="I49" s="89"/>
      <c r="J49" s="88">
        <v>5</v>
      </c>
    </row>
    <row r="50" spans="1:10" ht="21" customHeight="1" x14ac:dyDescent="0.25">
      <c r="A50" s="83"/>
      <c r="B50" s="90" t="s">
        <v>591</v>
      </c>
      <c r="C50" s="89"/>
      <c r="D50" s="89"/>
      <c r="E50" s="89"/>
      <c r="F50" s="89"/>
      <c r="G50" s="89"/>
      <c r="H50" s="89"/>
      <c r="I50" s="89"/>
      <c r="J50" s="91">
        <v>5</v>
      </c>
    </row>
    <row r="51" spans="1:10" ht="21" customHeight="1" x14ac:dyDescent="0.25">
      <c r="A51" s="83"/>
      <c r="B51" s="90" t="s">
        <v>592</v>
      </c>
      <c r="C51" s="89"/>
      <c r="D51" s="89"/>
      <c r="E51" s="89"/>
      <c r="F51" s="89"/>
      <c r="G51" s="89"/>
      <c r="H51" s="89"/>
      <c r="I51" s="89"/>
      <c r="J51" s="91">
        <v>5</v>
      </c>
    </row>
    <row r="52" spans="1:10" ht="21" customHeight="1" x14ac:dyDescent="0.25">
      <c r="A52" s="83"/>
      <c r="B52" s="90" t="s">
        <v>593</v>
      </c>
      <c r="C52" s="89"/>
      <c r="D52" s="89"/>
      <c r="E52" s="89"/>
      <c r="F52" s="89"/>
      <c r="G52" s="89"/>
      <c r="H52" s="89"/>
      <c r="I52" s="89"/>
      <c r="J52" s="91">
        <v>5</v>
      </c>
    </row>
    <row r="53" spans="1:10" ht="21" customHeight="1" x14ac:dyDescent="0.25">
      <c r="A53" s="83"/>
      <c r="B53" s="90" t="s">
        <v>594</v>
      </c>
      <c r="C53" s="89"/>
      <c r="D53" s="89"/>
      <c r="E53" s="89"/>
      <c r="F53" s="89"/>
      <c r="G53" s="89"/>
      <c r="H53" s="89"/>
      <c r="I53" s="89"/>
      <c r="J53" s="91">
        <v>6</v>
      </c>
    </row>
    <row r="54" spans="1:10" ht="21" customHeight="1" x14ac:dyDescent="0.25">
      <c r="A54" s="85" t="s">
        <v>595</v>
      </c>
      <c r="B54" s="88" t="s">
        <v>596</v>
      </c>
      <c r="C54" s="89"/>
      <c r="D54" s="89"/>
      <c r="E54" s="89"/>
      <c r="F54" s="89"/>
      <c r="G54" s="89"/>
      <c r="H54" s="89"/>
      <c r="I54" s="89"/>
      <c r="J54" s="88">
        <v>6</v>
      </c>
    </row>
    <row r="55" spans="1:10" ht="21" customHeight="1" x14ac:dyDescent="0.25">
      <c r="A55" s="85" t="s">
        <v>597</v>
      </c>
      <c r="B55" s="88" t="s">
        <v>598</v>
      </c>
      <c r="C55" s="89"/>
      <c r="D55" s="89"/>
      <c r="E55" s="89"/>
      <c r="F55" s="89"/>
      <c r="G55" s="89"/>
      <c r="H55" s="89"/>
      <c r="I55" s="89"/>
      <c r="J55" s="88">
        <v>6</v>
      </c>
    </row>
    <row r="56" spans="1:10" ht="21" customHeight="1" x14ac:dyDescent="0.25">
      <c r="A56" s="85" t="s">
        <v>599</v>
      </c>
      <c r="B56" s="88" t="s">
        <v>600</v>
      </c>
      <c r="C56" s="89"/>
      <c r="D56" s="89"/>
      <c r="E56" s="89"/>
      <c r="F56" s="89"/>
      <c r="G56" s="89"/>
      <c r="H56" s="89"/>
      <c r="I56" s="89"/>
      <c r="J56" s="88">
        <v>6</v>
      </c>
    </row>
    <row r="57" spans="1:10" ht="21" customHeight="1" x14ac:dyDescent="0.25">
      <c r="A57" s="83"/>
      <c r="B57" s="90" t="s">
        <v>601</v>
      </c>
      <c r="C57" s="89"/>
      <c r="D57" s="89"/>
      <c r="E57" s="89"/>
      <c r="F57" s="89"/>
      <c r="G57" s="89"/>
      <c r="H57" s="89"/>
      <c r="I57" s="89"/>
      <c r="J57" s="91">
        <v>6</v>
      </c>
    </row>
    <row r="58" spans="1:10" ht="21" customHeight="1" x14ac:dyDescent="0.25">
      <c r="A58" s="83"/>
      <c r="B58" s="90" t="s">
        <v>602</v>
      </c>
      <c r="C58" s="89"/>
      <c r="D58" s="89"/>
      <c r="E58" s="89"/>
      <c r="F58" s="89"/>
      <c r="G58" s="89"/>
      <c r="H58" s="89"/>
      <c r="I58" s="89"/>
      <c r="J58" s="91">
        <v>6</v>
      </c>
    </row>
    <row r="59" spans="1:10" ht="21" customHeight="1" x14ac:dyDescent="0.25">
      <c r="A59" s="83"/>
      <c r="B59" s="90" t="s">
        <v>603</v>
      </c>
      <c r="C59" s="89"/>
      <c r="D59" s="89"/>
      <c r="E59" s="89"/>
      <c r="F59" s="89"/>
      <c r="G59" s="89"/>
      <c r="H59" s="89"/>
      <c r="I59" s="89"/>
      <c r="J59" s="91">
        <v>7</v>
      </c>
    </row>
    <row r="60" spans="1:10" ht="21" customHeight="1" x14ac:dyDescent="0.25">
      <c r="A60" s="83"/>
      <c r="B60" s="90" t="s">
        <v>604</v>
      </c>
      <c r="C60" s="89"/>
      <c r="D60" s="89"/>
      <c r="E60" s="89"/>
      <c r="F60" s="89"/>
      <c r="G60" s="89"/>
      <c r="H60" s="89"/>
      <c r="I60" s="89"/>
      <c r="J60" s="91">
        <v>7</v>
      </c>
    </row>
    <row r="61" spans="1:10" ht="21" customHeight="1" x14ac:dyDescent="0.25">
      <c r="A61" s="83"/>
      <c r="B61" s="90" t="s">
        <v>605</v>
      </c>
      <c r="C61" s="89"/>
      <c r="D61" s="89"/>
      <c r="E61" s="89"/>
      <c r="F61" s="89"/>
      <c r="G61" s="89"/>
      <c r="H61" s="89"/>
      <c r="I61" s="89"/>
      <c r="J61" s="91">
        <v>7</v>
      </c>
    </row>
    <row r="62" spans="1:10" ht="21" customHeight="1" x14ac:dyDescent="0.25">
      <c r="A62" s="85" t="s">
        <v>606</v>
      </c>
      <c r="B62" s="88" t="s">
        <v>607</v>
      </c>
      <c r="C62" s="89"/>
      <c r="D62" s="89"/>
      <c r="E62" s="89"/>
      <c r="F62" s="89"/>
      <c r="G62" s="89"/>
      <c r="H62" s="89"/>
      <c r="I62" s="89"/>
      <c r="J62" s="88">
        <v>7</v>
      </c>
    </row>
    <row r="63" spans="1:10" ht="21" customHeight="1" x14ac:dyDescent="0.25">
      <c r="A63" s="85" t="s">
        <v>608</v>
      </c>
      <c r="B63" s="88" t="s">
        <v>609</v>
      </c>
      <c r="C63" s="89"/>
      <c r="D63" s="89"/>
      <c r="E63" s="89"/>
      <c r="F63" s="89"/>
      <c r="G63" s="89"/>
      <c r="H63" s="89"/>
      <c r="I63" s="89"/>
      <c r="J63" s="88">
        <v>7</v>
      </c>
    </row>
    <row r="64" spans="1:10" ht="21" customHeight="1" x14ac:dyDescent="0.25">
      <c r="A64" s="85" t="s">
        <v>610</v>
      </c>
      <c r="B64" s="88" t="s">
        <v>611</v>
      </c>
      <c r="C64" s="89"/>
      <c r="D64" s="89"/>
      <c r="E64" s="89"/>
      <c r="F64" s="89"/>
      <c r="G64" s="89"/>
      <c r="H64" s="89"/>
      <c r="I64" s="89"/>
      <c r="J64" s="88">
        <v>8</v>
      </c>
    </row>
    <row r="65" spans="1:10" ht="21" customHeight="1" x14ac:dyDescent="0.25">
      <c r="A65" s="85" t="s">
        <v>612</v>
      </c>
      <c r="B65" s="88" t="s">
        <v>613</v>
      </c>
      <c r="C65" s="89"/>
      <c r="D65" s="89"/>
      <c r="E65" s="89"/>
      <c r="F65" s="89"/>
      <c r="G65" s="89"/>
      <c r="H65" s="89"/>
      <c r="I65" s="89"/>
      <c r="J65" s="88">
        <v>8</v>
      </c>
    </row>
    <row r="66" spans="1:10" ht="21" customHeight="1" x14ac:dyDescent="0.25">
      <c r="A66" s="85" t="s">
        <v>1751</v>
      </c>
      <c r="B66" s="267" t="s">
        <v>768</v>
      </c>
      <c r="C66" s="267"/>
      <c r="D66" s="267"/>
      <c r="E66" s="267"/>
      <c r="F66" s="267"/>
      <c r="G66" s="267"/>
      <c r="H66" s="89"/>
      <c r="I66" s="89"/>
      <c r="J66" s="88">
        <v>9</v>
      </c>
    </row>
    <row r="67" spans="1:10" ht="21" customHeight="1" x14ac:dyDescent="0.25">
      <c r="A67" s="85"/>
      <c r="B67" s="86"/>
      <c r="C67" s="87"/>
      <c r="D67" s="87"/>
      <c r="E67" s="87"/>
      <c r="F67" s="87"/>
      <c r="G67" s="87"/>
      <c r="H67" s="87"/>
      <c r="I67" s="87"/>
      <c r="J67" s="86"/>
    </row>
    <row r="68" spans="1:10" ht="21" customHeight="1" thickBot="1" x14ac:dyDescent="0.3">
      <c r="A68" s="85"/>
      <c r="B68" s="86"/>
      <c r="C68" s="87"/>
      <c r="D68" s="87"/>
      <c r="E68" s="87"/>
      <c r="F68" s="87"/>
      <c r="G68" s="87"/>
      <c r="H68" s="87"/>
      <c r="I68" s="87"/>
      <c r="J68" s="86"/>
    </row>
    <row r="69" spans="1:10" ht="20.25" thickBot="1" x14ac:dyDescent="0.3">
      <c r="A69" s="184" t="s">
        <v>614</v>
      </c>
      <c r="B69" s="185"/>
      <c r="C69" s="185"/>
      <c r="D69" s="185"/>
      <c r="E69" s="185"/>
      <c r="F69" s="185"/>
      <c r="G69" s="185"/>
      <c r="H69" s="185"/>
      <c r="I69" s="185"/>
      <c r="J69" s="186"/>
    </row>
    <row r="70" spans="1:10" ht="71.25" customHeight="1" thickBot="1" x14ac:dyDescent="0.3">
      <c r="A70" s="268" t="s">
        <v>1752</v>
      </c>
      <c r="B70" s="188"/>
      <c r="C70" s="188"/>
      <c r="D70" s="188"/>
      <c r="E70" s="188"/>
      <c r="F70" s="188"/>
      <c r="G70" s="188"/>
      <c r="H70" s="188"/>
      <c r="I70" s="188"/>
      <c r="J70" s="188"/>
    </row>
    <row r="71" spans="1:10" ht="20.25" thickBot="1" x14ac:dyDescent="0.3">
      <c r="A71" s="184" t="s">
        <v>616</v>
      </c>
      <c r="B71" s="185"/>
      <c r="C71" s="185"/>
      <c r="D71" s="185"/>
      <c r="E71" s="185"/>
      <c r="F71" s="185"/>
      <c r="G71" s="185"/>
      <c r="H71" s="185"/>
      <c r="I71" s="185"/>
      <c r="J71" s="186"/>
    </row>
    <row r="72" spans="1:10" ht="33" customHeight="1" thickBot="1" x14ac:dyDescent="0.3">
      <c r="A72" s="187" t="s">
        <v>617</v>
      </c>
      <c r="B72" s="188"/>
      <c r="C72" s="188"/>
      <c r="D72" s="188"/>
      <c r="E72" s="188"/>
      <c r="F72" s="188"/>
      <c r="G72" s="188"/>
      <c r="H72" s="188"/>
      <c r="I72" s="188"/>
      <c r="J72" s="188"/>
    </row>
    <row r="73" spans="1:10" s="94" customFormat="1" ht="20.25" thickBot="1" x14ac:dyDescent="0.3">
      <c r="A73" s="184" t="s">
        <v>618</v>
      </c>
      <c r="B73" s="185"/>
      <c r="C73" s="185"/>
      <c r="D73" s="185"/>
      <c r="E73" s="185"/>
      <c r="F73" s="185"/>
      <c r="G73" s="185"/>
      <c r="H73" s="185"/>
      <c r="I73" s="185"/>
      <c r="J73" s="186"/>
    </row>
    <row r="74" spans="1:10" s="94" customFormat="1" ht="24.75" customHeight="1" x14ac:dyDescent="0.25">
      <c r="A74" s="189" t="s">
        <v>619</v>
      </c>
      <c r="B74" s="190"/>
      <c r="C74" s="190"/>
      <c r="D74" s="190"/>
      <c r="E74" s="190"/>
      <c r="F74" s="190"/>
      <c r="G74" s="190"/>
      <c r="H74" s="190"/>
      <c r="I74" s="190"/>
      <c r="J74" s="190"/>
    </row>
    <row r="75" spans="1:10" s="94" customFormat="1" ht="15.75" x14ac:dyDescent="0.25">
      <c r="A75" s="191" t="s">
        <v>574</v>
      </c>
      <c r="B75" s="192"/>
      <c r="C75" s="192"/>
      <c r="D75" s="192"/>
      <c r="E75" s="192"/>
      <c r="F75" s="192"/>
      <c r="G75" s="192"/>
      <c r="H75" s="192"/>
      <c r="I75" s="192"/>
      <c r="J75" s="192"/>
    </row>
    <row r="76" spans="1:10" s="94" customFormat="1" ht="36.75" customHeight="1" x14ac:dyDescent="0.25">
      <c r="A76" s="189" t="s">
        <v>620</v>
      </c>
      <c r="B76" s="190"/>
      <c r="C76" s="190"/>
      <c r="D76" s="190"/>
      <c r="E76" s="190"/>
      <c r="F76" s="190"/>
      <c r="G76" s="190"/>
      <c r="H76" s="190"/>
      <c r="I76" s="190"/>
      <c r="J76" s="190"/>
    </row>
    <row r="77" spans="1:10" s="94" customFormat="1" ht="15.75" x14ac:dyDescent="0.25">
      <c r="A77" s="191" t="s">
        <v>575</v>
      </c>
      <c r="B77" s="192"/>
      <c r="C77" s="192"/>
      <c r="D77" s="192"/>
      <c r="E77" s="192"/>
      <c r="F77" s="192"/>
      <c r="G77" s="192"/>
      <c r="H77" s="192"/>
      <c r="I77" s="192"/>
      <c r="J77" s="192"/>
    </row>
    <row r="78" spans="1:10" s="94" customFormat="1" ht="27.75" customHeight="1" x14ac:dyDescent="0.25">
      <c r="A78" s="189" t="s">
        <v>621</v>
      </c>
      <c r="B78" s="190"/>
      <c r="C78" s="190"/>
      <c r="D78" s="190"/>
      <c r="E78" s="190"/>
      <c r="F78" s="190"/>
      <c r="G78" s="190"/>
      <c r="H78" s="190"/>
      <c r="I78" s="190"/>
      <c r="J78" s="190"/>
    </row>
    <row r="79" spans="1:10" s="94" customFormat="1" ht="15.75" x14ac:dyDescent="0.25">
      <c r="A79" s="191" t="s">
        <v>576</v>
      </c>
      <c r="B79" s="192"/>
      <c r="C79" s="192"/>
      <c r="D79" s="192"/>
      <c r="E79" s="192"/>
      <c r="F79" s="192"/>
      <c r="G79" s="192"/>
      <c r="H79" s="192"/>
      <c r="I79" s="192"/>
      <c r="J79" s="192"/>
    </row>
    <row r="80" spans="1:10" s="94" customFormat="1" ht="61.5" customHeight="1" x14ac:dyDescent="0.25">
      <c r="A80" s="189" t="s">
        <v>1753</v>
      </c>
      <c r="B80" s="190"/>
      <c r="C80" s="190"/>
      <c r="D80" s="190"/>
      <c r="E80" s="190"/>
      <c r="F80" s="190"/>
      <c r="G80" s="190"/>
      <c r="H80" s="190"/>
      <c r="I80" s="190"/>
      <c r="J80" s="190"/>
    </row>
    <row r="81" spans="1:10" s="94" customFormat="1" ht="16.5" customHeight="1" x14ac:dyDescent="0.25">
      <c r="A81" s="191" t="s">
        <v>577</v>
      </c>
      <c r="B81" s="192"/>
      <c r="C81" s="192"/>
      <c r="D81" s="192"/>
      <c r="E81" s="192"/>
      <c r="F81" s="192"/>
      <c r="G81" s="192"/>
      <c r="H81" s="192"/>
      <c r="I81" s="192"/>
      <c r="J81" s="192"/>
    </row>
    <row r="82" spans="1:10" s="94" customFormat="1" ht="37.5" customHeight="1" x14ac:dyDescent="0.25">
      <c r="A82" s="189" t="s">
        <v>622</v>
      </c>
      <c r="B82" s="190"/>
      <c r="C82" s="190"/>
      <c r="D82" s="190"/>
      <c r="E82" s="190"/>
      <c r="F82" s="190"/>
      <c r="G82" s="190"/>
      <c r="H82" s="190"/>
      <c r="I82" s="190"/>
      <c r="J82" s="190"/>
    </row>
    <row r="83" spans="1:10" s="94" customFormat="1" ht="15.75" x14ac:dyDescent="0.25">
      <c r="A83" s="191" t="s">
        <v>578</v>
      </c>
      <c r="B83" s="192"/>
      <c r="C83" s="192"/>
      <c r="D83" s="192"/>
      <c r="E83" s="192"/>
      <c r="F83" s="192"/>
      <c r="G83" s="192"/>
      <c r="H83" s="192"/>
      <c r="I83" s="192"/>
      <c r="J83" s="192"/>
    </row>
    <row r="84" spans="1:10" s="94" customFormat="1" ht="42.75" customHeight="1" thickBot="1" x14ac:dyDescent="0.3">
      <c r="A84" s="189" t="s">
        <v>623</v>
      </c>
      <c r="B84" s="190"/>
      <c r="C84" s="190"/>
      <c r="D84" s="190"/>
      <c r="E84" s="190"/>
      <c r="F84" s="190"/>
      <c r="G84" s="190"/>
      <c r="H84" s="190"/>
      <c r="I84" s="190"/>
      <c r="J84" s="190"/>
    </row>
    <row r="85" spans="1:10" ht="21" thickBot="1" x14ac:dyDescent="0.3">
      <c r="A85" s="198" t="s">
        <v>624</v>
      </c>
      <c r="B85" s="199"/>
      <c r="C85" s="199"/>
      <c r="D85" s="199"/>
      <c r="E85" s="199"/>
      <c r="F85" s="199"/>
      <c r="G85" s="199"/>
      <c r="H85" s="199"/>
      <c r="I85" s="199"/>
      <c r="J85" s="200"/>
    </row>
    <row r="86" spans="1:10" ht="22.5" customHeight="1" x14ac:dyDescent="0.25">
      <c r="A86" s="201" t="s">
        <v>625</v>
      </c>
      <c r="B86" s="202"/>
      <c r="C86" s="202"/>
      <c r="D86" s="202"/>
      <c r="E86" s="202"/>
      <c r="F86" s="202"/>
      <c r="G86" s="202"/>
      <c r="H86" s="202"/>
      <c r="I86" s="202"/>
      <c r="J86" s="202"/>
    </row>
    <row r="87" spans="1:10" ht="16.5" customHeight="1" x14ac:dyDescent="0.25">
      <c r="A87" s="203" t="s">
        <v>626</v>
      </c>
      <c r="B87" s="192"/>
      <c r="C87" s="192"/>
      <c r="D87" s="192"/>
      <c r="E87" s="192"/>
      <c r="F87" s="192"/>
      <c r="G87" s="192"/>
      <c r="H87" s="192"/>
      <c r="I87" s="192"/>
      <c r="J87" s="192"/>
    </row>
    <row r="88" spans="1:10" ht="48" customHeight="1" x14ac:dyDescent="0.25">
      <c r="A88" s="204" t="s">
        <v>627</v>
      </c>
      <c r="B88" s="190"/>
      <c r="C88" s="190"/>
      <c r="D88" s="190"/>
      <c r="E88" s="190"/>
      <c r="F88" s="190"/>
      <c r="G88" s="190"/>
      <c r="H88" s="190"/>
      <c r="I88" s="190"/>
      <c r="J88" s="190"/>
    </row>
    <row r="89" spans="1:10" ht="33.75" customHeight="1" x14ac:dyDescent="0.25">
      <c r="A89" s="204" t="s">
        <v>628</v>
      </c>
      <c r="B89" s="190"/>
      <c r="C89" s="190"/>
      <c r="D89" s="190"/>
      <c r="E89" s="190"/>
      <c r="F89" s="190"/>
      <c r="G89" s="190"/>
      <c r="H89" s="190"/>
      <c r="I89" s="190"/>
      <c r="J89" s="190"/>
    </row>
    <row r="90" spans="1:10" ht="47.25" customHeight="1" x14ac:dyDescent="0.25">
      <c r="A90" s="204" t="s">
        <v>629</v>
      </c>
      <c r="B90" s="190"/>
      <c r="C90" s="190"/>
      <c r="D90" s="190"/>
      <c r="E90" s="190"/>
      <c r="F90" s="190"/>
      <c r="G90" s="190"/>
      <c r="H90" s="190"/>
      <c r="I90" s="190"/>
      <c r="J90" s="190"/>
    </row>
    <row r="91" spans="1:10" ht="74.25" customHeight="1" thickBot="1" x14ac:dyDescent="0.3">
      <c r="A91" s="117"/>
      <c r="B91" s="117"/>
      <c r="C91" s="117"/>
      <c r="D91" s="117"/>
      <c r="E91" s="117"/>
      <c r="F91" s="117"/>
      <c r="G91" s="117"/>
      <c r="H91" s="117"/>
      <c r="I91" s="117"/>
      <c r="J91" s="117"/>
    </row>
    <row r="92" spans="1:10" ht="21" thickBot="1" x14ac:dyDescent="0.3">
      <c r="A92" s="198" t="s">
        <v>630</v>
      </c>
      <c r="B92" s="199"/>
      <c r="C92" s="199"/>
      <c r="D92" s="199"/>
      <c r="E92" s="199"/>
      <c r="F92" s="199"/>
      <c r="G92" s="199"/>
      <c r="H92" s="199"/>
      <c r="I92" s="199"/>
      <c r="J92" s="200"/>
    </row>
    <row r="93" spans="1:10" ht="164.25" customHeight="1" x14ac:dyDescent="0.25">
      <c r="A93" s="211" t="s">
        <v>631</v>
      </c>
      <c r="B93" s="190"/>
      <c r="C93" s="190"/>
      <c r="D93" s="190"/>
      <c r="E93" s="190"/>
      <c r="F93" s="190"/>
      <c r="G93" s="190"/>
      <c r="H93" s="190"/>
      <c r="I93" s="190"/>
      <c r="J93" s="190"/>
    </row>
    <row r="94" spans="1:10" ht="15.75" x14ac:dyDescent="0.25">
      <c r="A94" s="212" t="s">
        <v>632</v>
      </c>
      <c r="B94" s="213"/>
      <c r="C94" s="213"/>
      <c r="D94" s="213"/>
      <c r="E94" s="213"/>
      <c r="F94" s="213"/>
      <c r="G94" s="213"/>
      <c r="H94" s="213"/>
      <c r="I94" s="213"/>
      <c r="J94" s="213"/>
    </row>
    <row r="95" spans="1:10" ht="15.75" x14ac:dyDescent="0.25">
      <c r="A95" s="206" t="s">
        <v>633</v>
      </c>
      <c r="B95" s="190"/>
      <c r="C95" s="190"/>
      <c r="D95" s="190"/>
      <c r="E95" s="190"/>
      <c r="F95" s="190"/>
      <c r="G95" s="190"/>
      <c r="H95" s="190"/>
      <c r="I95" s="190"/>
      <c r="J95" s="190"/>
    </row>
    <row r="96" spans="1:10" ht="15.75" x14ac:dyDescent="0.25">
      <c r="A96" s="206" t="s">
        <v>634</v>
      </c>
      <c r="B96" s="190"/>
      <c r="C96" s="190"/>
      <c r="D96" s="190"/>
      <c r="E96" s="190"/>
      <c r="F96" s="190"/>
      <c r="G96" s="190"/>
      <c r="H96" s="190"/>
      <c r="I96" s="190"/>
      <c r="J96" s="190"/>
    </row>
    <row r="97" spans="1:10" ht="15.75" x14ac:dyDescent="0.25">
      <c r="A97" s="206" t="s">
        <v>635</v>
      </c>
      <c r="B97" s="190"/>
      <c r="C97" s="190"/>
      <c r="D97" s="190"/>
      <c r="E97" s="190"/>
      <c r="F97" s="190"/>
      <c r="G97" s="190"/>
      <c r="H97" s="190"/>
      <c r="I97" s="190"/>
      <c r="J97" s="190"/>
    </row>
    <row r="98" spans="1:10" ht="39.75" customHeight="1" x14ac:dyDescent="0.25">
      <c r="A98" s="206" t="s">
        <v>636</v>
      </c>
      <c r="B98" s="190"/>
      <c r="C98" s="190"/>
      <c r="D98" s="190"/>
      <c r="E98" s="190"/>
      <c r="F98" s="190"/>
      <c r="G98" s="190"/>
      <c r="H98" s="190"/>
      <c r="I98" s="190"/>
      <c r="J98" s="190"/>
    </row>
    <row r="99" spans="1:10" ht="8.25" customHeight="1" thickBot="1" x14ac:dyDescent="0.3">
      <c r="A99" s="96"/>
      <c r="B99" s="97"/>
      <c r="C99" s="97"/>
      <c r="D99" s="97"/>
      <c r="E99" s="97"/>
      <c r="F99" s="97"/>
      <c r="G99" s="97"/>
      <c r="H99" s="97"/>
      <c r="I99" s="97"/>
      <c r="J99" s="97"/>
    </row>
    <row r="100" spans="1:10" ht="29.25" customHeight="1" thickBot="1" x14ac:dyDescent="0.3">
      <c r="A100" s="184" t="s">
        <v>637</v>
      </c>
      <c r="B100" s="185"/>
      <c r="C100" s="185"/>
      <c r="D100" s="185"/>
      <c r="E100" s="185"/>
      <c r="F100" s="185"/>
      <c r="G100" s="185"/>
      <c r="H100" s="185"/>
      <c r="I100" s="185"/>
      <c r="J100" s="186"/>
    </row>
    <row r="101" spans="1:10" ht="16.5" customHeight="1" thickBot="1" x14ac:dyDescent="0.3">
      <c r="A101" s="207" t="s">
        <v>638</v>
      </c>
      <c r="B101" s="190"/>
      <c r="C101" s="190"/>
      <c r="D101" s="190"/>
      <c r="E101" s="190"/>
      <c r="F101" s="190"/>
      <c r="G101" s="190"/>
      <c r="H101" s="190"/>
      <c r="I101" s="190"/>
      <c r="J101" s="190"/>
    </row>
    <row r="102" spans="1:10" ht="18" customHeight="1" x14ac:dyDescent="0.25">
      <c r="A102" s="208" t="s">
        <v>639</v>
      </c>
      <c r="B102" s="209"/>
      <c r="C102" s="209"/>
      <c r="D102" s="209"/>
      <c r="E102" s="209" t="s">
        <v>640</v>
      </c>
      <c r="F102" s="209"/>
      <c r="G102" s="209"/>
      <c r="H102" s="209"/>
      <c r="I102" s="209"/>
      <c r="J102" s="210"/>
    </row>
    <row r="103" spans="1:10" ht="18" customHeight="1" x14ac:dyDescent="0.25">
      <c r="A103" s="214" t="s">
        <v>641</v>
      </c>
      <c r="B103" s="215"/>
      <c r="C103" s="215"/>
      <c r="D103" s="215"/>
      <c r="E103" s="215" t="s">
        <v>642</v>
      </c>
      <c r="F103" s="215"/>
      <c r="G103" s="215"/>
      <c r="H103" s="215"/>
      <c r="I103" s="215"/>
      <c r="J103" s="216"/>
    </row>
    <row r="104" spans="1:10" ht="18" customHeight="1" x14ac:dyDescent="0.25">
      <c r="A104" s="214" t="s">
        <v>643</v>
      </c>
      <c r="B104" s="215"/>
      <c r="C104" s="215"/>
      <c r="D104" s="215"/>
      <c r="E104" s="215" t="s">
        <v>644</v>
      </c>
      <c r="F104" s="215"/>
      <c r="G104" s="215"/>
      <c r="H104" s="215"/>
      <c r="I104" s="215"/>
      <c r="J104" s="216"/>
    </row>
    <row r="105" spans="1:10" ht="18" customHeight="1" x14ac:dyDescent="0.25">
      <c r="A105" s="214" t="s">
        <v>645</v>
      </c>
      <c r="B105" s="215"/>
      <c r="C105" s="215"/>
      <c r="D105" s="215"/>
      <c r="E105" s="215" t="s">
        <v>646</v>
      </c>
      <c r="F105" s="215"/>
      <c r="G105" s="215"/>
      <c r="H105" s="215"/>
      <c r="I105" s="215"/>
      <c r="J105" s="216"/>
    </row>
    <row r="106" spans="1:10" ht="18" customHeight="1" x14ac:dyDescent="0.25">
      <c r="A106" s="214" t="s">
        <v>647</v>
      </c>
      <c r="B106" s="215"/>
      <c r="C106" s="215"/>
      <c r="D106" s="215"/>
      <c r="E106" s="215" t="s">
        <v>648</v>
      </c>
      <c r="F106" s="215"/>
      <c r="G106" s="215"/>
      <c r="H106" s="215"/>
      <c r="I106" s="215"/>
      <c r="J106" s="216"/>
    </row>
    <row r="107" spans="1:10" ht="18" customHeight="1" x14ac:dyDescent="0.25">
      <c r="A107" s="214" t="s">
        <v>649</v>
      </c>
      <c r="B107" s="215"/>
      <c r="C107" s="215"/>
      <c r="D107" s="215"/>
      <c r="E107" s="215" t="s">
        <v>650</v>
      </c>
      <c r="F107" s="215"/>
      <c r="G107" s="215"/>
      <c r="H107" s="215"/>
      <c r="I107" s="215"/>
      <c r="J107" s="216"/>
    </row>
    <row r="108" spans="1:10" ht="20.25" customHeight="1" thickBot="1" x14ac:dyDescent="0.3">
      <c r="A108" s="217"/>
      <c r="B108" s="218"/>
      <c r="C108" s="218"/>
      <c r="D108" s="218"/>
      <c r="E108" s="219" t="s">
        <v>651</v>
      </c>
      <c r="F108" s="219"/>
      <c r="G108" s="219"/>
      <c r="H108" s="219"/>
      <c r="I108" s="219"/>
      <c r="J108" s="220"/>
    </row>
    <row r="109" spans="1:10" ht="39.75" customHeight="1" thickBot="1" x14ac:dyDescent="0.3">
      <c r="A109" s="98"/>
      <c r="B109" s="99"/>
      <c r="C109" s="99"/>
      <c r="D109" s="99"/>
      <c r="E109" s="100"/>
      <c r="F109" s="100"/>
      <c r="G109" s="100"/>
      <c r="H109" s="100"/>
      <c r="I109" s="100"/>
      <c r="J109" s="101"/>
    </row>
    <row r="110" spans="1:10" ht="27" customHeight="1" thickBot="1" x14ac:dyDescent="0.3">
      <c r="A110" s="184" t="s">
        <v>652</v>
      </c>
      <c r="B110" s="185"/>
      <c r="C110" s="185"/>
      <c r="D110" s="185"/>
      <c r="E110" s="185"/>
      <c r="F110" s="185"/>
      <c r="G110" s="185"/>
      <c r="H110" s="185"/>
      <c r="I110" s="185"/>
      <c r="J110" s="186"/>
    </row>
    <row r="111" spans="1:10" ht="33" customHeight="1" x14ac:dyDescent="0.25">
      <c r="A111" s="206" t="s">
        <v>653</v>
      </c>
      <c r="B111" s="190"/>
      <c r="C111" s="190"/>
      <c r="D111" s="190"/>
      <c r="E111" s="190"/>
      <c r="F111" s="190"/>
      <c r="G111" s="190"/>
      <c r="H111" s="190"/>
      <c r="I111" s="190"/>
      <c r="J111" s="190"/>
    </row>
    <row r="112" spans="1:10" ht="33" customHeight="1" x14ac:dyDescent="0.25">
      <c r="A112" s="206" t="s">
        <v>654</v>
      </c>
      <c r="B112" s="190"/>
      <c r="C112" s="190"/>
      <c r="D112" s="190"/>
      <c r="E112" s="190"/>
      <c r="F112" s="190"/>
      <c r="G112" s="190"/>
      <c r="H112" s="190"/>
      <c r="I112" s="190"/>
      <c r="J112" s="190"/>
    </row>
    <row r="113" spans="1:10" ht="18" customHeight="1" x14ac:dyDescent="0.25">
      <c r="A113" s="206" t="s">
        <v>655</v>
      </c>
      <c r="B113" s="190"/>
      <c r="C113" s="190"/>
      <c r="D113" s="190"/>
      <c r="E113" s="190"/>
      <c r="F113" s="190"/>
      <c r="G113" s="190"/>
      <c r="H113" s="190"/>
      <c r="I113" s="190"/>
      <c r="J113" s="190"/>
    </row>
    <row r="114" spans="1:10" ht="21" customHeight="1" x14ac:dyDescent="0.25">
      <c r="A114" s="206" t="s">
        <v>656</v>
      </c>
      <c r="B114" s="190"/>
      <c r="C114" s="190"/>
      <c r="D114" s="190"/>
      <c r="E114" s="190"/>
      <c r="F114" s="190"/>
      <c r="G114" s="190"/>
      <c r="H114" s="190"/>
      <c r="I114" s="190"/>
      <c r="J114" s="190"/>
    </row>
    <row r="115" spans="1:10" ht="101.25" customHeight="1" thickBot="1" x14ac:dyDescent="0.3">
      <c r="A115" s="102"/>
      <c r="B115" s="83"/>
      <c r="C115" s="83"/>
      <c r="D115" s="83"/>
      <c r="E115" s="83"/>
      <c r="F115" s="83"/>
      <c r="G115" s="83"/>
      <c r="H115" s="83"/>
      <c r="I115" s="83"/>
      <c r="J115" s="83"/>
    </row>
    <row r="116" spans="1:10" s="103" customFormat="1" ht="26.25" customHeight="1" thickBot="1" x14ac:dyDescent="0.25">
      <c r="A116" s="225" t="s">
        <v>657</v>
      </c>
      <c r="B116" s="226"/>
      <c r="C116" s="226"/>
      <c r="D116" s="226"/>
      <c r="E116" s="226"/>
      <c r="F116" s="226"/>
      <c r="G116" s="226"/>
      <c r="H116" s="226"/>
      <c r="I116" s="226"/>
      <c r="J116" s="227"/>
    </row>
    <row r="117" spans="1:10" s="103" customFormat="1" ht="33.75" customHeight="1" x14ac:dyDescent="0.2">
      <c r="A117" s="221" t="s">
        <v>658</v>
      </c>
      <c r="B117" s="222"/>
      <c r="C117" s="222"/>
      <c r="D117" s="222"/>
      <c r="E117" s="222"/>
      <c r="F117" s="222"/>
      <c r="G117" s="222"/>
      <c r="H117" s="222"/>
      <c r="I117" s="222"/>
      <c r="J117" s="222"/>
    </row>
    <row r="118" spans="1:10" s="103" customFormat="1" ht="15.75" customHeight="1" x14ac:dyDescent="0.2">
      <c r="A118" s="223" t="s">
        <v>659</v>
      </c>
      <c r="B118" s="224"/>
      <c r="C118" s="224"/>
      <c r="D118" s="224"/>
      <c r="E118" s="224"/>
      <c r="F118" s="224"/>
      <c r="G118" s="224"/>
      <c r="H118" s="224"/>
      <c r="I118" s="224"/>
      <c r="J118" s="224"/>
    </row>
    <row r="119" spans="1:10" s="103" customFormat="1" ht="15.75" customHeight="1" x14ac:dyDescent="0.2">
      <c r="A119" s="223" t="s">
        <v>660</v>
      </c>
      <c r="B119" s="224"/>
      <c r="C119" s="224"/>
      <c r="D119" s="224"/>
      <c r="E119" s="224"/>
      <c r="F119" s="224"/>
      <c r="G119" s="224"/>
      <c r="H119" s="224"/>
      <c r="I119" s="224"/>
      <c r="J119" s="224"/>
    </row>
    <row r="120" spans="1:10" s="103" customFormat="1" ht="15.75" customHeight="1" x14ac:dyDescent="0.2">
      <c r="A120" s="223" t="s">
        <v>661</v>
      </c>
      <c r="B120" s="224"/>
      <c r="C120" s="224"/>
      <c r="D120" s="224"/>
      <c r="E120" s="224"/>
      <c r="F120" s="224"/>
      <c r="G120" s="224"/>
      <c r="H120" s="224"/>
      <c r="I120" s="224"/>
      <c r="J120" s="224"/>
    </row>
    <row r="121" spans="1:10" s="103" customFormat="1" ht="15.75" customHeight="1" x14ac:dyDescent="0.2">
      <c r="A121" s="223" t="s">
        <v>662</v>
      </c>
      <c r="B121" s="224"/>
      <c r="C121" s="224"/>
      <c r="D121" s="224"/>
      <c r="E121" s="224"/>
      <c r="F121" s="224"/>
      <c r="G121" s="224"/>
      <c r="H121" s="224"/>
      <c r="I121" s="224"/>
      <c r="J121" s="224"/>
    </row>
    <row r="122" spans="1:10" s="103" customFormat="1" ht="15.75" customHeight="1" x14ac:dyDescent="0.2">
      <c r="A122" s="223" t="s">
        <v>663</v>
      </c>
      <c r="B122" s="224"/>
      <c r="C122" s="224"/>
      <c r="D122" s="224"/>
      <c r="E122" s="224"/>
      <c r="F122" s="224"/>
      <c r="G122" s="224"/>
      <c r="H122" s="224"/>
      <c r="I122" s="224"/>
      <c r="J122" s="224"/>
    </row>
    <row r="123" spans="1:10" s="103" customFormat="1" ht="15.75" customHeight="1" x14ac:dyDescent="0.2">
      <c r="A123" s="223" t="s">
        <v>664</v>
      </c>
      <c r="B123" s="224"/>
      <c r="C123" s="224"/>
      <c r="D123" s="224"/>
      <c r="E123" s="224"/>
      <c r="F123" s="224"/>
      <c r="G123" s="224"/>
      <c r="H123" s="224"/>
      <c r="I123" s="224"/>
      <c r="J123" s="224"/>
    </row>
    <row r="124" spans="1:10" s="103" customFormat="1" ht="15.75" customHeight="1" x14ac:dyDescent="0.2">
      <c r="A124" s="223" t="s">
        <v>665</v>
      </c>
      <c r="B124" s="224"/>
      <c r="C124" s="224"/>
      <c r="D124" s="224"/>
      <c r="E124" s="224"/>
      <c r="F124" s="224"/>
      <c r="G124" s="224"/>
      <c r="H124" s="224"/>
      <c r="I124" s="224"/>
      <c r="J124" s="224"/>
    </row>
    <row r="125" spans="1:10" s="103" customFormat="1" ht="15.75" customHeight="1" x14ac:dyDescent="0.2">
      <c r="A125" s="223" t="s">
        <v>666</v>
      </c>
      <c r="B125" s="224"/>
      <c r="C125" s="224"/>
      <c r="D125" s="224"/>
      <c r="E125" s="224"/>
      <c r="F125" s="224"/>
      <c r="G125" s="224"/>
      <c r="H125" s="224"/>
      <c r="I125" s="224"/>
      <c r="J125" s="224"/>
    </row>
    <row r="126" spans="1:10" s="103" customFormat="1" ht="15.75" customHeight="1" x14ac:dyDescent="0.2">
      <c r="A126" s="223" t="s">
        <v>667</v>
      </c>
      <c r="B126" s="224"/>
      <c r="C126" s="224"/>
      <c r="D126" s="224"/>
      <c r="E126" s="224"/>
      <c r="F126" s="224"/>
      <c r="G126" s="224"/>
      <c r="H126" s="224"/>
      <c r="I126" s="224"/>
      <c r="J126" s="224"/>
    </row>
    <row r="127" spans="1:10" s="103" customFormat="1" ht="36.75" customHeight="1" x14ac:dyDescent="0.2">
      <c r="A127" s="223" t="s">
        <v>668</v>
      </c>
      <c r="B127" s="224"/>
      <c r="C127" s="224"/>
      <c r="D127" s="224"/>
      <c r="E127" s="224"/>
      <c r="F127" s="224"/>
      <c r="G127" s="224"/>
      <c r="H127" s="224"/>
      <c r="I127" s="224"/>
      <c r="J127" s="224"/>
    </row>
    <row r="128" spans="1:10" s="103" customFormat="1" ht="15.75" customHeight="1" x14ac:dyDescent="0.2">
      <c r="A128" s="223" t="s">
        <v>669</v>
      </c>
      <c r="B128" s="224"/>
      <c r="C128" s="224"/>
      <c r="D128" s="224"/>
      <c r="E128" s="224"/>
      <c r="F128" s="224"/>
      <c r="G128" s="224"/>
      <c r="H128" s="224"/>
      <c r="I128" s="224"/>
      <c r="J128" s="224"/>
    </row>
    <row r="129" spans="1:10" s="103" customFormat="1" ht="15.75" customHeight="1" x14ac:dyDescent="0.2">
      <c r="A129" s="223" t="s">
        <v>670</v>
      </c>
      <c r="B129" s="224"/>
      <c r="C129" s="224"/>
      <c r="D129" s="224"/>
      <c r="E129" s="224"/>
      <c r="F129" s="224"/>
      <c r="G129" s="224"/>
      <c r="H129" s="224"/>
      <c r="I129" s="224"/>
      <c r="J129" s="224"/>
    </row>
    <row r="130" spans="1:10" s="103" customFormat="1" ht="15.75" customHeight="1" x14ac:dyDescent="0.2">
      <c r="A130" s="223" t="s">
        <v>671</v>
      </c>
      <c r="B130" s="224"/>
      <c r="C130" s="224"/>
      <c r="D130" s="224"/>
      <c r="E130" s="224"/>
      <c r="F130" s="224"/>
      <c r="G130" s="224"/>
      <c r="H130" s="224"/>
      <c r="I130" s="224"/>
      <c r="J130" s="224"/>
    </row>
    <row r="131" spans="1:10" s="103" customFormat="1" ht="15.75" customHeight="1" x14ac:dyDescent="0.2">
      <c r="A131" s="223" t="s">
        <v>672</v>
      </c>
      <c r="B131" s="224"/>
      <c r="C131" s="224"/>
      <c r="D131" s="224"/>
      <c r="E131" s="224"/>
      <c r="F131" s="224"/>
      <c r="G131" s="224"/>
      <c r="H131" s="224"/>
      <c r="I131" s="224"/>
      <c r="J131" s="224"/>
    </row>
    <row r="132" spans="1:10" s="103" customFormat="1" ht="15.75" customHeight="1" x14ac:dyDescent="0.2">
      <c r="A132" s="223" t="s">
        <v>673</v>
      </c>
      <c r="B132" s="224"/>
      <c r="C132" s="224"/>
      <c r="D132" s="224"/>
      <c r="E132" s="224"/>
      <c r="F132" s="224"/>
      <c r="G132" s="224"/>
      <c r="H132" s="224"/>
      <c r="I132" s="224"/>
      <c r="J132" s="224"/>
    </row>
    <row r="133" spans="1:10" s="103" customFormat="1" ht="15.75" customHeight="1" x14ac:dyDescent="0.2">
      <c r="A133" s="223" t="s">
        <v>674</v>
      </c>
      <c r="B133" s="224"/>
      <c r="C133" s="224"/>
      <c r="D133" s="224"/>
      <c r="E133" s="224"/>
      <c r="F133" s="224"/>
      <c r="G133" s="224"/>
      <c r="H133" s="224"/>
      <c r="I133" s="224"/>
      <c r="J133" s="224"/>
    </row>
    <row r="134" spans="1:10" s="103" customFormat="1" ht="15.75" customHeight="1" x14ac:dyDescent="0.2">
      <c r="A134" s="223" t="s">
        <v>675</v>
      </c>
      <c r="B134" s="224"/>
      <c r="C134" s="224"/>
      <c r="D134" s="224"/>
      <c r="E134" s="224"/>
      <c r="F134" s="224"/>
      <c r="G134" s="224"/>
      <c r="H134" s="224"/>
      <c r="I134" s="224"/>
      <c r="J134" s="224"/>
    </row>
    <row r="135" spans="1:10" s="103" customFormat="1" ht="15.75" customHeight="1" x14ac:dyDescent="0.2">
      <c r="A135" s="223" t="s">
        <v>676</v>
      </c>
      <c r="B135" s="224"/>
      <c r="C135" s="224"/>
      <c r="D135" s="224"/>
      <c r="E135" s="224"/>
      <c r="F135" s="224"/>
      <c r="G135" s="224"/>
      <c r="H135" s="224"/>
      <c r="I135" s="224"/>
      <c r="J135" s="224"/>
    </row>
    <row r="136" spans="1:10" s="103" customFormat="1" ht="15.75" customHeight="1" x14ac:dyDescent="0.2">
      <c r="A136" s="223" t="s">
        <v>677</v>
      </c>
      <c r="B136" s="224"/>
      <c r="C136" s="224"/>
      <c r="D136" s="224"/>
      <c r="E136" s="224"/>
      <c r="F136" s="224"/>
      <c r="G136" s="224"/>
      <c r="H136" s="224"/>
      <c r="I136" s="224"/>
      <c r="J136" s="224"/>
    </row>
    <row r="137" spans="1:10" s="103" customFormat="1" ht="34.5" customHeight="1" x14ac:dyDescent="0.2">
      <c r="A137" s="223" t="s">
        <v>678</v>
      </c>
      <c r="B137" s="224"/>
      <c r="C137" s="224"/>
      <c r="D137" s="224"/>
      <c r="E137" s="224"/>
      <c r="F137" s="224"/>
      <c r="G137" s="224"/>
      <c r="H137" s="224"/>
      <c r="I137" s="224"/>
      <c r="J137" s="224"/>
    </row>
    <row r="138" spans="1:10" s="103" customFormat="1" ht="72" customHeight="1" x14ac:dyDescent="0.2">
      <c r="A138" s="221" t="s">
        <v>679</v>
      </c>
      <c r="B138" s="222"/>
      <c r="C138" s="222"/>
      <c r="D138" s="222"/>
      <c r="E138" s="222"/>
      <c r="F138" s="222"/>
      <c r="G138" s="222"/>
      <c r="H138" s="222"/>
      <c r="I138" s="222"/>
      <c r="J138" s="222"/>
    </row>
    <row r="139" spans="1:10" ht="12.75" customHeight="1" thickBot="1" x14ac:dyDescent="0.3">
      <c r="A139" s="102"/>
      <c r="B139" s="83"/>
      <c r="C139" s="83"/>
      <c r="D139" s="83"/>
      <c r="E139" s="83"/>
      <c r="F139" s="83"/>
      <c r="G139" s="83"/>
      <c r="H139" s="83"/>
      <c r="I139" s="83"/>
      <c r="J139" s="83"/>
    </row>
    <row r="140" spans="1:10" ht="26.25" customHeight="1" thickBot="1" x14ac:dyDescent="0.3">
      <c r="A140" s="225" t="s">
        <v>680</v>
      </c>
      <c r="B140" s="226"/>
      <c r="C140" s="226"/>
      <c r="D140" s="226"/>
      <c r="E140" s="226"/>
      <c r="F140" s="226"/>
      <c r="G140" s="226"/>
      <c r="H140" s="226"/>
      <c r="I140" s="226"/>
      <c r="J140" s="227"/>
    </row>
    <row r="141" spans="1:10" ht="33.75" customHeight="1" x14ac:dyDescent="0.25">
      <c r="A141" s="230" t="s">
        <v>681</v>
      </c>
      <c r="B141" s="222"/>
      <c r="C141" s="222"/>
      <c r="D141" s="222"/>
      <c r="E141" s="222"/>
      <c r="F141" s="222"/>
      <c r="G141" s="222"/>
      <c r="H141" s="222"/>
      <c r="I141" s="222"/>
      <c r="J141" s="222"/>
    </row>
    <row r="142" spans="1:10" ht="12.75" customHeight="1" x14ac:dyDescent="0.25">
      <c r="A142" s="228" t="s">
        <v>591</v>
      </c>
      <c r="B142" s="229"/>
      <c r="C142" s="229"/>
      <c r="D142" s="229"/>
      <c r="E142" s="229"/>
      <c r="F142" s="229"/>
      <c r="G142" s="229"/>
      <c r="H142" s="229"/>
      <c r="I142" s="229"/>
      <c r="J142" s="229"/>
    </row>
    <row r="143" spans="1:10" ht="33.75" customHeight="1" x14ac:dyDescent="0.25">
      <c r="A143" s="230" t="s">
        <v>682</v>
      </c>
      <c r="B143" s="222"/>
      <c r="C143" s="222"/>
      <c r="D143" s="222"/>
      <c r="E143" s="222"/>
      <c r="F143" s="222"/>
      <c r="G143" s="222"/>
      <c r="H143" s="222"/>
      <c r="I143" s="222"/>
      <c r="J143" s="222"/>
    </row>
    <row r="144" spans="1:10" ht="17.25" customHeight="1" x14ac:dyDescent="0.25">
      <c r="A144" s="228" t="s">
        <v>592</v>
      </c>
      <c r="B144" s="229"/>
      <c r="C144" s="229"/>
      <c r="D144" s="229"/>
      <c r="E144" s="229"/>
      <c r="F144" s="229"/>
      <c r="G144" s="229"/>
      <c r="H144" s="229"/>
      <c r="I144" s="229"/>
      <c r="J144" s="229"/>
    </row>
    <row r="145" spans="1:10" ht="35.25" customHeight="1" x14ac:dyDescent="0.25">
      <c r="A145" s="230" t="s">
        <v>683</v>
      </c>
      <c r="B145" s="222"/>
      <c r="C145" s="222"/>
      <c r="D145" s="222"/>
      <c r="E145" s="222"/>
      <c r="F145" s="222"/>
      <c r="G145" s="222"/>
      <c r="H145" s="222"/>
      <c r="I145" s="222"/>
      <c r="J145" s="222"/>
    </row>
    <row r="146" spans="1:10" ht="19.5" customHeight="1" x14ac:dyDescent="0.25">
      <c r="A146" s="231" t="s">
        <v>684</v>
      </c>
      <c r="B146" s="232"/>
      <c r="C146" s="232"/>
      <c r="D146" s="232"/>
      <c r="E146" s="232"/>
      <c r="F146" s="232"/>
      <c r="G146" s="232"/>
      <c r="H146" s="232"/>
      <c r="I146" s="232"/>
      <c r="J146" s="232"/>
    </row>
    <row r="147" spans="1:10" ht="18" customHeight="1" x14ac:dyDescent="0.25">
      <c r="A147" s="231" t="s">
        <v>685</v>
      </c>
      <c r="B147" s="232"/>
      <c r="C147" s="232"/>
      <c r="D147" s="232"/>
      <c r="E147" s="232"/>
      <c r="F147" s="232"/>
      <c r="G147" s="232"/>
      <c r="H147" s="232"/>
      <c r="I147" s="232"/>
      <c r="J147" s="232"/>
    </row>
    <row r="148" spans="1:10" ht="62.25" customHeight="1" x14ac:dyDescent="0.25">
      <c r="A148" s="269" t="s">
        <v>686</v>
      </c>
      <c r="B148" s="270"/>
      <c r="C148" s="270"/>
      <c r="D148" s="270"/>
      <c r="E148" s="270"/>
      <c r="F148" s="270"/>
      <c r="G148" s="270"/>
      <c r="H148" s="270"/>
      <c r="I148" s="270"/>
      <c r="J148" s="270"/>
    </row>
    <row r="149" spans="1:10" ht="18" customHeight="1" x14ac:dyDescent="0.25">
      <c r="A149" s="228" t="s">
        <v>593</v>
      </c>
      <c r="B149" s="229"/>
      <c r="C149" s="229"/>
      <c r="D149" s="229"/>
      <c r="E149" s="229"/>
      <c r="F149" s="229"/>
      <c r="G149" s="229"/>
      <c r="H149" s="229"/>
      <c r="I149" s="229"/>
      <c r="J149" s="229"/>
    </row>
    <row r="150" spans="1:10" ht="45" customHeight="1" x14ac:dyDescent="0.25">
      <c r="A150" s="230" t="s">
        <v>687</v>
      </c>
      <c r="B150" s="222"/>
      <c r="C150" s="222"/>
      <c r="D150" s="222"/>
      <c r="E150" s="222"/>
      <c r="F150" s="222"/>
      <c r="G150" s="222"/>
      <c r="H150" s="222"/>
      <c r="I150" s="222"/>
      <c r="J150" s="222"/>
    </row>
    <row r="151" spans="1:10" ht="17.25" customHeight="1" x14ac:dyDescent="0.25">
      <c r="A151" s="228" t="s">
        <v>594</v>
      </c>
      <c r="B151" s="229"/>
      <c r="C151" s="229"/>
      <c r="D151" s="229"/>
      <c r="E151" s="229"/>
      <c r="F151" s="229"/>
      <c r="G151" s="229"/>
      <c r="H151" s="229"/>
      <c r="I151" s="229"/>
      <c r="J151" s="229"/>
    </row>
    <row r="152" spans="1:10" ht="38.25" customHeight="1" x14ac:dyDescent="0.25">
      <c r="A152" s="230" t="s">
        <v>688</v>
      </c>
      <c r="B152" s="222"/>
      <c r="C152" s="222"/>
      <c r="D152" s="222"/>
      <c r="E152" s="222"/>
      <c r="F152" s="222"/>
      <c r="G152" s="222"/>
      <c r="H152" s="222"/>
      <c r="I152" s="222"/>
      <c r="J152" s="222"/>
    </row>
    <row r="153" spans="1:10" ht="38.25" customHeight="1" x14ac:dyDescent="0.25">
      <c r="A153" s="234" t="s">
        <v>689</v>
      </c>
      <c r="B153" s="235"/>
      <c r="C153" s="235"/>
      <c r="D153" s="235"/>
      <c r="E153" s="235"/>
      <c r="F153" s="235"/>
      <c r="G153" s="235"/>
      <c r="H153" s="235"/>
      <c r="I153" s="235"/>
      <c r="J153" s="235"/>
    </row>
    <row r="154" spans="1:10" ht="12.75" customHeight="1" thickBot="1" x14ac:dyDescent="0.3">
      <c r="A154" s="104"/>
      <c r="B154" s="105"/>
      <c r="C154" s="105"/>
      <c r="D154" s="105"/>
      <c r="E154" s="105"/>
      <c r="F154" s="105"/>
      <c r="G154" s="105"/>
      <c r="H154" s="105"/>
      <c r="I154" s="105"/>
      <c r="J154" s="105"/>
    </row>
    <row r="155" spans="1:10" ht="27" customHeight="1" thickBot="1" x14ac:dyDescent="0.3">
      <c r="A155" s="225" t="s">
        <v>690</v>
      </c>
      <c r="B155" s="226"/>
      <c r="C155" s="226"/>
      <c r="D155" s="226"/>
      <c r="E155" s="226"/>
      <c r="F155" s="226"/>
      <c r="G155" s="226"/>
      <c r="H155" s="226"/>
      <c r="I155" s="226"/>
      <c r="J155" s="227"/>
    </row>
    <row r="156" spans="1:10" ht="35.25" customHeight="1" x14ac:dyDescent="0.25">
      <c r="A156" s="233" t="s">
        <v>691</v>
      </c>
      <c r="B156" s="222"/>
      <c r="C156" s="222"/>
      <c r="D156" s="222"/>
      <c r="E156" s="222"/>
      <c r="F156" s="222"/>
      <c r="G156" s="222"/>
      <c r="H156" s="222"/>
      <c r="I156" s="222"/>
      <c r="J156" s="222"/>
    </row>
    <row r="157" spans="1:10" ht="32.25" customHeight="1" x14ac:dyDescent="0.25">
      <c r="A157" s="233" t="s">
        <v>692</v>
      </c>
      <c r="B157" s="222"/>
      <c r="C157" s="222"/>
      <c r="D157" s="222"/>
      <c r="E157" s="222"/>
      <c r="F157" s="222"/>
      <c r="G157" s="222"/>
      <c r="H157" s="222"/>
      <c r="I157" s="222"/>
      <c r="J157" s="222"/>
    </row>
    <row r="158" spans="1:10" ht="41.25" customHeight="1" x14ac:dyDescent="0.25">
      <c r="A158" s="233" t="s">
        <v>693</v>
      </c>
      <c r="B158" s="222"/>
      <c r="C158" s="222"/>
      <c r="D158" s="222"/>
      <c r="E158" s="222"/>
      <c r="F158" s="222"/>
      <c r="G158" s="222"/>
      <c r="H158" s="222"/>
      <c r="I158" s="222"/>
      <c r="J158" s="222"/>
    </row>
    <row r="159" spans="1:10" ht="17.25" customHeight="1" x14ac:dyDescent="0.25">
      <c r="A159" s="233" t="s">
        <v>694</v>
      </c>
      <c r="B159" s="222"/>
      <c r="C159" s="222"/>
      <c r="D159" s="222"/>
      <c r="E159" s="222"/>
      <c r="F159" s="222"/>
      <c r="G159" s="222"/>
      <c r="H159" s="222"/>
      <c r="I159" s="222"/>
      <c r="J159" s="222"/>
    </row>
    <row r="160" spans="1:10" ht="21" customHeight="1" x14ac:dyDescent="0.25">
      <c r="A160" s="233" t="s">
        <v>695</v>
      </c>
      <c r="B160" s="222"/>
      <c r="C160" s="222"/>
      <c r="D160" s="222"/>
      <c r="E160" s="222"/>
      <c r="F160" s="222"/>
      <c r="G160" s="222"/>
      <c r="H160" s="222"/>
      <c r="I160" s="222"/>
      <c r="J160" s="222"/>
    </row>
    <row r="161" spans="1:10" ht="17.25" customHeight="1" x14ac:dyDescent="0.25">
      <c r="A161" s="233" t="s">
        <v>696</v>
      </c>
      <c r="B161" s="222"/>
      <c r="C161" s="222"/>
      <c r="D161" s="222"/>
      <c r="E161" s="222"/>
      <c r="F161" s="222"/>
      <c r="G161" s="222"/>
      <c r="H161" s="222"/>
      <c r="I161" s="222"/>
      <c r="J161" s="222"/>
    </row>
    <row r="162" spans="1:10" ht="17.25" customHeight="1" x14ac:dyDescent="0.25">
      <c r="A162" s="233" t="s">
        <v>697</v>
      </c>
      <c r="B162" s="222"/>
      <c r="C162" s="222"/>
      <c r="D162" s="222"/>
      <c r="E162" s="222"/>
      <c r="F162" s="222"/>
      <c r="G162" s="222"/>
      <c r="H162" s="222"/>
      <c r="I162" s="222"/>
      <c r="J162" s="222"/>
    </row>
    <row r="163" spans="1:10" ht="17.25" customHeight="1" x14ac:dyDescent="0.25">
      <c r="A163" s="233" t="s">
        <v>698</v>
      </c>
      <c r="B163" s="222"/>
      <c r="C163" s="222"/>
      <c r="D163" s="222"/>
      <c r="E163" s="222"/>
      <c r="F163" s="222"/>
      <c r="G163" s="222"/>
      <c r="H163" s="222"/>
      <c r="I163" s="222"/>
      <c r="J163" s="222"/>
    </row>
    <row r="164" spans="1:10" ht="17.25" customHeight="1" x14ac:dyDescent="0.25">
      <c r="A164" s="233" t="s">
        <v>699</v>
      </c>
      <c r="B164" s="222"/>
      <c r="C164" s="222"/>
      <c r="D164" s="222"/>
      <c r="E164" s="222"/>
      <c r="F164" s="222"/>
      <c r="G164" s="222"/>
      <c r="H164" s="222"/>
      <c r="I164" s="222"/>
      <c r="J164" s="222"/>
    </row>
    <row r="165" spans="1:10" ht="17.25" customHeight="1" x14ac:dyDescent="0.25">
      <c r="A165" s="233" t="s">
        <v>700</v>
      </c>
      <c r="B165" s="222"/>
      <c r="C165" s="222"/>
      <c r="D165" s="222"/>
      <c r="E165" s="222"/>
      <c r="F165" s="222"/>
      <c r="G165" s="222"/>
      <c r="H165" s="222"/>
      <c r="I165" s="222"/>
      <c r="J165" s="222"/>
    </row>
    <row r="166" spans="1:10" ht="17.25" customHeight="1" thickBot="1" x14ac:dyDescent="0.3">
      <c r="A166" s="104"/>
      <c r="B166" s="105"/>
      <c r="C166" s="105"/>
      <c r="D166" s="105"/>
      <c r="E166" s="105"/>
      <c r="F166" s="105"/>
      <c r="G166" s="105"/>
      <c r="H166" s="105"/>
      <c r="I166" s="105"/>
      <c r="J166" s="105"/>
    </row>
    <row r="167" spans="1:10" ht="26.25" customHeight="1" thickBot="1" x14ac:dyDescent="0.3">
      <c r="A167" s="225" t="s">
        <v>701</v>
      </c>
      <c r="B167" s="226"/>
      <c r="C167" s="226"/>
      <c r="D167" s="226"/>
      <c r="E167" s="226"/>
      <c r="F167" s="226"/>
      <c r="G167" s="226"/>
      <c r="H167" s="226"/>
      <c r="I167" s="226"/>
      <c r="J167" s="227"/>
    </row>
    <row r="168" spans="1:10" ht="33.75" customHeight="1" x14ac:dyDescent="0.25">
      <c r="A168" s="236" t="s">
        <v>702</v>
      </c>
      <c r="B168" s="222"/>
      <c r="C168" s="222"/>
      <c r="D168" s="222"/>
      <c r="E168" s="222"/>
      <c r="F168" s="222"/>
      <c r="G168" s="222"/>
      <c r="H168" s="222"/>
      <c r="I168" s="222"/>
      <c r="J168" s="222"/>
    </row>
    <row r="169" spans="1:10" ht="15" customHeight="1" x14ac:dyDescent="0.25">
      <c r="A169" s="237" t="s">
        <v>703</v>
      </c>
      <c r="B169" s="238"/>
      <c r="C169" s="238"/>
      <c r="D169" s="238"/>
      <c r="E169" s="238"/>
      <c r="F169" s="238"/>
      <c r="G169" s="238"/>
      <c r="H169" s="238"/>
      <c r="I169" s="238"/>
      <c r="J169" s="238"/>
    </row>
    <row r="170" spans="1:10" ht="15" customHeight="1" x14ac:dyDescent="0.25">
      <c r="A170" s="237" t="s">
        <v>704</v>
      </c>
      <c r="B170" s="238"/>
      <c r="C170" s="238"/>
      <c r="D170" s="238"/>
      <c r="E170" s="238"/>
      <c r="F170" s="238"/>
      <c r="G170" s="238"/>
      <c r="H170" s="238"/>
      <c r="I170" s="238"/>
      <c r="J170" s="238"/>
    </row>
    <row r="171" spans="1:10" ht="15" customHeight="1" x14ac:dyDescent="0.25">
      <c r="A171" s="237" t="s">
        <v>705</v>
      </c>
      <c r="B171" s="238"/>
      <c r="C171" s="238"/>
      <c r="D171" s="238"/>
      <c r="E171" s="238"/>
      <c r="F171" s="238"/>
      <c r="G171" s="238"/>
      <c r="H171" s="238"/>
      <c r="I171" s="238"/>
      <c r="J171" s="238"/>
    </row>
    <row r="172" spans="1:10" ht="15" customHeight="1" x14ac:dyDescent="0.25">
      <c r="A172" s="237" t="s">
        <v>706</v>
      </c>
      <c r="B172" s="238"/>
      <c r="C172" s="238"/>
      <c r="D172" s="238"/>
      <c r="E172" s="238"/>
      <c r="F172" s="238"/>
      <c r="G172" s="238"/>
      <c r="H172" s="238"/>
      <c r="I172" s="238"/>
      <c r="J172" s="238"/>
    </row>
    <row r="173" spans="1:10" ht="15" customHeight="1" x14ac:dyDescent="0.25">
      <c r="A173" s="237" t="s">
        <v>707</v>
      </c>
      <c r="B173" s="238"/>
      <c r="C173" s="238"/>
      <c r="D173" s="238"/>
      <c r="E173" s="238"/>
      <c r="F173" s="238"/>
      <c r="G173" s="238"/>
      <c r="H173" s="238"/>
      <c r="I173" s="238"/>
      <c r="J173" s="238"/>
    </row>
    <row r="174" spans="1:10" ht="33.75" customHeight="1" x14ac:dyDescent="0.25">
      <c r="A174" s="237" t="s">
        <v>708</v>
      </c>
      <c r="B174" s="238"/>
      <c r="C174" s="238"/>
      <c r="D174" s="238"/>
      <c r="E174" s="238"/>
      <c r="F174" s="238"/>
      <c r="G174" s="238"/>
      <c r="H174" s="238"/>
      <c r="I174" s="238"/>
      <c r="J174" s="238"/>
    </row>
    <row r="175" spans="1:10" ht="2.25" customHeight="1" thickBot="1" x14ac:dyDescent="0.3">
      <c r="A175" s="102"/>
      <c r="B175" s="83"/>
      <c r="C175" s="83"/>
      <c r="D175" s="83"/>
      <c r="E175" s="83"/>
      <c r="F175" s="83"/>
      <c r="G175" s="83"/>
      <c r="H175" s="83"/>
      <c r="I175" s="83"/>
      <c r="J175" s="83"/>
    </row>
    <row r="176" spans="1:10" ht="25.5" customHeight="1" thickBot="1" x14ac:dyDescent="0.3">
      <c r="A176" s="225" t="s">
        <v>709</v>
      </c>
      <c r="B176" s="226"/>
      <c r="C176" s="226"/>
      <c r="D176" s="226"/>
      <c r="E176" s="226"/>
      <c r="F176" s="226"/>
      <c r="G176" s="226"/>
      <c r="H176" s="226"/>
      <c r="I176" s="226"/>
      <c r="J176" s="227"/>
    </row>
    <row r="177" spans="1:23" ht="15" customHeight="1" x14ac:dyDescent="0.25">
      <c r="A177" s="245" t="s">
        <v>1754</v>
      </c>
      <c r="B177" s="246"/>
      <c r="C177" s="246"/>
      <c r="D177" s="246"/>
      <c r="E177" s="246"/>
      <c r="F177" s="246"/>
      <c r="G177" s="246"/>
      <c r="H177" s="246"/>
      <c r="I177" s="246"/>
      <c r="J177" s="246"/>
    </row>
    <row r="178" spans="1:23" ht="66" customHeight="1" x14ac:dyDescent="0.25">
      <c r="A178" s="242" t="s">
        <v>710</v>
      </c>
      <c r="B178" s="222"/>
      <c r="C178" s="222"/>
      <c r="D178" s="222"/>
      <c r="E178" s="222"/>
      <c r="F178" s="222"/>
      <c r="G178" s="222"/>
      <c r="H178" s="222"/>
      <c r="I178" s="222"/>
      <c r="J178" s="222"/>
    </row>
    <row r="179" spans="1:23" ht="15" customHeight="1" x14ac:dyDescent="0.25">
      <c r="A179" s="242" t="s">
        <v>711</v>
      </c>
      <c r="B179" s="222"/>
      <c r="C179" s="222"/>
      <c r="D179" s="222"/>
      <c r="E179" s="222"/>
      <c r="F179" s="222"/>
      <c r="G179" s="222"/>
      <c r="H179" s="222"/>
      <c r="I179" s="222"/>
      <c r="J179" s="222"/>
    </row>
    <row r="180" spans="1:23" ht="33" customHeight="1" x14ac:dyDescent="0.25">
      <c r="A180" s="271" t="s">
        <v>1755</v>
      </c>
      <c r="B180" s="222"/>
      <c r="C180" s="222"/>
      <c r="D180" s="222"/>
      <c r="E180" s="222"/>
      <c r="F180" s="222"/>
      <c r="G180" s="222"/>
      <c r="H180" s="222"/>
      <c r="I180" s="222"/>
      <c r="J180" s="222"/>
    </row>
    <row r="181" spans="1:23" ht="26.25" customHeight="1" x14ac:dyDescent="0.25">
      <c r="A181" s="239" t="s">
        <v>713</v>
      </c>
      <c r="B181" s="240"/>
      <c r="C181" s="240"/>
      <c r="D181" s="240"/>
      <c r="E181" s="240"/>
      <c r="F181" s="240"/>
      <c r="G181" s="240"/>
      <c r="H181" s="240"/>
      <c r="I181" s="240"/>
      <c r="J181" s="240"/>
    </row>
    <row r="182" spans="1:23" ht="15" customHeight="1" x14ac:dyDescent="0.25">
      <c r="A182" s="241" t="s">
        <v>601</v>
      </c>
      <c r="B182" s="229"/>
      <c r="C182" s="229"/>
      <c r="D182" s="229"/>
      <c r="E182" s="229"/>
      <c r="F182" s="229"/>
      <c r="G182" s="229"/>
      <c r="H182" s="229"/>
      <c r="I182" s="229"/>
      <c r="J182" s="229"/>
    </row>
    <row r="183" spans="1:23" ht="51" customHeight="1" x14ac:dyDescent="0.25">
      <c r="A183" s="242" t="s">
        <v>714</v>
      </c>
      <c r="B183" s="222"/>
      <c r="C183" s="222"/>
      <c r="D183" s="222"/>
      <c r="E183" s="222"/>
      <c r="F183" s="222"/>
      <c r="G183" s="222"/>
      <c r="H183" s="222"/>
      <c r="I183" s="222"/>
      <c r="J183" s="222"/>
    </row>
    <row r="184" spans="1:23" ht="15" customHeight="1" x14ac:dyDescent="0.25">
      <c r="A184" s="243" t="s">
        <v>602</v>
      </c>
      <c r="B184" s="244"/>
      <c r="C184" s="244"/>
      <c r="D184" s="244"/>
      <c r="E184" s="244"/>
      <c r="F184" s="244"/>
      <c r="G184" s="244"/>
      <c r="H184" s="244"/>
      <c r="I184" s="244"/>
      <c r="J184" s="244"/>
    </row>
    <row r="185" spans="1:23" ht="36.75" customHeight="1" x14ac:dyDescent="0.25">
      <c r="A185" s="242" t="s">
        <v>715</v>
      </c>
      <c r="B185" s="222"/>
      <c r="C185" s="222"/>
      <c r="D185" s="222"/>
      <c r="E185" s="222"/>
      <c r="F185" s="222"/>
      <c r="G185" s="222"/>
      <c r="H185" s="222"/>
      <c r="I185" s="222"/>
      <c r="J185" s="222"/>
    </row>
    <row r="186" spans="1:23" ht="89.25" customHeight="1" x14ac:dyDescent="0.25">
      <c r="A186" s="242" t="s">
        <v>716</v>
      </c>
      <c r="B186" s="222"/>
      <c r="C186" s="222"/>
      <c r="D186" s="222"/>
      <c r="E186" s="222"/>
      <c r="F186" s="222"/>
      <c r="G186" s="222"/>
      <c r="H186" s="222"/>
      <c r="I186" s="222"/>
      <c r="J186" s="222"/>
      <c r="M186" s="106"/>
      <c r="N186" s="106"/>
      <c r="O186" s="106"/>
      <c r="P186" s="106"/>
      <c r="Q186" s="106"/>
      <c r="R186" s="106"/>
      <c r="S186" s="106"/>
      <c r="T186" s="106"/>
      <c r="U186" s="106"/>
      <c r="V186" s="106"/>
      <c r="W186" s="106"/>
    </row>
    <row r="187" spans="1:23" ht="15" customHeight="1" x14ac:dyDescent="0.3">
      <c r="A187" s="243" t="s">
        <v>603</v>
      </c>
      <c r="B187" s="244"/>
      <c r="C187" s="244"/>
      <c r="D187" s="244"/>
      <c r="E187" s="244"/>
      <c r="F187" s="244"/>
      <c r="G187" s="244"/>
      <c r="H187" s="244"/>
      <c r="I187" s="244"/>
      <c r="J187" s="244"/>
      <c r="M187" s="106"/>
      <c r="N187" s="249"/>
      <c r="O187" s="249"/>
      <c r="P187" s="249"/>
      <c r="Q187" s="249"/>
      <c r="R187" s="249"/>
      <c r="S187" s="249"/>
      <c r="T187" s="249"/>
      <c r="U187" s="249"/>
      <c r="V187" s="249"/>
      <c r="W187" s="249"/>
    </row>
    <row r="188" spans="1:23" ht="63" customHeight="1" x14ac:dyDescent="0.3">
      <c r="A188" s="242" t="s">
        <v>717</v>
      </c>
      <c r="B188" s="222"/>
      <c r="C188" s="222"/>
      <c r="D188" s="222"/>
      <c r="E188" s="222"/>
      <c r="F188" s="222"/>
      <c r="G188" s="222"/>
      <c r="H188" s="222"/>
      <c r="I188" s="222"/>
      <c r="J188" s="222"/>
      <c r="M188" s="106"/>
      <c r="N188" s="107"/>
      <c r="O188" s="107"/>
      <c r="P188" s="107"/>
      <c r="Q188" s="250"/>
      <c r="R188" s="250"/>
      <c r="S188" s="107"/>
      <c r="T188" s="250"/>
      <c r="U188" s="250"/>
      <c r="V188" s="106"/>
      <c r="W188" s="106"/>
    </row>
    <row r="189" spans="1:23" ht="15" customHeight="1" x14ac:dyDescent="0.3">
      <c r="A189" s="243" t="s">
        <v>604</v>
      </c>
      <c r="B189" s="244"/>
      <c r="C189" s="244"/>
      <c r="D189" s="244"/>
      <c r="E189" s="244"/>
      <c r="F189" s="244"/>
      <c r="G189" s="244"/>
      <c r="H189" s="244"/>
      <c r="I189" s="244"/>
      <c r="J189" s="244"/>
      <c r="M189" s="106"/>
      <c r="N189" s="108"/>
      <c r="O189" s="108"/>
      <c r="P189" s="107"/>
      <c r="Q189" s="108"/>
      <c r="R189" s="108"/>
      <c r="S189" s="107"/>
      <c r="T189" s="108"/>
      <c r="U189" s="108"/>
      <c r="V189" s="106"/>
      <c r="W189" s="106"/>
    </row>
    <row r="190" spans="1:23" ht="54.75" customHeight="1" x14ac:dyDescent="0.3">
      <c r="A190" s="242" t="s">
        <v>718</v>
      </c>
      <c r="B190" s="222"/>
      <c r="C190" s="222"/>
      <c r="D190" s="222"/>
      <c r="E190" s="222"/>
      <c r="F190" s="222"/>
      <c r="G190" s="222"/>
      <c r="H190" s="222"/>
      <c r="I190" s="222"/>
      <c r="J190" s="222"/>
      <c r="M190" s="106"/>
      <c r="N190" s="108"/>
      <c r="O190" s="108"/>
      <c r="P190" s="107"/>
      <c r="Q190" s="108"/>
      <c r="R190" s="108"/>
      <c r="S190" s="107"/>
      <c r="T190" s="108"/>
      <c r="U190" s="108"/>
      <c r="V190" s="106"/>
      <c r="W190" s="106"/>
    </row>
    <row r="191" spans="1:23" ht="15" customHeight="1" x14ac:dyDescent="0.3">
      <c r="A191" s="241" t="s">
        <v>605</v>
      </c>
      <c r="B191" s="229"/>
      <c r="C191" s="229"/>
      <c r="D191" s="229"/>
      <c r="E191" s="229"/>
      <c r="F191" s="229"/>
      <c r="G191" s="229"/>
      <c r="H191" s="229"/>
      <c r="I191" s="229"/>
      <c r="J191" s="229"/>
      <c r="M191" s="106"/>
      <c r="N191" s="108"/>
      <c r="O191" s="108"/>
      <c r="P191" s="107"/>
      <c r="Q191" s="108"/>
      <c r="R191" s="108"/>
      <c r="S191" s="107"/>
      <c r="T191" s="108"/>
      <c r="U191" s="108"/>
      <c r="V191" s="106"/>
      <c r="W191" s="106"/>
    </row>
    <row r="192" spans="1:23" ht="15" customHeight="1" x14ac:dyDescent="0.3">
      <c r="A192" s="247" t="s">
        <v>719</v>
      </c>
      <c r="B192" s="248"/>
      <c r="C192" s="248"/>
      <c r="D192" s="248"/>
      <c r="E192" s="248"/>
      <c r="F192" s="248"/>
      <c r="G192" s="248"/>
      <c r="H192" s="248"/>
      <c r="I192" s="248"/>
      <c r="J192" s="248"/>
      <c r="M192" s="106"/>
      <c r="N192" s="108"/>
      <c r="O192" s="108"/>
      <c r="P192" s="107"/>
      <c r="Q192" s="108"/>
      <c r="R192" s="108"/>
      <c r="S192" s="107"/>
      <c r="T192" s="108"/>
      <c r="U192" s="108"/>
      <c r="V192" s="106"/>
      <c r="W192" s="106"/>
    </row>
    <row r="193" spans="1:23" ht="35.25" customHeight="1" x14ac:dyDescent="0.3">
      <c r="A193" s="242" t="s">
        <v>720</v>
      </c>
      <c r="B193" s="222"/>
      <c r="C193" s="222"/>
      <c r="D193" s="222"/>
      <c r="E193" s="222"/>
      <c r="F193" s="222"/>
      <c r="G193" s="222"/>
      <c r="H193" s="222"/>
      <c r="I193" s="222"/>
      <c r="J193" s="222"/>
      <c r="M193" s="106"/>
      <c r="N193" s="108"/>
      <c r="O193" s="108"/>
      <c r="P193" s="107"/>
      <c r="Q193" s="108"/>
      <c r="R193" s="108"/>
      <c r="S193" s="107"/>
      <c r="T193" s="108"/>
      <c r="U193" s="108"/>
      <c r="V193" s="106"/>
      <c r="W193" s="106"/>
    </row>
    <row r="194" spans="1:23" ht="15" customHeight="1" x14ac:dyDescent="0.3">
      <c r="A194" s="247" t="s">
        <v>721</v>
      </c>
      <c r="B194" s="248"/>
      <c r="C194" s="248"/>
      <c r="D194" s="248"/>
      <c r="E194" s="248"/>
      <c r="F194" s="248"/>
      <c r="G194" s="248"/>
      <c r="H194" s="248"/>
      <c r="I194" s="248"/>
      <c r="J194" s="248"/>
      <c r="M194" s="106"/>
      <c r="N194" s="108"/>
      <c r="O194" s="108"/>
      <c r="P194" s="107"/>
      <c r="Q194" s="108"/>
      <c r="R194" s="108"/>
      <c r="S194" s="107"/>
      <c r="T194" s="108"/>
      <c r="U194" s="108"/>
      <c r="V194" s="106"/>
      <c r="W194" s="106"/>
    </row>
    <row r="195" spans="1:23" ht="77.25" customHeight="1" x14ac:dyDescent="0.25">
      <c r="A195" s="242" t="s">
        <v>722</v>
      </c>
      <c r="B195" s="222"/>
      <c r="C195" s="222"/>
      <c r="D195" s="222"/>
      <c r="E195" s="222"/>
      <c r="F195" s="222"/>
      <c r="G195" s="222"/>
      <c r="H195" s="222"/>
      <c r="I195" s="222"/>
      <c r="J195" s="222"/>
      <c r="M195" s="106"/>
      <c r="N195" s="106"/>
      <c r="O195" s="106"/>
      <c r="P195" s="106"/>
      <c r="Q195" s="106"/>
      <c r="R195" s="106"/>
      <c r="S195" s="106"/>
      <c r="T195" s="106"/>
      <c r="U195" s="106"/>
      <c r="V195" s="106"/>
      <c r="W195" s="106"/>
    </row>
    <row r="196" spans="1:23" ht="15" customHeight="1" x14ac:dyDescent="0.25">
      <c r="A196" s="242" t="s">
        <v>723</v>
      </c>
      <c r="B196" s="222"/>
      <c r="C196" s="222"/>
      <c r="D196" s="222"/>
      <c r="E196" s="222"/>
      <c r="F196" s="222"/>
      <c r="G196" s="222"/>
      <c r="H196" s="222"/>
      <c r="I196" s="222"/>
      <c r="J196" s="222"/>
    </row>
    <row r="197" spans="1:23" ht="15" customHeight="1" x14ac:dyDescent="0.25">
      <c r="A197" s="242" t="s">
        <v>724</v>
      </c>
      <c r="B197" s="222"/>
      <c r="C197" s="222"/>
      <c r="D197" s="222"/>
      <c r="E197" s="222"/>
      <c r="F197" s="222"/>
      <c r="G197" s="222"/>
      <c r="H197" s="222"/>
      <c r="I197" s="222"/>
      <c r="J197" s="222"/>
    </row>
    <row r="198" spans="1:23" ht="15" customHeight="1" x14ac:dyDescent="0.25">
      <c r="A198" s="242" t="s">
        <v>725</v>
      </c>
      <c r="B198" s="222"/>
      <c r="C198" s="222"/>
      <c r="D198" s="222"/>
      <c r="E198" s="222"/>
      <c r="F198" s="222"/>
      <c r="G198" s="222"/>
      <c r="H198" s="222"/>
      <c r="I198" s="222"/>
      <c r="J198" s="222"/>
    </row>
    <row r="199" spans="1:23" ht="15" customHeight="1" x14ac:dyDescent="0.25">
      <c r="A199" s="242" t="s">
        <v>726</v>
      </c>
      <c r="B199" s="222"/>
      <c r="C199" s="222"/>
      <c r="D199" s="222"/>
      <c r="E199" s="222"/>
      <c r="F199" s="222"/>
      <c r="G199" s="222"/>
      <c r="H199" s="222"/>
      <c r="I199" s="222"/>
      <c r="J199" s="222"/>
    </row>
    <row r="200" spans="1:23" ht="15" customHeight="1" x14ac:dyDescent="0.25">
      <c r="A200" s="242" t="s">
        <v>727</v>
      </c>
      <c r="B200" s="222"/>
      <c r="C200" s="222"/>
      <c r="D200" s="222"/>
      <c r="E200" s="222"/>
      <c r="F200" s="222"/>
      <c r="G200" s="222"/>
      <c r="H200" s="222"/>
      <c r="I200" s="222"/>
      <c r="J200" s="222"/>
    </row>
    <row r="201" spans="1:23" ht="21.75" customHeight="1" x14ac:dyDescent="0.25">
      <c r="A201" s="241" t="s">
        <v>728</v>
      </c>
      <c r="B201" s="229"/>
      <c r="C201" s="229"/>
      <c r="D201" s="229"/>
      <c r="E201" s="229"/>
      <c r="F201" s="229"/>
      <c r="G201" s="229"/>
      <c r="H201" s="229"/>
      <c r="I201" s="229"/>
      <c r="J201" s="229"/>
    </row>
    <row r="202" spans="1:23" ht="15" customHeight="1" x14ac:dyDescent="0.25">
      <c r="A202" s="247" t="s">
        <v>729</v>
      </c>
      <c r="B202" s="248"/>
      <c r="C202" s="248"/>
      <c r="D202" s="248"/>
      <c r="E202" s="248"/>
      <c r="F202" s="248"/>
      <c r="G202" s="248"/>
      <c r="H202" s="248"/>
      <c r="I202" s="248"/>
      <c r="J202" s="248"/>
    </row>
    <row r="203" spans="1:23" ht="15" customHeight="1" x14ac:dyDescent="0.25">
      <c r="A203" s="251" t="s">
        <v>730</v>
      </c>
      <c r="B203" s="238"/>
      <c r="C203" s="238"/>
      <c r="D203" s="238"/>
      <c r="E203" s="238"/>
      <c r="F203" s="238"/>
      <c r="G203" s="238"/>
      <c r="H203" s="238"/>
      <c r="I203" s="238"/>
      <c r="J203" s="238"/>
    </row>
    <row r="204" spans="1:23" ht="15" customHeight="1" x14ac:dyDescent="0.25">
      <c r="A204" s="251" t="s">
        <v>731</v>
      </c>
      <c r="B204" s="238"/>
      <c r="C204" s="238"/>
      <c r="D204" s="238"/>
      <c r="E204" s="238"/>
      <c r="F204" s="238"/>
      <c r="G204" s="238"/>
      <c r="H204" s="238"/>
      <c r="I204" s="238"/>
      <c r="J204" s="238"/>
    </row>
    <row r="205" spans="1:23" ht="15" customHeight="1" x14ac:dyDescent="0.25">
      <c r="A205" s="251" t="s">
        <v>732</v>
      </c>
      <c r="B205" s="238"/>
      <c r="C205" s="238"/>
      <c r="D205" s="238"/>
      <c r="E205" s="238"/>
      <c r="F205" s="238"/>
      <c r="G205" s="238"/>
      <c r="H205" s="238"/>
      <c r="I205" s="238"/>
      <c r="J205" s="238"/>
    </row>
    <row r="206" spans="1:23" ht="15" customHeight="1" x14ac:dyDescent="0.25">
      <c r="A206" s="251" t="s">
        <v>733</v>
      </c>
      <c r="B206" s="238"/>
      <c r="C206" s="238"/>
      <c r="D206" s="238"/>
      <c r="E206" s="238"/>
      <c r="F206" s="238"/>
      <c r="G206" s="238"/>
      <c r="H206" s="238"/>
      <c r="I206" s="238"/>
      <c r="J206" s="238"/>
    </row>
    <row r="207" spans="1:23" ht="15" customHeight="1" x14ac:dyDescent="0.25">
      <c r="A207" s="251" t="s">
        <v>734</v>
      </c>
      <c r="B207" s="238"/>
      <c r="C207" s="238"/>
      <c r="D207" s="238"/>
      <c r="E207" s="238"/>
      <c r="F207" s="238"/>
      <c r="G207" s="238"/>
      <c r="H207" s="238"/>
      <c r="I207" s="238"/>
      <c r="J207" s="238"/>
    </row>
    <row r="208" spans="1:23" ht="15" customHeight="1" x14ac:dyDescent="0.25">
      <c r="A208" s="251" t="s">
        <v>735</v>
      </c>
      <c r="B208" s="238"/>
      <c r="C208" s="238"/>
      <c r="D208" s="238"/>
      <c r="E208" s="238"/>
      <c r="F208" s="238"/>
      <c r="G208" s="238"/>
      <c r="H208" s="238"/>
      <c r="I208" s="238"/>
      <c r="J208" s="238"/>
    </row>
    <row r="209" spans="1:10" ht="12.75" customHeight="1" x14ac:dyDescent="0.25">
      <c r="A209" s="109"/>
      <c r="B209" s="110"/>
      <c r="C209" s="110"/>
      <c r="D209" s="110"/>
      <c r="E209" s="110"/>
      <c r="F209" s="110"/>
      <c r="G209" s="110"/>
      <c r="H209" s="110"/>
      <c r="I209" s="110"/>
      <c r="J209" s="110"/>
    </row>
    <row r="210" spans="1:10" ht="29.25" customHeight="1" x14ac:dyDescent="0.25">
      <c r="A210" s="256" t="s">
        <v>736</v>
      </c>
      <c r="B210" s="257"/>
      <c r="C210" s="257"/>
      <c r="D210" s="257"/>
      <c r="E210" s="257"/>
      <c r="F210" s="257"/>
      <c r="G210" s="257"/>
      <c r="H210" s="257"/>
      <c r="I210" s="257"/>
      <c r="J210" s="257"/>
    </row>
    <row r="211" spans="1:10" ht="12.75" customHeight="1" x14ac:dyDescent="0.25">
      <c r="A211" s="110"/>
      <c r="B211" s="110"/>
      <c r="C211" s="110"/>
      <c r="D211" s="110"/>
      <c r="E211" s="110"/>
      <c r="F211" s="110"/>
      <c r="G211" s="110"/>
      <c r="H211" s="110"/>
      <c r="I211" s="110"/>
      <c r="J211" s="110"/>
    </row>
    <row r="212" spans="1:10" ht="12.75" customHeight="1" x14ac:dyDescent="0.25">
      <c r="A212" s="110"/>
      <c r="B212" s="110"/>
      <c r="C212" s="110"/>
      <c r="D212" s="110"/>
      <c r="E212" s="110"/>
      <c r="F212" s="110"/>
      <c r="G212" s="110"/>
      <c r="H212" s="110"/>
      <c r="I212" s="110"/>
      <c r="J212" s="110"/>
    </row>
    <row r="213" spans="1:10" ht="12.75" customHeight="1" x14ac:dyDescent="0.25">
      <c r="A213" s="110"/>
      <c r="B213" s="110"/>
      <c r="C213" s="110"/>
      <c r="D213" s="110"/>
      <c r="E213" s="110"/>
      <c r="F213" s="110"/>
      <c r="G213" s="110"/>
      <c r="H213" s="110"/>
      <c r="I213" s="110"/>
      <c r="J213" s="110"/>
    </row>
    <row r="214" spans="1:10" ht="12.75" customHeight="1" x14ac:dyDescent="0.25">
      <c r="A214" s="110"/>
      <c r="B214" s="110"/>
      <c r="C214" s="110"/>
      <c r="D214" s="110"/>
      <c r="E214" s="110"/>
      <c r="F214" s="110"/>
      <c r="G214" s="110"/>
      <c r="H214" s="110"/>
      <c r="I214" s="110"/>
      <c r="J214" s="110"/>
    </row>
    <row r="215" spans="1:10" ht="12.75" customHeight="1" x14ac:dyDescent="0.25">
      <c r="A215" s="110"/>
      <c r="B215" s="110"/>
      <c r="C215" s="110"/>
      <c r="D215" s="110"/>
      <c r="E215" s="110"/>
      <c r="F215" s="110"/>
      <c r="G215" s="110"/>
      <c r="H215" s="110"/>
      <c r="I215" s="110"/>
      <c r="J215" s="110"/>
    </row>
    <row r="216" spans="1:10" ht="12.75" customHeight="1" x14ac:dyDescent="0.25">
      <c r="A216" s="110"/>
      <c r="B216" s="110"/>
      <c r="C216" s="110"/>
      <c r="D216" s="110"/>
      <c r="E216" s="110"/>
      <c r="F216" s="110"/>
      <c r="G216" s="110"/>
      <c r="H216" s="110"/>
      <c r="I216" s="110"/>
      <c r="J216" s="110"/>
    </row>
    <row r="217" spans="1:10" ht="108" customHeight="1" x14ac:dyDescent="0.25">
      <c r="A217" s="110"/>
      <c r="B217" s="110"/>
      <c r="C217" s="110"/>
      <c r="D217" s="110"/>
      <c r="E217" s="110"/>
      <c r="F217" s="110"/>
      <c r="G217" s="110"/>
      <c r="H217" s="110"/>
      <c r="I217" s="110"/>
      <c r="J217" s="110"/>
    </row>
    <row r="218" spans="1:10" ht="120" customHeight="1" x14ac:dyDescent="0.25">
      <c r="A218" s="109"/>
      <c r="B218" s="110"/>
      <c r="C218" s="110"/>
      <c r="D218" s="110"/>
      <c r="E218" s="110"/>
      <c r="F218" s="110"/>
      <c r="G218" s="110"/>
      <c r="H218" s="110"/>
      <c r="I218" s="110"/>
      <c r="J218" s="110"/>
    </row>
    <row r="219" spans="1:10" ht="11.25" customHeight="1" x14ac:dyDescent="0.25">
      <c r="A219" s="109"/>
      <c r="B219" s="110"/>
      <c r="C219" s="110"/>
      <c r="D219" s="110"/>
      <c r="E219" s="110"/>
      <c r="F219" s="110"/>
      <c r="G219" s="110"/>
      <c r="H219" s="110"/>
      <c r="I219" s="110"/>
      <c r="J219" s="110"/>
    </row>
    <row r="220" spans="1:10" ht="12.75" customHeight="1" x14ac:dyDescent="0.25">
      <c r="A220" s="111"/>
      <c r="B220" s="111"/>
      <c r="C220" s="111"/>
      <c r="D220" s="111"/>
      <c r="E220" s="111"/>
      <c r="F220" s="111"/>
      <c r="G220" s="111"/>
      <c r="H220" s="111"/>
      <c r="I220" s="111"/>
      <c r="J220" s="111"/>
    </row>
    <row r="221" spans="1:10" ht="3" customHeight="1" x14ac:dyDescent="0.25">
      <c r="A221" s="111"/>
      <c r="B221" s="111"/>
      <c r="C221" s="111"/>
      <c r="D221" s="111"/>
      <c r="E221" s="111"/>
      <c r="F221" s="111"/>
      <c r="G221" s="111"/>
      <c r="H221" s="111"/>
      <c r="I221" s="111"/>
      <c r="J221" s="111"/>
    </row>
    <row r="222" spans="1:10" ht="23.25" customHeight="1" x14ac:dyDescent="0.3">
      <c r="A222" s="258" t="s">
        <v>737</v>
      </c>
      <c r="B222" s="258"/>
      <c r="C222" s="258"/>
      <c r="D222" s="258"/>
      <c r="E222" s="258"/>
      <c r="F222" s="258"/>
      <c r="G222" s="258"/>
      <c r="H222" s="258"/>
      <c r="I222" s="258"/>
      <c r="J222" s="258"/>
    </row>
    <row r="223" spans="1:10" ht="12.75" customHeight="1" thickBot="1" x14ac:dyDescent="0.3">
      <c r="A223" s="111"/>
      <c r="B223" s="111"/>
      <c r="C223" s="111"/>
      <c r="D223" s="111"/>
      <c r="E223" s="111"/>
      <c r="F223" s="111"/>
      <c r="G223" s="111"/>
      <c r="H223" s="111"/>
      <c r="I223" s="111"/>
      <c r="J223" s="111"/>
    </row>
    <row r="224" spans="1:10" ht="27" customHeight="1" thickBot="1" x14ac:dyDescent="0.3">
      <c r="A224" s="272" t="s">
        <v>3</v>
      </c>
      <c r="B224" s="273"/>
      <c r="C224" s="274"/>
      <c r="D224" s="272" t="s">
        <v>1756</v>
      </c>
      <c r="E224" s="273"/>
      <c r="F224" s="274"/>
      <c r="G224" s="272" t="s">
        <v>1757</v>
      </c>
      <c r="H224" s="273"/>
      <c r="I224" s="273"/>
      <c r="J224" s="274"/>
    </row>
    <row r="225" spans="1:10" ht="21.75" customHeight="1" thickBot="1" x14ac:dyDescent="0.3">
      <c r="A225" s="287" t="s">
        <v>1758</v>
      </c>
      <c r="B225" s="288"/>
      <c r="C225" s="289"/>
      <c r="D225" s="287" t="s">
        <v>1759</v>
      </c>
      <c r="E225" s="288"/>
      <c r="F225" s="289"/>
      <c r="G225" s="290" t="s">
        <v>1760</v>
      </c>
      <c r="H225" s="291"/>
      <c r="I225" s="291"/>
      <c r="J225" s="292"/>
    </row>
    <row r="226" spans="1:10" ht="21.75" customHeight="1" thickBot="1" x14ac:dyDescent="0.3">
      <c r="A226" s="293" t="s">
        <v>1761</v>
      </c>
      <c r="B226" s="294"/>
      <c r="C226" s="295"/>
      <c r="D226" s="293" t="s">
        <v>1762</v>
      </c>
      <c r="E226" s="294"/>
      <c r="F226" s="295"/>
      <c r="G226" s="296" t="s">
        <v>1763</v>
      </c>
      <c r="H226" s="297"/>
      <c r="I226" s="297"/>
      <c r="J226" s="298"/>
    </row>
    <row r="227" spans="1:10" ht="21.75" customHeight="1" thickBot="1" x14ac:dyDescent="0.3">
      <c r="A227" s="275" t="s">
        <v>1764</v>
      </c>
      <c r="B227" s="276"/>
      <c r="C227" s="277"/>
      <c r="D227" s="275" t="s">
        <v>1765</v>
      </c>
      <c r="E227" s="276"/>
      <c r="F227" s="277"/>
      <c r="G227" s="278" t="s">
        <v>1766</v>
      </c>
      <c r="H227" s="279"/>
      <c r="I227" s="279"/>
      <c r="J227" s="280"/>
    </row>
    <row r="228" spans="1:10" ht="21.75" customHeight="1" x14ac:dyDescent="0.25">
      <c r="A228" s="281" t="s">
        <v>1767</v>
      </c>
      <c r="B228" s="282"/>
      <c r="C228" s="283"/>
      <c r="D228" s="281" t="s">
        <v>1768</v>
      </c>
      <c r="E228" s="282"/>
      <c r="F228" s="283"/>
      <c r="G228" s="284" t="s">
        <v>1769</v>
      </c>
      <c r="H228" s="285"/>
      <c r="I228" s="285"/>
      <c r="J228" s="286"/>
    </row>
    <row r="229" spans="1:10" ht="21.75" customHeight="1" thickBot="1" x14ac:dyDescent="0.3">
      <c r="A229" s="300" t="s">
        <v>1770</v>
      </c>
      <c r="B229" s="301"/>
      <c r="C229" s="302"/>
      <c r="D229" s="300" t="s">
        <v>1771</v>
      </c>
      <c r="E229" s="301"/>
      <c r="F229" s="302"/>
      <c r="G229" s="300" t="s">
        <v>1772</v>
      </c>
      <c r="H229" s="301"/>
      <c r="I229" s="301"/>
      <c r="J229" s="302"/>
    </row>
    <row r="230" spans="1:10" ht="18.75" customHeight="1" thickBot="1" x14ac:dyDescent="0.3">
      <c r="A230" s="109"/>
      <c r="B230" s="110"/>
      <c r="C230" s="110"/>
      <c r="D230" s="110"/>
      <c r="E230" s="110"/>
      <c r="F230" s="110"/>
      <c r="G230" s="110"/>
      <c r="H230" s="110"/>
      <c r="I230" s="110"/>
      <c r="J230" s="110"/>
    </row>
    <row r="231" spans="1:10" s="112" customFormat="1" ht="24" customHeight="1" thickBot="1" x14ac:dyDescent="0.25">
      <c r="A231" s="255" t="s">
        <v>764</v>
      </c>
      <c r="B231" s="226"/>
      <c r="C231" s="226"/>
      <c r="D231" s="226"/>
      <c r="E231" s="226"/>
      <c r="F231" s="226"/>
      <c r="G231" s="226"/>
      <c r="H231" s="226"/>
      <c r="I231" s="226"/>
      <c r="J231" s="227"/>
    </row>
    <row r="232" spans="1:10" s="112" customFormat="1" ht="15.75" customHeight="1" x14ac:dyDescent="0.2">
      <c r="A232" s="236" t="s">
        <v>738</v>
      </c>
      <c r="B232" s="222"/>
      <c r="C232" s="222"/>
      <c r="D232" s="222"/>
      <c r="E232" s="222"/>
      <c r="F232" s="222"/>
      <c r="G232" s="222"/>
      <c r="H232" s="222"/>
      <c r="I232" s="222"/>
      <c r="J232" s="222"/>
    </row>
    <row r="233" spans="1:10" s="112" customFormat="1" ht="15.75" customHeight="1" x14ac:dyDescent="0.2">
      <c r="A233" s="237" t="s">
        <v>739</v>
      </c>
      <c r="B233" s="238"/>
      <c r="C233" s="238"/>
      <c r="D233" s="238"/>
      <c r="E233" s="238"/>
      <c r="F233" s="238"/>
      <c r="G233" s="238"/>
      <c r="H233" s="238"/>
      <c r="I233" s="238"/>
      <c r="J233" s="238"/>
    </row>
    <row r="234" spans="1:10" s="112" customFormat="1" ht="15.75" customHeight="1" x14ac:dyDescent="0.2">
      <c r="A234" s="237" t="s">
        <v>740</v>
      </c>
      <c r="B234" s="238"/>
      <c r="C234" s="238"/>
      <c r="D234" s="238"/>
      <c r="E234" s="238"/>
      <c r="F234" s="238"/>
      <c r="G234" s="238"/>
      <c r="H234" s="238"/>
      <c r="I234" s="238"/>
      <c r="J234" s="238"/>
    </row>
    <row r="235" spans="1:10" s="112" customFormat="1" ht="15.75" customHeight="1" x14ac:dyDescent="0.2">
      <c r="A235" s="237" t="s">
        <v>741</v>
      </c>
      <c r="B235" s="238"/>
      <c r="C235" s="238"/>
      <c r="D235" s="238"/>
      <c r="E235" s="238"/>
      <c r="F235" s="238"/>
      <c r="G235" s="238"/>
      <c r="H235" s="238"/>
      <c r="I235" s="238"/>
      <c r="J235" s="238"/>
    </row>
    <row r="236" spans="1:10" s="112" customFormat="1" ht="15.75" customHeight="1" x14ac:dyDescent="0.2">
      <c r="A236" s="237" t="s">
        <v>742</v>
      </c>
      <c r="B236" s="238"/>
      <c r="C236" s="238"/>
      <c r="D236" s="238"/>
      <c r="E236" s="238"/>
      <c r="F236" s="238"/>
      <c r="G236" s="238"/>
      <c r="H236" s="238"/>
      <c r="I236" s="238"/>
      <c r="J236" s="238"/>
    </row>
    <row r="237" spans="1:10" s="112" customFormat="1" ht="15.75" customHeight="1" x14ac:dyDescent="0.2">
      <c r="A237" s="237" t="s">
        <v>743</v>
      </c>
      <c r="B237" s="238"/>
      <c r="C237" s="238"/>
      <c r="D237" s="238"/>
      <c r="E237" s="238"/>
      <c r="F237" s="238"/>
      <c r="G237" s="238"/>
      <c r="H237" s="238"/>
      <c r="I237" s="238"/>
      <c r="J237" s="238"/>
    </row>
    <row r="238" spans="1:10" s="112" customFormat="1" ht="15.75" customHeight="1" x14ac:dyDescent="0.2">
      <c r="A238" s="237" t="s">
        <v>1773</v>
      </c>
      <c r="B238" s="238"/>
      <c r="C238" s="238"/>
      <c r="D238" s="238"/>
      <c r="E238" s="238"/>
      <c r="F238" s="238"/>
      <c r="G238" s="238"/>
      <c r="H238" s="238"/>
      <c r="I238" s="238"/>
      <c r="J238" s="238"/>
    </row>
    <row r="239" spans="1:10" ht="12.75" customHeight="1" thickBot="1" x14ac:dyDescent="0.3">
      <c r="A239" s="113"/>
      <c r="B239" s="114"/>
      <c r="C239" s="114"/>
      <c r="D239" s="114"/>
      <c r="E239" s="114"/>
      <c r="F239" s="114"/>
      <c r="G239" s="114"/>
      <c r="H239" s="114"/>
      <c r="I239" s="114"/>
      <c r="J239" s="114"/>
    </row>
    <row r="240" spans="1:10" ht="20.25" customHeight="1" thickBot="1" x14ac:dyDescent="0.3">
      <c r="A240" s="255" t="s">
        <v>765</v>
      </c>
      <c r="B240" s="226"/>
      <c r="C240" s="226"/>
      <c r="D240" s="226"/>
      <c r="E240" s="226"/>
      <c r="F240" s="226"/>
      <c r="G240" s="226"/>
      <c r="H240" s="226"/>
      <c r="I240" s="226"/>
      <c r="J240" s="227"/>
    </row>
    <row r="241" spans="1:10" ht="78.75" customHeight="1" thickBot="1" x14ac:dyDescent="0.3">
      <c r="A241" s="299" t="s">
        <v>1774</v>
      </c>
      <c r="B241" s="253"/>
      <c r="C241" s="253"/>
      <c r="D241" s="253"/>
      <c r="E241" s="253"/>
      <c r="F241" s="253"/>
      <c r="G241" s="253"/>
      <c r="H241" s="253"/>
      <c r="I241" s="253"/>
      <c r="J241" s="253"/>
    </row>
    <row r="242" spans="1:10" ht="20.25" customHeight="1" thickBot="1" x14ac:dyDescent="0.3">
      <c r="A242" s="225" t="s">
        <v>1741</v>
      </c>
      <c r="B242" s="226"/>
      <c r="C242" s="226"/>
      <c r="D242" s="226"/>
      <c r="E242" s="226"/>
      <c r="F242" s="226"/>
      <c r="G242" s="226"/>
      <c r="H242" s="226"/>
      <c r="I242" s="226"/>
      <c r="J242" s="227"/>
    </row>
  </sheetData>
  <mergeCells count="215">
    <mergeCell ref="A241:J241"/>
    <mergeCell ref="A242:J242"/>
    <mergeCell ref="A234:J234"/>
    <mergeCell ref="A235:J235"/>
    <mergeCell ref="A236:J236"/>
    <mergeCell ref="A237:J237"/>
    <mergeCell ref="A238:J238"/>
    <mergeCell ref="A240:J240"/>
    <mergeCell ref="A229:C229"/>
    <mergeCell ref="D229:F229"/>
    <mergeCell ref="G229:J229"/>
    <mergeCell ref="A231:J231"/>
    <mergeCell ref="A232:J232"/>
    <mergeCell ref="A233:J233"/>
    <mergeCell ref="A227:C227"/>
    <mergeCell ref="D227:F227"/>
    <mergeCell ref="G227:J227"/>
    <mergeCell ref="A228:C228"/>
    <mergeCell ref="D228:F228"/>
    <mergeCell ref="G228:J228"/>
    <mergeCell ref="A225:C225"/>
    <mergeCell ref="D225:F225"/>
    <mergeCell ref="G225:J225"/>
    <mergeCell ref="A226:C226"/>
    <mergeCell ref="D226:F226"/>
    <mergeCell ref="G226:J226"/>
    <mergeCell ref="A207:J207"/>
    <mergeCell ref="A208:J208"/>
    <mergeCell ref="A210:J210"/>
    <mergeCell ref="A222:J222"/>
    <mergeCell ref="A224:C224"/>
    <mergeCell ref="D224:F224"/>
    <mergeCell ref="G224:J224"/>
    <mergeCell ref="A201:J201"/>
    <mergeCell ref="A202:J202"/>
    <mergeCell ref="A203:J203"/>
    <mergeCell ref="A204:J204"/>
    <mergeCell ref="A205:J205"/>
    <mergeCell ref="A206:J206"/>
    <mergeCell ref="A195:J195"/>
    <mergeCell ref="A196:J196"/>
    <mergeCell ref="A197:J197"/>
    <mergeCell ref="A198:J198"/>
    <mergeCell ref="A199:J199"/>
    <mergeCell ref="A200:J200"/>
    <mergeCell ref="A189:J189"/>
    <mergeCell ref="A190:J190"/>
    <mergeCell ref="A191:J191"/>
    <mergeCell ref="A192:J192"/>
    <mergeCell ref="A193:J193"/>
    <mergeCell ref="A194:J194"/>
    <mergeCell ref="A185:J185"/>
    <mergeCell ref="A186:J186"/>
    <mergeCell ref="A187:J187"/>
    <mergeCell ref="N187:W187"/>
    <mergeCell ref="A188:J188"/>
    <mergeCell ref="Q188:R188"/>
    <mergeCell ref="T188:U188"/>
    <mergeCell ref="A179:J179"/>
    <mergeCell ref="A180:J180"/>
    <mergeCell ref="A181:J181"/>
    <mergeCell ref="A182:J182"/>
    <mergeCell ref="A183:J183"/>
    <mergeCell ref="A184:J184"/>
    <mergeCell ref="A172:J172"/>
    <mergeCell ref="A173:J173"/>
    <mergeCell ref="A174:J174"/>
    <mergeCell ref="A176:J176"/>
    <mergeCell ref="A177:J177"/>
    <mergeCell ref="A178:J178"/>
    <mergeCell ref="A165:J165"/>
    <mergeCell ref="A167:J167"/>
    <mergeCell ref="A168:J168"/>
    <mergeCell ref="A169:J169"/>
    <mergeCell ref="A170:J170"/>
    <mergeCell ref="A171:J171"/>
    <mergeCell ref="A159:J159"/>
    <mergeCell ref="A160:J160"/>
    <mergeCell ref="A161:J161"/>
    <mergeCell ref="A162:J162"/>
    <mergeCell ref="A163:J163"/>
    <mergeCell ref="A164:J164"/>
    <mergeCell ref="A152:J152"/>
    <mergeCell ref="A153:J153"/>
    <mergeCell ref="A155:J155"/>
    <mergeCell ref="A156:J156"/>
    <mergeCell ref="A157:J157"/>
    <mergeCell ref="A158:J158"/>
    <mergeCell ref="A146:J146"/>
    <mergeCell ref="A147:J147"/>
    <mergeCell ref="A148:J148"/>
    <mergeCell ref="A149:J149"/>
    <mergeCell ref="A150:J150"/>
    <mergeCell ref="A151:J151"/>
    <mergeCell ref="A140:J140"/>
    <mergeCell ref="A141:J141"/>
    <mergeCell ref="A142:J142"/>
    <mergeCell ref="A143:J143"/>
    <mergeCell ref="A144:J144"/>
    <mergeCell ref="A145:J145"/>
    <mergeCell ref="A133:J133"/>
    <mergeCell ref="A134:J134"/>
    <mergeCell ref="A135:J135"/>
    <mergeCell ref="A136:J136"/>
    <mergeCell ref="A137:J137"/>
    <mergeCell ref="A138:J138"/>
    <mergeCell ref="A127:J127"/>
    <mergeCell ref="A128:J128"/>
    <mergeCell ref="A129:J129"/>
    <mergeCell ref="A130:J130"/>
    <mergeCell ref="A131:J131"/>
    <mergeCell ref="A132:J132"/>
    <mergeCell ref="A121:J121"/>
    <mergeCell ref="A122:J122"/>
    <mergeCell ref="A123:J123"/>
    <mergeCell ref="A124:J124"/>
    <mergeCell ref="A125:J125"/>
    <mergeCell ref="A126:J126"/>
    <mergeCell ref="A114:J114"/>
    <mergeCell ref="A116:J116"/>
    <mergeCell ref="A117:J117"/>
    <mergeCell ref="A118:J118"/>
    <mergeCell ref="A119:J119"/>
    <mergeCell ref="A120:J120"/>
    <mergeCell ref="A108:D108"/>
    <mergeCell ref="E108:J108"/>
    <mergeCell ref="A110:J110"/>
    <mergeCell ref="A111:J111"/>
    <mergeCell ref="A112:J112"/>
    <mergeCell ref="A113:J113"/>
    <mergeCell ref="A105:D105"/>
    <mergeCell ref="E105:J105"/>
    <mergeCell ref="A106:D106"/>
    <mergeCell ref="E106:J106"/>
    <mergeCell ref="A107:D107"/>
    <mergeCell ref="E107:J107"/>
    <mergeCell ref="A102:D102"/>
    <mergeCell ref="E102:J102"/>
    <mergeCell ref="A103:D103"/>
    <mergeCell ref="E103:J103"/>
    <mergeCell ref="A104:D104"/>
    <mergeCell ref="E104:J104"/>
    <mergeCell ref="A95:J95"/>
    <mergeCell ref="A96:J96"/>
    <mergeCell ref="A97:J97"/>
    <mergeCell ref="A98:J98"/>
    <mergeCell ref="A100:J100"/>
    <mergeCell ref="A101:J101"/>
    <mergeCell ref="A88:J88"/>
    <mergeCell ref="A89:J89"/>
    <mergeCell ref="A90:J90"/>
    <mergeCell ref="A92:J92"/>
    <mergeCell ref="A93:J93"/>
    <mergeCell ref="A94:J94"/>
    <mergeCell ref="A82:J82"/>
    <mergeCell ref="A83:J83"/>
    <mergeCell ref="A84:J84"/>
    <mergeCell ref="A85:J85"/>
    <mergeCell ref="A86:J86"/>
    <mergeCell ref="A87:J87"/>
    <mergeCell ref="A76:J76"/>
    <mergeCell ref="A77:J77"/>
    <mergeCell ref="A78:J78"/>
    <mergeCell ref="A79:J79"/>
    <mergeCell ref="A80:J80"/>
    <mergeCell ref="A81:J81"/>
    <mergeCell ref="A70:J70"/>
    <mergeCell ref="A71:J71"/>
    <mergeCell ref="A72:J72"/>
    <mergeCell ref="A73:J73"/>
    <mergeCell ref="A74:J74"/>
    <mergeCell ref="A75:J75"/>
    <mergeCell ref="C33:E33"/>
    <mergeCell ref="F33:H33"/>
    <mergeCell ref="I33:J33"/>
    <mergeCell ref="B34:J34"/>
    <mergeCell ref="B66:G66"/>
    <mergeCell ref="A69:J69"/>
    <mergeCell ref="C31:E31"/>
    <mergeCell ref="F31:H31"/>
    <mergeCell ref="I31:J31"/>
    <mergeCell ref="C32:E32"/>
    <mergeCell ref="F32:H32"/>
    <mergeCell ref="I32:J32"/>
    <mergeCell ref="C29:E29"/>
    <mergeCell ref="F29:H29"/>
    <mergeCell ref="I29:J29"/>
    <mergeCell ref="C30:E30"/>
    <mergeCell ref="F30:H30"/>
    <mergeCell ref="I30:J30"/>
    <mergeCell ref="C27:E27"/>
    <mergeCell ref="F27:H27"/>
    <mergeCell ref="I27:J27"/>
    <mergeCell ref="C28:E28"/>
    <mergeCell ref="F28:H28"/>
    <mergeCell ref="I28:J28"/>
    <mergeCell ref="B25:J25"/>
    <mergeCell ref="C26:E26"/>
    <mergeCell ref="F26:H26"/>
    <mergeCell ref="I26:J26"/>
    <mergeCell ref="C14:J14"/>
    <mergeCell ref="B16:J16"/>
    <mergeCell ref="C17:J17"/>
    <mergeCell ref="C18:J18"/>
    <mergeCell ref="C19:J19"/>
    <mergeCell ref="C20:J20"/>
    <mergeCell ref="B2:J6"/>
    <mergeCell ref="B7:J8"/>
    <mergeCell ref="B10:J10"/>
    <mergeCell ref="C11:J11"/>
    <mergeCell ref="C12:J12"/>
    <mergeCell ref="C13:J13"/>
    <mergeCell ref="C21:J21"/>
    <mergeCell ref="C22:J22"/>
    <mergeCell ref="C23:J23"/>
  </mergeCells>
  <printOptions horizontalCentered="1"/>
  <pageMargins left="0.19685039370078741" right="0.19685039370078741" top="0.74803149606299213" bottom="0.74803149606299213" header="0.31496062992125984" footer="0.31496062992125984"/>
  <pageSetup paperSize="9" orientation="portrait" horizontalDpi="4294967293" verticalDpi="360"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tabColor rgb="FFFFFF00"/>
  </sheetPr>
  <dimension ref="A1:X202"/>
  <sheetViews>
    <sheetView zoomScale="70" zoomScaleNormal="70" workbookViewId="0">
      <selection activeCell="U6" sqref="U6"/>
    </sheetView>
  </sheetViews>
  <sheetFormatPr defaultColWidth="9.140625" defaultRowHeight="15.75" x14ac:dyDescent="0.25"/>
  <cols>
    <col min="1" max="1" width="4.140625" style="4" customWidth="1"/>
    <col min="2" max="2" width="9.140625" style="28" customWidth="1"/>
    <col min="3" max="3" width="15.7109375" style="27" customWidth="1"/>
    <col min="4" max="4" width="14.28515625" style="18" customWidth="1"/>
    <col min="5" max="5" width="15.28515625" style="18" customWidth="1"/>
    <col min="6" max="6" width="4.28515625" style="2" customWidth="1"/>
    <col min="7" max="7" width="5.42578125" style="2" customWidth="1"/>
    <col min="8" max="8" width="4.28515625" style="2" customWidth="1"/>
    <col min="9" max="9" width="5.42578125" style="18" customWidth="1"/>
    <col min="10" max="10" width="4.28515625" style="2" customWidth="1"/>
    <col min="11" max="11" width="5.5703125" style="2" customWidth="1"/>
    <col min="12" max="12" width="7.140625" style="2" customWidth="1"/>
    <col min="13" max="13" width="52.7109375" style="58" customWidth="1"/>
    <col min="14" max="16" width="5.140625" style="2" customWidth="1"/>
    <col min="17" max="18" width="7.28515625" style="2" customWidth="1"/>
    <col min="19" max="19" width="29" style="2" customWidth="1"/>
    <col min="20" max="16384" width="9.140625" style="2"/>
  </cols>
  <sheetData>
    <row r="1" spans="1:24" s="5" customFormat="1" ht="18.75" customHeight="1" x14ac:dyDescent="0.25">
      <c r="A1" s="307" t="s">
        <v>538</v>
      </c>
      <c r="B1" s="308"/>
      <c r="C1" s="308"/>
      <c r="D1" s="307" t="s">
        <v>535</v>
      </c>
      <c r="E1" s="308"/>
      <c r="F1" s="308"/>
      <c r="G1" s="330" t="s">
        <v>539</v>
      </c>
      <c r="H1" s="331"/>
      <c r="I1" s="331"/>
      <c r="J1" s="331"/>
      <c r="K1" s="331"/>
      <c r="L1" s="331"/>
      <c r="M1" s="332"/>
      <c r="N1" s="307" t="s">
        <v>532</v>
      </c>
      <c r="O1" s="308"/>
      <c r="P1" s="308"/>
      <c r="Q1" s="308"/>
      <c r="R1" s="336">
        <v>42826</v>
      </c>
      <c r="S1" s="336"/>
      <c r="T1" s="41"/>
      <c r="U1" s="41"/>
      <c r="V1" s="41"/>
      <c r="W1" s="41"/>
      <c r="X1" s="41"/>
    </row>
    <row r="2" spans="1:24" s="5" customFormat="1" ht="18.75" customHeight="1" x14ac:dyDescent="0.25">
      <c r="A2" s="307" t="s">
        <v>537</v>
      </c>
      <c r="B2" s="308"/>
      <c r="C2" s="308"/>
      <c r="D2" s="307" t="s">
        <v>315</v>
      </c>
      <c r="E2" s="307"/>
      <c r="F2" s="307"/>
      <c r="G2" s="330"/>
      <c r="H2" s="331"/>
      <c r="I2" s="331"/>
      <c r="J2" s="331"/>
      <c r="K2" s="331"/>
      <c r="L2" s="331"/>
      <c r="M2" s="332"/>
      <c r="N2" s="309" t="s">
        <v>533</v>
      </c>
      <c r="O2" s="310"/>
      <c r="P2" s="310"/>
      <c r="Q2" s="310"/>
      <c r="R2" s="336">
        <v>43556</v>
      </c>
      <c r="S2" s="336"/>
      <c r="T2" s="42"/>
      <c r="U2" s="42"/>
      <c r="V2" s="42"/>
      <c r="W2" s="42"/>
      <c r="X2" s="42"/>
    </row>
    <row r="3" spans="1:24" s="5" customFormat="1" ht="18.75" customHeight="1" x14ac:dyDescent="0.25">
      <c r="A3" s="328" t="s">
        <v>536</v>
      </c>
      <c r="B3" s="329"/>
      <c r="C3" s="329" t="s">
        <v>540</v>
      </c>
      <c r="D3" s="328"/>
      <c r="E3" s="328"/>
      <c r="F3" s="328"/>
      <c r="G3" s="333"/>
      <c r="H3" s="334"/>
      <c r="I3" s="334"/>
      <c r="J3" s="334"/>
      <c r="K3" s="334"/>
      <c r="L3" s="334"/>
      <c r="M3" s="335"/>
      <c r="N3" s="309" t="s">
        <v>534</v>
      </c>
      <c r="O3" s="310"/>
      <c r="P3" s="310"/>
      <c r="Q3" s="310"/>
      <c r="R3" s="328" t="s">
        <v>541</v>
      </c>
      <c r="S3" s="328"/>
      <c r="T3" s="42"/>
      <c r="U3" s="42"/>
      <c r="V3" s="42"/>
      <c r="W3" s="42"/>
      <c r="X3" s="42"/>
    </row>
    <row r="4" spans="1:24" ht="15" x14ac:dyDescent="0.25">
      <c r="A4" s="317" t="s">
        <v>7</v>
      </c>
      <c r="B4" s="318" t="s">
        <v>0</v>
      </c>
      <c r="C4" s="320" t="s">
        <v>1</v>
      </c>
      <c r="D4" s="322" t="s">
        <v>2</v>
      </c>
      <c r="E4" s="324" t="s">
        <v>528</v>
      </c>
      <c r="F4" s="314" t="s">
        <v>8</v>
      </c>
      <c r="G4" s="315"/>
      <c r="H4" s="315"/>
      <c r="I4" s="315"/>
      <c r="J4" s="315"/>
      <c r="K4" s="315"/>
      <c r="L4" s="316"/>
      <c r="M4" s="326" t="s">
        <v>530</v>
      </c>
      <c r="N4" s="311" t="s">
        <v>529</v>
      </c>
      <c r="O4" s="312"/>
      <c r="P4" s="312"/>
      <c r="Q4" s="313"/>
      <c r="R4" s="339" t="s">
        <v>544</v>
      </c>
      <c r="S4" s="337" t="s">
        <v>531</v>
      </c>
    </row>
    <row r="5" spans="1:24" ht="63" thickBot="1" x14ac:dyDescent="0.3">
      <c r="A5" s="317"/>
      <c r="B5" s="319"/>
      <c r="C5" s="321"/>
      <c r="D5" s="323"/>
      <c r="E5" s="325"/>
      <c r="F5" s="303" t="s">
        <v>4</v>
      </c>
      <c r="G5" s="304"/>
      <c r="H5" s="303" t="s">
        <v>5</v>
      </c>
      <c r="I5" s="304"/>
      <c r="J5" s="305" t="s">
        <v>6</v>
      </c>
      <c r="K5" s="306"/>
      <c r="L5" s="30" t="s">
        <v>3</v>
      </c>
      <c r="M5" s="327"/>
      <c r="N5" s="29" t="s">
        <v>4</v>
      </c>
      <c r="O5" s="29" t="s">
        <v>5</v>
      </c>
      <c r="P5" s="29" t="s">
        <v>6</v>
      </c>
      <c r="Q5" s="30" t="s">
        <v>3</v>
      </c>
      <c r="R5" s="339"/>
      <c r="S5" s="338"/>
    </row>
    <row r="6" spans="1:24" ht="165.75" customHeight="1" thickBot="1" x14ac:dyDescent="0.3">
      <c r="A6" s="6">
        <v>1</v>
      </c>
      <c r="B6" s="59" t="s">
        <v>70</v>
      </c>
      <c r="C6" s="7" t="s">
        <v>456</v>
      </c>
      <c r="D6" s="7" t="s">
        <v>15</v>
      </c>
      <c r="E6" s="45" t="s">
        <v>16</v>
      </c>
      <c r="F6" s="49">
        <v>3</v>
      </c>
      <c r="G6" s="36" t="str">
        <f t="shared" ref="G6:G37" si="0">IF(F6=0.2,"BEKLENMEZ",IF(F6=0.5,"BEKLENMEZ FAKAT MÜMKÜN",IF(F6=1,"MÜMKÜN FAKAT DÜŞÜK",IF(F6=3,"OLASI",IF(F6=6,"YÜKSEK OLDUKÇA MÜMKÜN",IF(F6=10,"BEKLENİR KESİN"))))))</f>
        <v>OLASI</v>
      </c>
      <c r="H6" s="49">
        <v>6</v>
      </c>
      <c r="I6" s="39" t="str">
        <f t="shared" ref="I6:I37" si="1">IF(H6&lt;=0.5,"ÇOK SEYREK",IF(H6=1,"SEYREK",IF(H6=2,"SIK DEĞİL",IF(H6=3,"ARA SIRA",IF(H6=6,"SIK",IF(H6=10,"HEMEN SÜREKLİ"))))))</f>
        <v>SIK</v>
      </c>
      <c r="J6" s="49">
        <v>40</v>
      </c>
      <c r="K6" s="36" t="str">
        <f t="shared" ref="K6:K37" si="2">IF(J6&lt;=1,"UCUZ ATLATMA",IF(J6=3,"KÜÇÜK HASAR",IF(J6=7,"ÖNEMLİ HASAR",IF(J6=15,"KALICI HASAR",IF(J6=40,"ÖLDÜRÜCÜ KAZA",IF(J6=100,"BİRDEN FAZLA ÖLÜM"))))))</f>
        <v>ÖLDÜRÜCÜ KAZA</v>
      </c>
      <c r="L6" s="68">
        <f t="shared" ref="L6:L37" si="3">PRODUCT(F6,H6,J6)</f>
        <v>720</v>
      </c>
      <c r="M6" s="51" t="s">
        <v>455</v>
      </c>
      <c r="N6" s="9">
        <v>0.5</v>
      </c>
      <c r="O6" s="10">
        <v>1</v>
      </c>
      <c r="P6" s="10">
        <f t="shared" ref="P6:P37" si="4">J6</f>
        <v>40</v>
      </c>
      <c r="Q6" s="8">
        <f t="shared" ref="Q6:Q37" si="5">PRODUCT(N6,O6,P6)</f>
        <v>20</v>
      </c>
      <c r="R6" s="36" t="str">
        <f>IF(L6&gt;400,"DERHAL 1 HAFTA İÇİNDE",IF(L6&gt;200,"2 HAFTA İÇİNDE",IF(L6&gt;70,"3 HAFTA İÇİNDE",IF(L6&gt;20,"4 HAFTA İÇİNDE",IF(L6&gt;0,"SÜREKLİ KONTROL")))))</f>
        <v>DERHAL 1 HAFTA İÇİNDE</v>
      </c>
      <c r="S6" s="13"/>
    </row>
    <row r="7" spans="1:24" ht="170.25" customHeight="1" thickBot="1" x14ac:dyDescent="0.3">
      <c r="A7" s="6">
        <v>2</v>
      </c>
      <c r="B7" s="59" t="s">
        <v>9</v>
      </c>
      <c r="C7" s="7" t="s">
        <v>10</v>
      </c>
      <c r="D7" s="7" t="s">
        <v>11</v>
      </c>
      <c r="E7" s="31" t="s">
        <v>12</v>
      </c>
      <c r="F7" s="49">
        <v>3</v>
      </c>
      <c r="G7" s="36" t="str">
        <f t="shared" si="0"/>
        <v>OLASI</v>
      </c>
      <c r="H7" s="49">
        <v>6</v>
      </c>
      <c r="I7" s="39" t="str">
        <f t="shared" si="1"/>
        <v>SIK</v>
      </c>
      <c r="J7" s="49">
        <v>40</v>
      </c>
      <c r="K7" s="36" t="str">
        <f t="shared" si="2"/>
        <v>ÖLDÜRÜCÜ KAZA</v>
      </c>
      <c r="L7" s="68">
        <f t="shared" si="3"/>
        <v>720</v>
      </c>
      <c r="M7" s="52" t="s">
        <v>13</v>
      </c>
      <c r="N7" s="9">
        <v>0.2</v>
      </c>
      <c r="O7" s="10">
        <v>6</v>
      </c>
      <c r="P7" s="10">
        <f t="shared" si="4"/>
        <v>40</v>
      </c>
      <c r="Q7" s="8">
        <f t="shared" si="5"/>
        <v>48.000000000000007</v>
      </c>
      <c r="R7" s="36" t="str">
        <f t="shared" ref="R7:R70" si="6">IF(L7&gt;400,"DERHAL 1 HAFTA İÇİNDE",IF(L7&gt;200,"2 HAFTA İÇİNDE",IF(L7&gt;70,"3 HAFTA İÇİNDE",IF(L7&gt;20,"4 HAFTA İÇİNDE",IF(L7&gt;0,"SÜREKLİ KONTROL")))))</f>
        <v>DERHAL 1 HAFTA İÇİNDE</v>
      </c>
      <c r="S7" s="13"/>
    </row>
    <row r="8" spans="1:24" ht="171.75" thickBot="1" x14ac:dyDescent="0.3">
      <c r="A8" s="3">
        <v>3</v>
      </c>
      <c r="B8" s="60" t="s">
        <v>9</v>
      </c>
      <c r="C8" s="12" t="s">
        <v>14</v>
      </c>
      <c r="D8" s="12" t="s">
        <v>15</v>
      </c>
      <c r="E8" s="33" t="s">
        <v>16</v>
      </c>
      <c r="F8" s="49">
        <v>6</v>
      </c>
      <c r="G8" s="36" t="str">
        <f t="shared" si="0"/>
        <v>YÜKSEK OLDUKÇA MÜMKÜN</v>
      </c>
      <c r="H8" s="49">
        <v>3</v>
      </c>
      <c r="I8" s="39" t="str">
        <f t="shared" si="1"/>
        <v>ARA SIRA</v>
      </c>
      <c r="J8" s="49">
        <v>40</v>
      </c>
      <c r="K8" s="36" t="str">
        <f t="shared" si="2"/>
        <v>ÖLDÜRÜCÜ KAZA</v>
      </c>
      <c r="L8" s="68">
        <f t="shared" si="3"/>
        <v>720</v>
      </c>
      <c r="M8" s="52" t="s">
        <v>441</v>
      </c>
      <c r="N8" s="9">
        <v>0.2</v>
      </c>
      <c r="O8" s="10">
        <v>6</v>
      </c>
      <c r="P8" s="10">
        <f t="shared" si="4"/>
        <v>40</v>
      </c>
      <c r="Q8" s="8">
        <f t="shared" si="5"/>
        <v>48.000000000000007</v>
      </c>
      <c r="R8" s="36" t="str">
        <f t="shared" si="6"/>
        <v>DERHAL 1 HAFTA İÇİNDE</v>
      </c>
      <c r="S8" s="13"/>
    </row>
    <row r="9" spans="1:24" ht="171.75" thickBot="1" x14ac:dyDescent="0.3">
      <c r="A9" s="6">
        <v>4</v>
      </c>
      <c r="B9" s="60" t="s">
        <v>9</v>
      </c>
      <c r="C9" s="12" t="s">
        <v>17</v>
      </c>
      <c r="D9" s="12" t="s">
        <v>15</v>
      </c>
      <c r="E9" s="33" t="s">
        <v>16</v>
      </c>
      <c r="F9" s="49">
        <v>6</v>
      </c>
      <c r="G9" s="36" t="str">
        <f t="shared" si="0"/>
        <v>YÜKSEK OLDUKÇA MÜMKÜN</v>
      </c>
      <c r="H9" s="49">
        <v>3</v>
      </c>
      <c r="I9" s="39" t="str">
        <f t="shared" si="1"/>
        <v>ARA SIRA</v>
      </c>
      <c r="J9" s="49">
        <v>40</v>
      </c>
      <c r="K9" s="36" t="str">
        <f t="shared" si="2"/>
        <v>ÖLDÜRÜCÜ KAZA</v>
      </c>
      <c r="L9" s="68">
        <f t="shared" si="3"/>
        <v>720</v>
      </c>
      <c r="M9" s="51" t="s">
        <v>360</v>
      </c>
      <c r="N9" s="9">
        <v>0.2</v>
      </c>
      <c r="O9" s="10">
        <v>6</v>
      </c>
      <c r="P9" s="10">
        <f t="shared" si="4"/>
        <v>40</v>
      </c>
      <c r="Q9" s="8">
        <f t="shared" si="5"/>
        <v>48.000000000000007</v>
      </c>
      <c r="R9" s="36" t="str">
        <f t="shared" si="6"/>
        <v>DERHAL 1 HAFTA İÇİNDE</v>
      </c>
      <c r="S9" s="13"/>
    </row>
    <row r="10" spans="1:24" ht="171.75" thickBot="1" x14ac:dyDescent="0.3">
      <c r="A10" s="6">
        <v>5</v>
      </c>
      <c r="B10" s="60" t="s">
        <v>71</v>
      </c>
      <c r="C10" s="12" t="s">
        <v>72</v>
      </c>
      <c r="D10" s="12" t="s">
        <v>15</v>
      </c>
      <c r="E10" s="33" t="s">
        <v>16</v>
      </c>
      <c r="F10" s="49">
        <v>6</v>
      </c>
      <c r="G10" s="36" t="str">
        <f t="shared" si="0"/>
        <v>YÜKSEK OLDUKÇA MÜMKÜN</v>
      </c>
      <c r="H10" s="49">
        <v>3</v>
      </c>
      <c r="I10" s="39" t="str">
        <f t="shared" si="1"/>
        <v>ARA SIRA</v>
      </c>
      <c r="J10" s="49">
        <v>40</v>
      </c>
      <c r="K10" s="36" t="str">
        <f t="shared" si="2"/>
        <v>ÖLDÜRÜCÜ KAZA</v>
      </c>
      <c r="L10" s="68">
        <f t="shared" si="3"/>
        <v>720</v>
      </c>
      <c r="M10" s="52" t="s">
        <v>73</v>
      </c>
      <c r="N10" s="9">
        <v>0.2</v>
      </c>
      <c r="O10" s="10">
        <v>6</v>
      </c>
      <c r="P10" s="10">
        <f t="shared" si="4"/>
        <v>40</v>
      </c>
      <c r="Q10" s="8">
        <f t="shared" si="5"/>
        <v>48.000000000000007</v>
      </c>
      <c r="R10" s="36" t="str">
        <f t="shared" si="6"/>
        <v>DERHAL 1 HAFTA İÇİNDE</v>
      </c>
      <c r="S10" s="13"/>
    </row>
    <row r="11" spans="1:24" ht="228" customHeight="1" thickBot="1" x14ac:dyDescent="0.3">
      <c r="A11" s="3">
        <v>6</v>
      </c>
      <c r="B11" s="60" t="s">
        <v>458</v>
      </c>
      <c r="C11" s="12" t="s">
        <v>75</v>
      </c>
      <c r="D11" s="12" t="s">
        <v>55</v>
      </c>
      <c r="E11" s="33" t="s">
        <v>16</v>
      </c>
      <c r="F11" s="49">
        <v>6</v>
      </c>
      <c r="G11" s="36" t="str">
        <f t="shared" si="0"/>
        <v>YÜKSEK OLDUKÇA MÜMKÜN</v>
      </c>
      <c r="H11" s="49">
        <v>3</v>
      </c>
      <c r="I11" s="39" t="str">
        <f t="shared" si="1"/>
        <v>ARA SIRA</v>
      </c>
      <c r="J11" s="49">
        <v>40</v>
      </c>
      <c r="K11" s="36" t="str">
        <f t="shared" si="2"/>
        <v>ÖLDÜRÜCÜ KAZA</v>
      </c>
      <c r="L11" s="68">
        <f t="shared" si="3"/>
        <v>720</v>
      </c>
      <c r="M11" s="52" t="s">
        <v>457</v>
      </c>
      <c r="N11" s="9">
        <v>0.2</v>
      </c>
      <c r="O11" s="10">
        <v>6</v>
      </c>
      <c r="P11" s="10">
        <f t="shared" si="4"/>
        <v>40</v>
      </c>
      <c r="Q11" s="8">
        <f t="shared" si="5"/>
        <v>48.000000000000007</v>
      </c>
      <c r="R11" s="36" t="str">
        <f t="shared" si="6"/>
        <v>DERHAL 1 HAFTA İÇİNDE</v>
      </c>
      <c r="S11" s="13"/>
    </row>
    <row r="12" spans="1:24" ht="171.75" thickBot="1" x14ac:dyDescent="0.3">
      <c r="A12" s="6">
        <v>7</v>
      </c>
      <c r="B12" s="60" t="s">
        <v>76</v>
      </c>
      <c r="C12" s="12" t="s">
        <v>77</v>
      </c>
      <c r="D12" s="12" t="s">
        <v>15</v>
      </c>
      <c r="E12" s="33" t="s">
        <v>16</v>
      </c>
      <c r="F12" s="49">
        <v>6</v>
      </c>
      <c r="G12" s="36" t="str">
        <f t="shared" si="0"/>
        <v>YÜKSEK OLDUKÇA MÜMKÜN</v>
      </c>
      <c r="H12" s="49">
        <v>3</v>
      </c>
      <c r="I12" s="39" t="str">
        <f t="shared" si="1"/>
        <v>ARA SIRA</v>
      </c>
      <c r="J12" s="49">
        <v>40</v>
      </c>
      <c r="K12" s="36" t="str">
        <f t="shared" si="2"/>
        <v>ÖLDÜRÜCÜ KAZA</v>
      </c>
      <c r="L12" s="68">
        <f t="shared" si="3"/>
        <v>720</v>
      </c>
      <c r="M12" s="51" t="s">
        <v>459</v>
      </c>
      <c r="N12" s="9">
        <v>0.2</v>
      </c>
      <c r="O12" s="10">
        <v>6</v>
      </c>
      <c r="P12" s="10">
        <f t="shared" si="4"/>
        <v>40</v>
      </c>
      <c r="Q12" s="8">
        <f t="shared" si="5"/>
        <v>48.000000000000007</v>
      </c>
      <c r="R12" s="36" t="str">
        <f t="shared" si="6"/>
        <v>DERHAL 1 HAFTA İÇİNDE</v>
      </c>
      <c r="S12" s="13"/>
    </row>
    <row r="13" spans="1:24" ht="171.75" thickBot="1" x14ac:dyDescent="0.3">
      <c r="A13" s="6">
        <v>8</v>
      </c>
      <c r="B13" s="60" t="s">
        <v>78</v>
      </c>
      <c r="C13" s="12" t="s">
        <v>79</v>
      </c>
      <c r="D13" s="12" t="s">
        <v>80</v>
      </c>
      <c r="E13" s="33" t="s">
        <v>16</v>
      </c>
      <c r="F13" s="49">
        <v>6</v>
      </c>
      <c r="G13" s="36" t="str">
        <f t="shared" si="0"/>
        <v>YÜKSEK OLDUKÇA MÜMKÜN</v>
      </c>
      <c r="H13" s="49">
        <v>3</v>
      </c>
      <c r="I13" s="39" t="str">
        <f t="shared" si="1"/>
        <v>ARA SIRA</v>
      </c>
      <c r="J13" s="49">
        <v>40</v>
      </c>
      <c r="K13" s="36" t="str">
        <f t="shared" si="2"/>
        <v>ÖLDÜRÜCÜ KAZA</v>
      </c>
      <c r="L13" s="68">
        <f t="shared" si="3"/>
        <v>720</v>
      </c>
      <c r="M13" s="51" t="s">
        <v>460</v>
      </c>
      <c r="N13" s="9">
        <v>0.2</v>
      </c>
      <c r="O13" s="10">
        <v>6</v>
      </c>
      <c r="P13" s="10">
        <f t="shared" si="4"/>
        <v>40</v>
      </c>
      <c r="Q13" s="8">
        <f t="shared" si="5"/>
        <v>48.000000000000007</v>
      </c>
      <c r="R13" s="36" t="str">
        <f t="shared" si="6"/>
        <v>DERHAL 1 HAFTA İÇİNDE</v>
      </c>
      <c r="S13" s="13"/>
    </row>
    <row r="14" spans="1:24" ht="106.5" thickBot="1" x14ac:dyDescent="0.3">
      <c r="A14" s="3">
        <v>9</v>
      </c>
      <c r="B14" s="60" t="s">
        <v>180</v>
      </c>
      <c r="C14" s="12" t="s">
        <v>181</v>
      </c>
      <c r="D14" s="12" t="s">
        <v>124</v>
      </c>
      <c r="E14" s="33" t="s">
        <v>16</v>
      </c>
      <c r="F14" s="49">
        <v>3</v>
      </c>
      <c r="G14" s="36" t="str">
        <f t="shared" si="0"/>
        <v>OLASI</v>
      </c>
      <c r="H14" s="49">
        <v>6</v>
      </c>
      <c r="I14" s="39" t="str">
        <f t="shared" si="1"/>
        <v>SIK</v>
      </c>
      <c r="J14" s="49">
        <v>40</v>
      </c>
      <c r="K14" s="36" t="str">
        <f t="shared" si="2"/>
        <v>ÖLDÜRÜCÜ KAZA</v>
      </c>
      <c r="L14" s="68">
        <f t="shared" si="3"/>
        <v>720</v>
      </c>
      <c r="M14" s="51" t="s">
        <v>497</v>
      </c>
      <c r="N14" s="9">
        <v>0.2</v>
      </c>
      <c r="O14" s="10">
        <v>6</v>
      </c>
      <c r="P14" s="10">
        <f t="shared" si="4"/>
        <v>40</v>
      </c>
      <c r="Q14" s="8">
        <f t="shared" si="5"/>
        <v>48.000000000000007</v>
      </c>
      <c r="R14" s="36" t="str">
        <f t="shared" si="6"/>
        <v>DERHAL 1 HAFTA İÇİNDE</v>
      </c>
      <c r="S14" s="13"/>
    </row>
    <row r="15" spans="1:24" ht="135" customHeight="1" thickBot="1" x14ac:dyDescent="0.3">
      <c r="A15" s="6">
        <v>10</v>
      </c>
      <c r="B15" s="60" t="s">
        <v>180</v>
      </c>
      <c r="C15" s="12" t="s">
        <v>182</v>
      </c>
      <c r="D15" s="12" t="s">
        <v>15</v>
      </c>
      <c r="E15" s="33" t="s">
        <v>16</v>
      </c>
      <c r="F15" s="49">
        <v>3</v>
      </c>
      <c r="G15" s="36" t="str">
        <f t="shared" si="0"/>
        <v>OLASI</v>
      </c>
      <c r="H15" s="49">
        <v>6</v>
      </c>
      <c r="I15" s="39" t="str">
        <f t="shared" si="1"/>
        <v>SIK</v>
      </c>
      <c r="J15" s="49">
        <v>40</v>
      </c>
      <c r="K15" s="36" t="str">
        <f t="shared" si="2"/>
        <v>ÖLDÜRÜCÜ KAZA</v>
      </c>
      <c r="L15" s="68">
        <f t="shared" si="3"/>
        <v>720</v>
      </c>
      <c r="M15" s="51" t="s">
        <v>498</v>
      </c>
      <c r="N15" s="9">
        <v>0.2</v>
      </c>
      <c r="O15" s="10">
        <v>6</v>
      </c>
      <c r="P15" s="10">
        <f t="shared" si="4"/>
        <v>40</v>
      </c>
      <c r="Q15" s="8">
        <f t="shared" si="5"/>
        <v>48.000000000000007</v>
      </c>
      <c r="R15" s="36" t="str">
        <f t="shared" si="6"/>
        <v>DERHAL 1 HAFTA İÇİNDE</v>
      </c>
      <c r="S15" s="13"/>
    </row>
    <row r="16" spans="1:24" ht="106.5" thickBot="1" x14ac:dyDescent="0.3">
      <c r="A16" s="6">
        <v>11</v>
      </c>
      <c r="B16" s="60" t="s">
        <v>195</v>
      </c>
      <c r="C16" s="12" t="s">
        <v>503</v>
      </c>
      <c r="D16" s="12" t="s">
        <v>187</v>
      </c>
      <c r="E16" s="33" t="s">
        <v>56</v>
      </c>
      <c r="F16" s="49">
        <v>3</v>
      </c>
      <c r="G16" s="36" t="str">
        <f t="shared" si="0"/>
        <v>OLASI</v>
      </c>
      <c r="H16" s="49">
        <v>6</v>
      </c>
      <c r="I16" s="39" t="str">
        <f t="shared" si="1"/>
        <v>SIK</v>
      </c>
      <c r="J16" s="49">
        <v>40</v>
      </c>
      <c r="K16" s="36" t="str">
        <f t="shared" si="2"/>
        <v>ÖLDÜRÜCÜ KAZA</v>
      </c>
      <c r="L16" s="68">
        <f t="shared" si="3"/>
        <v>720</v>
      </c>
      <c r="M16" s="51" t="s">
        <v>504</v>
      </c>
      <c r="N16" s="9">
        <v>0.2</v>
      </c>
      <c r="O16" s="10">
        <v>6</v>
      </c>
      <c r="P16" s="10">
        <f t="shared" si="4"/>
        <v>40</v>
      </c>
      <c r="Q16" s="8">
        <f t="shared" si="5"/>
        <v>48.000000000000007</v>
      </c>
      <c r="R16" s="36" t="str">
        <f t="shared" si="6"/>
        <v>DERHAL 1 HAFTA İÇİNDE</v>
      </c>
      <c r="S16" s="13"/>
    </row>
    <row r="17" spans="1:19" ht="106.5" thickBot="1" x14ac:dyDescent="0.3">
      <c r="A17" s="3">
        <v>12</v>
      </c>
      <c r="B17" s="61" t="s">
        <v>195</v>
      </c>
      <c r="C17" s="11" t="s">
        <v>201</v>
      </c>
      <c r="D17" s="12" t="s">
        <v>202</v>
      </c>
      <c r="E17" s="32" t="s">
        <v>198</v>
      </c>
      <c r="F17" s="35">
        <v>3</v>
      </c>
      <c r="G17" s="36" t="str">
        <f t="shared" si="0"/>
        <v>OLASI</v>
      </c>
      <c r="H17" s="35">
        <v>3</v>
      </c>
      <c r="I17" s="39" t="str">
        <f t="shared" si="1"/>
        <v>ARA SIRA</v>
      </c>
      <c r="J17" s="40">
        <v>40</v>
      </c>
      <c r="K17" s="36" t="str">
        <f t="shared" si="2"/>
        <v>ÖLDÜRÜCÜ KAZA</v>
      </c>
      <c r="L17" s="68">
        <f t="shared" si="3"/>
        <v>360</v>
      </c>
      <c r="M17" s="53" t="s">
        <v>200</v>
      </c>
      <c r="N17" s="9">
        <v>0.2</v>
      </c>
      <c r="O17" s="10">
        <v>6</v>
      </c>
      <c r="P17" s="10">
        <f t="shared" si="4"/>
        <v>40</v>
      </c>
      <c r="Q17" s="8">
        <f t="shared" si="5"/>
        <v>48.000000000000007</v>
      </c>
      <c r="R17" s="36" t="str">
        <f t="shared" si="6"/>
        <v>2 HAFTA İÇİNDE</v>
      </c>
      <c r="S17" s="13"/>
    </row>
    <row r="18" spans="1:19" ht="116.25" customHeight="1" thickBot="1" x14ac:dyDescent="0.3">
      <c r="A18" s="6">
        <v>13</v>
      </c>
      <c r="B18" s="61" t="s">
        <v>224</v>
      </c>
      <c r="C18" s="11" t="s">
        <v>226</v>
      </c>
      <c r="D18" s="12" t="s">
        <v>215</v>
      </c>
      <c r="E18" s="32" t="s">
        <v>198</v>
      </c>
      <c r="F18" s="35">
        <v>3</v>
      </c>
      <c r="G18" s="36" t="str">
        <f t="shared" si="0"/>
        <v>OLASI</v>
      </c>
      <c r="H18" s="35">
        <v>3</v>
      </c>
      <c r="I18" s="39" t="str">
        <f t="shared" si="1"/>
        <v>ARA SIRA</v>
      </c>
      <c r="J18" s="40">
        <v>40</v>
      </c>
      <c r="K18" s="36" t="str">
        <f t="shared" si="2"/>
        <v>ÖLDÜRÜCÜ KAZA</v>
      </c>
      <c r="L18" s="68">
        <f t="shared" si="3"/>
        <v>360</v>
      </c>
      <c r="M18" s="53" t="s">
        <v>225</v>
      </c>
      <c r="N18" s="9">
        <v>0.2</v>
      </c>
      <c r="O18" s="10">
        <v>6</v>
      </c>
      <c r="P18" s="10">
        <f t="shared" si="4"/>
        <v>40</v>
      </c>
      <c r="Q18" s="8">
        <f t="shared" si="5"/>
        <v>48.000000000000007</v>
      </c>
      <c r="R18" s="36" t="str">
        <f t="shared" si="6"/>
        <v>2 HAFTA İÇİNDE</v>
      </c>
      <c r="S18" s="13"/>
    </row>
    <row r="19" spans="1:19" ht="106.5" thickBot="1" x14ac:dyDescent="0.3">
      <c r="A19" s="6">
        <v>14</v>
      </c>
      <c r="B19" s="61" t="s">
        <v>224</v>
      </c>
      <c r="C19" s="11" t="s">
        <v>231</v>
      </c>
      <c r="D19" s="12" t="s">
        <v>215</v>
      </c>
      <c r="E19" s="32" t="s">
        <v>232</v>
      </c>
      <c r="F19" s="35">
        <v>3</v>
      </c>
      <c r="G19" s="36" t="str">
        <f t="shared" si="0"/>
        <v>OLASI</v>
      </c>
      <c r="H19" s="35">
        <v>3</v>
      </c>
      <c r="I19" s="39" t="str">
        <f t="shared" si="1"/>
        <v>ARA SIRA</v>
      </c>
      <c r="J19" s="40">
        <v>40</v>
      </c>
      <c r="K19" s="36" t="str">
        <f t="shared" si="2"/>
        <v>ÖLDÜRÜCÜ KAZA</v>
      </c>
      <c r="L19" s="68">
        <f t="shared" si="3"/>
        <v>360</v>
      </c>
      <c r="M19" s="53" t="s">
        <v>230</v>
      </c>
      <c r="N19" s="9">
        <v>0.2</v>
      </c>
      <c r="O19" s="10">
        <v>6</v>
      </c>
      <c r="P19" s="10">
        <f t="shared" si="4"/>
        <v>40</v>
      </c>
      <c r="Q19" s="8">
        <f t="shared" si="5"/>
        <v>48.000000000000007</v>
      </c>
      <c r="R19" s="36" t="str">
        <f t="shared" si="6"/>
        <v>2 HAFTA İÇİNDE</v>
      </c>
      <c r="S19" s="13"/>
    </row>
    <row r="20" spans="1:19" ht="106.5" thickBot="1" x14ac:dyDescent="0.3">
      <c r="A20" s="3">
        <v>15</v>
      </c>
      <c r="B20" s="61" t="s">
        <v>234</v>
      </c>
      <c r="C20" s="11" t="s">
        <v>235</v>
      </c>
      <c r="D20" s="12" t="s">
        <v>215</v>
      </c>
      <c r="E20" s="32" t="s">
        <v>198</v>
      </c>
      <c r="F20" s="35">
        <v>3</v>
      </c>
      <c r="G20" s="36" t="str">
        <f t="shared" si="0"/>
        <v>OLASI</v>
      </c>
      <c r="H20" s="35">
        <v>3</v>
      </c>
      <c r="I20" s="39" t="str">
        <f t="shared" si="1"/>
        <v>ARA SIRA</v>
      </c>
      <c r="J20" s="40">
        <v>40</v>
      </c>
      <c r="K20" s="36" t="str">
        <f t="shared" si="2"/>
        <v>ÖLDÜRÜCÜ KAZA</v>
      </c>
      <c r="L20" s="68">
        <f t="shared" si="3"/>
        <v>360</v>
      </c>
      <c r="M20" s="53" t="s">
        <v>233</v>
      </c>
      <c r="N20" s="9">
        <v>0.2</v>
      </c>
      <c r="O20" s="10">
        <v>6</v>
      </c>
      <c r="P20" s="10">
        <f t="shared" si="4"/>
        <v>40</v>
      </c>
      <c r="Q20" s="8">
        <f t="shared" si="5"/>
        <v>48.000000000000007</v>
      </c>
      <c r="R20" s="36" t="str">
        <f t="shared" si="6"/>
        <v>2 HAFTA İÇİNDE</v>
      </c>
      <c r="S20" s="13"/>
    </row>
    <row r="21" spans="1:19" ht="106.5" thickBot="1" x14ac:dyDescent="0.3">
      <c r="A21" s="6">
        <v>16</v>
      </c>
      <c r="B21" s="61" t="s">
        <v>224</v>
      </c>
      <c r="C21" s="11" t="s">
        <v>237</v>
      </c>
      <c r="D21" s="12" t="s">
        <v>215</v>
      </c>
      <c r="E21" s="32" t="s">
        <v>198</v>
      </c>
      <c r="F21" s="35">
        <v>3</v>
      </c>
      <c r="G21" s="36" t="str">
        <f t="shared" si="0"/>
        <v>OLASI</v>
      </c>
      <c r="H21" s="35">
        <v>3</v>
      </c>
      <c r="I21" s="39" t="str">
        <f t="shared" si="1"/>
        <v>ARA SIRA</v>
      </c>
      <c r="J21" s="40">
        <v>40</v>
      </c>
      <c r="K21" s="36" t="str">
        <f t="shared" si="2"/>
        <v>ÖLDÜRÜCÜ KAZA</v>
      </c>
      <c r="L21" s="68">
        <f t="shared" si="3"/>
        <v>360</v>
      </c>
      <c r="M21" s="53" t="s">
        <v>236</v>
      </c>
      <c r="N21" s="9">
        <v>0.2</v>
      </c>
      <c r="O21" s="10">
        <v>6</v>
      </c>
      <c r="P21" s="10">
        <f t="shared" si="4"/>
        <v>40</v>
      </c>
      <c r="Q21" s="8">
        <f t="shared" si="5"/>
        <v>48.000000000000007</v>
      </c>
      <c r="R21" s="36" t="str">
        <f t="shared" si="6"/>
        <v>2 HAFTA İÇİNDE</v>
      </c>
      <c r="S21" s="13"/>
    </row>
    <row r="22" spans="1:19" ht="106.5" thickBot="1" x14ac:dyDescent="0.3">
      <c r="A22" s="6">
        <v>17</v>
      </c>
      <c r="B22" s="62" t="s">
        <v>224</v>
      </c>
      <c r="C22" s="11" t="s">
        <v>238</v>
      </c>
      <c r="D22" s="12" t="s">
        <v>218</v>
      </c>
      <c r="E22" s="32" t="s">
        <v>198</v>
      </c>
      <c r="F22" s="35">
        <v>3</v>
      </c>
      <c r="G22" s="36" t="str">
        <f t="shared" si="0"/>
        <v>OLASI</v>
      </c>
      <c r="H22" s="35">
        <v>3</v>
      </c>
      <c r="I22" s="39" t="str">
        <f t="shared" si="1"/>
        <v>ARA SIRA</v>
      </c>
      <c r="J22" s="40">
        <v>40</v>
      </c>
      <c r="K22" s="36" t="str">
        <f t="shared" si="2"/>
        <v>ÖLDÜRÜCÜ KAZA</v>
      </c>
      <c r="L22" s="68">
        <f t="shared" si="3"/>
        <v>360</v>
      </c>
      <c r="M22" s="53" t="s">
        <v>240</v>
      </c>
      <c r="N22" s="9">
        <v>0.2</v>
      </c>
      <c r="O22" s="10">
        <v>6</v>
      </c>
      <c r="P22" s="10">
        <f t="shared" si="4"/>
        <v>40</v>
      </c>
      <c r="Q22" s="8">
        <f t="shared" si="5"/>
        <v>48.000000000000007</v>
      </c>
      <c r="R22" s="36" t="str">
        <f t="shared" si="6"/>
        <v>2 HAFTA İÇİNDE</v>
      </c>
      <c r="S22" s="13"/>
    </row>
    <row r="23" spans="1:19" ht="121.5" customHeight="1" thickBot="1" x14ac:dyDescent="0.3">
      <c r="A23" s="3">
        <v>18</v>
      </c>
      <c r="B23" s="60" t="s">
        <v>334</v>
      </c>
      <c r="C23" s="11" t="s">
        <v>333</v>
      </c>
      <c r="D23" s="12" t="s">
        <v>213</v>
      </c>
      <c r="E23" s="32" t="s">
        <v>335</v>
      </c>
      <c r="F23" s="35">
        <v>3</v>
      </c>
      <c r="G23" s="36" t="str">
        <f t="shared" si="0"/>
        <v>OLASI</v>
      </c>
      <c r="H23" s="35">
        <v>3</v>
      </c>
      <c r="I23" s="39" t="str">
        <f t="shared" si="1"/>
        <v>ARA SIRA</v>
      </c>
      <c r="J23" s="40">
        <v>40</v>
      </c>
      <c r="K23" s="36" t="str">
        <f t="shared" si="2"/>
        <v>ÖLDÜRÜCÜ KAZA</v>
      </c>
      <c r="L23" s="68">
        <f t="shared" si="3"/>
        <v>360</v>
      </c>
      <c r="M23" s="51" t="s">
        <v>440</v>
      </c>
      <c r="N23" s="9">
        <v>0.2</v>
      </c>
      <c r="O23" s="10">
        <v>6</v>
      </c>
      <c r="P23" s="10">
        <f t="shared" si="4"/>
        <v>40</v>
      </c>
      <c r="Q23" s="8">
        <f t="shared" si="5"/>
        <v>48.000000000000007</v>
      </c>
      <c r="R23" s="36" t="str">
        <f t="shared" si="6"/>
        <v>2 HAFTA İÇİNDE</v>
      </c>
      <c r="S23" s="13"/>
    </row>
    <row r="24" spans="1:19" ht="106.5" thickBot="1" x14ac:dyDescent="0.3">
      <c r="A24" s="6">
        <v>19</v>
      </c>
      <c r="B24" s="60" t="s">
        <v>9</v>
      </c>
      <c r="C24" s="12" t="s">
        <v>18</v>
      </c>
      <c r="D24" s="12" t="s">
        <v>15</v>
      </c>
      <c r="E24" s="33" t="s">
        <v>16</v>
      </c>
      <c r="F24" s="49">
        <v>3</v>
      </c>
      <c r="G24" s="36" t="str">
        <f t="shared" si="0"/>
        <v>OLASI</v>
      </c>
      <c r="H24" s="49">
        <v>3</v>
      </c>
      <c r="I24" s="39" t="str">
        <f t="shared" si="1"/>
        <v>ARA SIRA</v>
      </c>
      <c r="J24" s="49">
        <v>40</v>
      </c>
      <c r="K24" s="36" t="str">
        <f t="shared" si="2"/>
        <v>ÖLDÜRÜCÜ KAZA</v>
      </c>
      <c r="L24" s="68">
        <f t="shared" si="3"/>
        <v>360</v>
      </c>
      <c r="M24" s="51" t="s">
        <v>361</v>
      </c>
      <c r="N24" s="9">
        <v>0.2</v>
      </c>
      <c r="O24" s="10">
        <v>6</v>
      </c>
      <c r="P24" s="10">
        <f t="shared" si="4"/>
        <v>40</v>
      </c>
      <c r="Q24" s="8">
        <f t="shared" si="5"/>
        <v>48.000000000000007</v>
      </c>
      <c r="R24" s="36" t="str">
        <f t="shared" si="6"/>
        <v>2 HAFTA İÇİNDE</v>
      </c>
      <c r="S24" s="13"/>
    </row>
    <row r="25" spans="1:19" ht="106.5" thickBot="1" x14ac:dyDescent="0.3">
      <c r="A25" s="6">
        <v>20</v>
      </c>
      <c r="B25" s="60" t="s">
        <v>9</v>
      </c>
      <c r="C25" s="12" t="s">
        <v>19</v>
      </c>
      <c r="D25" s="12" t="s">
        <v>15</v>
      </c>
      <c r="E25" s="33" t="s">
        <v>16</v>
      </c>
      <c r="F25" s="49">
        <v>3</v>
      </c>
      <c r="G25" s="36" t="str">
        <f t="shared" si="0"/>
        <v>OLASI</v>
      </c>
      <c r="H25" s="49">
        <v>3</v>
      </c>
      <c r="I25" s="39" t="str">
        <f t="shared" si="1"/>
        <v>ARA SIRA</v>
      </c>
      <c r="J25" s="49">
        <v>40</v>
      </c>
      <c r="K25" s="36" t="str">
        <f t="shared" si="2"/>
        <v>ÖLDÜRÜCÜ KAZA</v>
      </c>
      <c r="L25" s="68">
        <f t="shared" si="3"/>
        <v>360</v>
      </c>
      <c r="M25" s="51" t="s">
        <v>362</v>
      </c>
      <c r="N25" s="9">
        <v>0.2</v>
      </c>
      <c r="O25" s="10">
        <v>6</v>
      </c>
      <c r="P25" s="10">
        <f t="shared" si="4"/>
        <v>40</v>
      </c>
      <c r="Q25" s="8">
        <f t="shared" si="5"/>
        <v>48.000000000000007</v>
      </c>
      <c r="R25" s="36" t="str">
        <f t="shared" si="6"/>
        <v>2 HAFTA İÇİNDE</v>
      </c>
      <c r="S25" s="13"/>
    </row>
    <row r="26" spans="1:19" ht="106.5" thickBot="1" x14ac:dyDescent="0.3">
      <c r="A26" s="3">
        <v>21</v>
      </c>
      <c r="B26" s="60" t="s">
        <v>9</v>
      </c>
      <c r="C26" s="12" t="s">
        <v>20</v>
      </c>
      <c r="D26" s="12" t="s">
        <v>15</v>
      </c>
      <c r="E26" s="33" t="s">
        <v>16</v>
      </c>
      <c r="F26" s="49">
        <v>3</v>
      </c>
      <c r="G26" s="36" t="str">
        <f t="shared" si="0"/>
        <v>OLASI</v>
      </c>
      <c r="H26" s="49">
        <v>3</v>
      </c>
      <c r="I26" s="39" t="str">
        <f t="shared" si="1"/>
        <v>ARA SIRA</v>
      </c>
      <c r="J26" s="49">
        <v>40</v>
      </c>
      <c r="K26" s="36" t="str">
        <f t="shared" si="2"/>
        <v>ÖLDÜRÜCÜ KAZA</v>
      </c>
      <c r="L26" s="68">
        <f t="shared" si="3"/>
        <v>360</v>
      </c>
      <c r="M26" s="52" t="s">
        <v>21</v>
      </c>
      <c r="N26" s="9">
        <v>0.2</v>
      </c>
      <c r="O26" s="10">
        <v>6</v>
      </c>
      <c r="P26" s="10">
        <f t="shared" si="4"/>
        <v>40</v>
      </c>
      <c r="Q26" s="8">
        <f t="shared" si="5"/>
        <v>48.000000000000007</v>
      </c>
      <c r="R26" s="36" t="str">
        <f t="shared" si="6"/>
        <v>2 HAFTA İÇİNDE</v>
      </c>
      <c r="S26" s="13"/>
    </row>
    <row r="27" spans="1:19" ht="106.5" thickBot="1" x14ac:dyDescent="0.3">
      <c r="A27" s="6">
        <v>22</v>
      </c>
      <c r="B27" s="60" t="s">
        <v>9</v>
      </c>
      <c r="C27" s="12" t="s">
        <v>22</v>
      </c>
      <c r="D27" s="12" t="s">
        <v>15</v>
      </c>
      <c r="E27" s="33" t="s">
        <v>16</v>
      </c>
      <c r="F27" s="49">
        <v>3</v>
      </c>
      <c r="G27" s="36" t="str">
        <f t="shared" si="0"/>
        <v>OLASI</v>
      </c>
      <c r="H27" s="49">
        <v>3</v>
      </c>
      <c r="I27" s="39" t="str">
        <f t="shared" si="1"/>
        <v>ARA SIRA</v>
      </c>
      <c r="J27" s="49">
        <v>40</v>
      </c>
      <c r="K27" s="36" t="str">
        <f t="shared" si="2"/>
        <v>ÖLDÜRÜCÜ KAZA</v>
      </c>
      <c r="L27" s="68">
        <f t="shared" si="3"/>
        <v>360</v>
      </c>
      <c r="M27" s="52" t="s">
        <v>23</v>
      </c>
      <c r="N27" s="9">
        <v>0.2</v>
      </c>
      <c r="O27" s="10">
        <v>6</v>
      </c>
      <c r="P27" s="10">
        <f t="shared" si="4"/>
        <v>40</v>
      </c>
      <c r="Q27" s="8">
        <f t="shared" si="5"/>
        <v>48.000000000000007</v>
      </c>
      <c r="R27" s="36" t="str">
        <f t="shared" si="6"/>
        <v>2 HAFTA İÇİNDE</v>
      </c>
      <c r="S27" s="13"/>
    </row>
    <row r="28" spans="1:19" ht="106.5" thickBot="1" x14ac:dyDescent="0.3">
      <c r="A28" s="6">
        <v>23</v>
      </c>
      <c r="B28" s="60" t="s">
        <v>9</v>
      </c>
      <c r="C28" s="12" t="s">
        <v>24</v>
      </c>
      <c r="D28" s="12" t="s">
        <v>15</v>
      </c>
      <c r="E28" s="33" t="s">
        <v>16</v>
      </c>
      <c r="F28" s="49">
        <v>3</v>
      </c>
      <c r="G28" s="36" t="str">
        <f t="shared" si="0"/>
        <v>OLASI</v>
      </c>
      <c r="H28" s="49">
        <v>3</v>
      </c>
      <c r="I28" s="39" t="str">
        <f t="shared" si="1"/>
        <v>ARA SIRA</v>
      </c>
      <c r="J28" s="49">
        <v>40</v>
      </c>
      <c r="K28" s="36" t="str">
        <f t="shared" si="2"/>
        <v>ÖLDÜRÜCÜ KAZA</v>
      </c>
      <c r="L28" s="68">
        <f t="shared" si="3"/>
        <v>360</v>
      </c>
      <c r="M28" s="51" t="s">
        <v>442</v>
      </c>
      <c r="N28" s="9">
        <v>0.2</v>
      </c>
      <c r="O28" s="10">
        <v>6</v>
      </c>
      <c r="P28" s="10">
        <f t="shared" si="4"/>
        <v>40</v>
      </c>
      <c r="Q28" s="8">
        <f t="shared" si="5"/>
        <v>48.000000000000007</v>
      </c>
      <c r="R28" s="36" t="str">
        <f t="shared" si="6"/>
        <v>2 HAFTA İÇİNDE</v>
      </c>
      <c r="S28" s="13"/>
    </row>
    <row r="29" spans="1:19" ht="106.5" thickBot="1" x14ac:dyDescent="0.3">
      <c r="A29" s="3">
        <v>24</v>
      </c>
      <c r="B29" s="60" t="s">
        <v>9</v>
      </c>
      <c r="C29" s="12" t="s">
        <v>25</v>
      </c>
      <c r="D29" s="12" t="s">
        <v>15</v>
      </c>
      <c r="E29" s="33" t="s">
        <v>16</v>
      </c>
      <c r="F29" s="49">
        <v>3</v>
      </c>
      <c r="G29" s="36" t="str">
        <f t="shared" si="0"/>
        <v>OLASI</v>
      </c>
      <c r="H29" s="49">
        <v>3</v>
      </c>
      <c r="I29" s="39" t="str">
        <f t="shared" si="1"/>
        <v>ARA SIRA</v>
      </c>
      <c r="J29" s="49">
        <v>40</v>
      </c>
      <c r="K29" s="36" t="str">
        <f t="shared" si="2"/>
        <v>ÖLDÜRÜCÜ KAZA</v>
      </c>
      <c r="L29" s="68">
        <f t="shared" si="3"/>
        <v>360</v>
      </c>
      <c r="M29" s="51" t="s">
        <v>443</v>
      </c>
      <c r="N29" s="9">
        <v>0.2</v>
      </c>
      <c r="O29" s="10">
        <v>6</v>
      </c>
      <c r="P29" s="10">
        <f t="shared" si="4"/>
        <v>40</v>
      </c>
      <c r="Q29" s="8">
        <f t="shared" si="5"/>
        <v>48.000000000000007</v>
      </c>
      <c r="R29" s="36" t="str">
        <f t="shared" si="6"/>
        <v>2 HAFTA İÇİNDE</v>
      </c>
      <c r="S29" s="13"/>
    </row>
    <row r="30" spans="1:19" ht="106.5" thickBot="1" x14ac:dyDescent="0.3">
      <c r="A30" s="6">
        <v>25</v>
      </c>
      <c r="B30" s="60" t="s">
        <v>26</v>
      </c>
      <c r="C30" s="12" t="s">
        <v>27</v>
      </c>
      <c r="D30" s="12" t="s">
        <v>15</v>
      </c>
      <c r="E30" s="33" t="s">
        <v>16</v>
      </c>
      <c r="F30" s="49">
        <v>3</v>
      </c>
      <c r="G30" s="36" t="str">
        <f t="shared" si="0"/>
        <v>OLASI</v>
      </c>
      <c r="H30" s="49">
        <v>3</v>
      </c>
      <c r="I30" s="39" t="str">
        <f t="shared" si="1"/>
        <v>ARA SIRA</v>
      </c>
      <c r="J30" s="49">
        <v>40</v>
      </c>
      <c r="K30" s="36" t="str">
        <f t="shared" si="2"/>
        <v>ÖLDÜRÜCÜ KAZA</v>
      </c>
      <c r="L30" s="68">
        <f t="shared" si="3"/>
        <v>360</v>
      </c>
      <c r="M30" s="52" t="s">
        <v>28</v>
      </c>
      <c r="N30" s="9">
        <v>0.2</v>
      </c>
      <c r="O30" s="10">
        <v>6</v>
      </c>
      <c r="P30" s="10">
        <f t="shared" si="4"/>
        <v>40</v>
      </c>
      <c r="Q30" s="8">
        <f t="shared" si="5"/>
        <v>48.000000000000007</v>
      </c>
      <c r="R30" s="36" t="str">
        <f t="shared" si="6"/>
        <v>2 HAFTA İÇİNDE</v>
      </c>
      <c r="S30" s="13"/>
    </row>
    <row r="31" spans="1:19" ht="106.5" thickBot="1" x14ac:dyDescent="0.3">
      <c r="A31" s="6">
        <v>26</v>
      </c>
      <c r="B31" s="60" t="s">
        <v>26</v>
      </c>
      <c r="C31" s="12" t="s">
        <v>29</v>
      </c>
      <c r="D31" s="12" t="s">
        <v>15</v>
      </c>
      <c r="E31" s="33" t="s">
        <v>16</v>
      </c>
      <c r="F31" s="49">
        <v>3</v>
      </c>
      <c r="G31" s="36" t="str">
        <f t="shared" si="0"/>
        <v>OLASI</v>
      </c>
      <c r="H31" s="49">
        <v>3</v>
      </c>
      <c r="I31" s="39" t="str">
        <f t="shared" si="1"/>
        <v>ARA SIRA</v>
      </c>
      <c r="J31" s="49">
        <v>40</v>
      </c>
      <c r="K31" s="36" t="str">
        <f t="shared" si="2"/>
        <v>ÖLDÜRÜCÜ KAZA</v>
      </c>
      <c r="L31" s="68">
        <f t="shared" si="3"/>
        <v>360</v>
      </c>
      <c r="M31" s="52" t="s">
        <v>30</v>
      </c>
      <c r="N31" s="9">
        <v>0.2</v>
      </c>
      <c r="O31" s="10">
        <v>6</v>
      </c>
      <c r="P31" s="10">
        <f t="shared" si="4"/>
        <v>40</v>
      </c>
      <c r="Q31" s="8">
        <f t="shared" si="5"/>
        <v>48.000000000000007</v>
      </c>
      <c r="R31" s="36" t="str">
        <f t="shared" si="6"/>
        <v>2 HAFTA İÇİNDE</v>
      </c>
      <c r="S31" s="13"/>
    </row>
    <row r="32" spans="1:19" ht="106.5" thickBot="1" x14ac:dyDescent="0.3">
      <c r="A32" s="3">
        <v>27</v>
      </c>
      <c r="B32" s="60" t="s">
        <v>26</v>
      </c>
      <c r="C32" s="12" t="s">
        <v>31</v>
      </c>
      <c r="D32" s="12" t="s">
        <v>15</v>
      </c>
      <c r="E32" s="33" t="s">
        <v>16</v>
      </c>
      <c r="F32" s="49">
        <v>3</v>
      </c>
      <c r="G32" s="36" t="str">
        <f t="shared" si="0"/>
        <v>OLASI</v>
      </c>
      <c r="H32" s="49">
        <v>3</v>
      </c>
      <c r="I32" s="39" t="str">
        <f t="shared" si="1"/>
        <v>ARA SIRA</v>
      </c>
      <c r="J32" s="49">
        <v>40</v>
      </c>
      <c r="K32" s="36" t="str">
        <f t="shared" si="2"/>
        <v>ÖLDÜRÜCÜ KAZA</v>
      </c>
      <c r="L32" s="68">
        <f t="shared" si="3"/>
        <v>360</v>
      </c>
      <c r="M32" s="51" t="s">
        <v>444</v>
      </c>
      <c r="N32" s="9">
        <v>0.2</v>
      </c>
      <c r="O32" s="10">
        <v>6</v>
      </c>
      <c r="P32" s="10">
        <f t="shared" si="4"/>
        <v>40</v>
      </c>
      <c r="Q32" s="8">
        <f t="shared" si="5"/>
        <v>48.000000000000007</v>
      </c>
      <c r="R32" s="36" t="str">
        <f t="shared" si="6"/>
        <v>2 HAFTA İÇİNDE</v>
      </c>
      <c r="S32" s="13"/>
    </row>
    <row r="33" spans="1:19" ht="106.5" thickBot="1" x14ac:dyDescent="0.3">
      <c r="A33" s="6">
        <v>28</v>
      </c>
      <c r="B33" s="60" t="s">
        <v>26</v>
      </c>
      <c r="C33" s="12" t="s">
        <v>18</v>
      </c>
      <c r="D33" s="12" t="s">
        <v>15</v>
      </c>
      <c r="E33" s="33" t="s">
        <v>16</v>
      </c>
      <c r="F33" s="49">
        <v>3</v>
      </c>
      <c r="G33" s="36" t="str">
        <f t="shared" si="0"/>
        <v>OLASI</v>
      </c>
      <c r="H33" s="49">
        <v>3</v>
      </c>
      <c r="I33" s="39" t="str">
        <f t="shared" si="1"/>
        <v>ARA SIRA</v>
      </c>
      <c r="J33" s="49">
        <v>40</v>
      </c>
      <c r="K33" s="36" t="str">
        <f t="shared" si="2"/>
        <v>ÖLDÜRÜCÜ KAZA</v>
      </c>
      <c r="L33" s="68">
        <f t="shared" si="3"/>
        <v>360</v>
      </c>
      <c r="M33" s="51" t="s">
        <v>445</v>
      </c>
      <c r="N33" s="9">
        <v>0.2</v>
      </c>
      <c r="O33" s="10">
        <v>6</v>
      </c>
      <c r="P33" s="10">
        <f t="shared" si="4"/>
        <v>40</v>
      </c>
      <c r="Q33" s="8">
        <f t="shared" si="5"/>
        <v>48.000000000000007</v>
      </c>
      <c r="R33" s="36" t="str">
        <f t="shared" si="6"/>
        <v>2 HAFTA İÇİNDE</v>
      </c>
      <c r="S33" s="13"/>
    </row>
    <row r="34" spans="1:19" ht="106.5" thickBot="1" x14ac:dyDescent="0.3">
      <c r="A34" s="6">
        <v>29</v>
      </c>
      <c r="B34" s="60" t="s">
        <v>26</v>
      </c>
      <c r="C34" s="12" t="s">
        <v>32</v>
      </c>
      <c r="D34" s="12" t="s">
        <v>15</v>
      </c>
      <c r="E34" s="33" t="s">
        <v>16</v>
      </c>
      <c r="F34" s="49">
        <v>3</v>
      </c>
      <c r="G34" s="36" t="str">
        <f t="shared" si="0"/>
        <v>OLASI</v>
      </c>
      <c r="H34" s="49">
        <v>3</v>
      </c>
      <c r="I34" s="39" t="str">
        <f t="shared" si="1"/>
        <v>ARA SIRA</v>
      </c>
      <c r="J34" s="49">
        <v>40</v>
      </c>
      <c r="K34" s="36" t="str">
        <f t="shared" si="2"/>
        <v>ÖLDÜRÜCÜ KAZA</v>
      </c>
      <c r="L34" s="68">
        <f t="shared" si="3"/>
        <v>360</v>
      </c>
      <c r="M34" s="52" t="s">
        <v>33</v>
      </c>
      <c r="N34" s="9">
        <v>0.2</v>
      </c>
      <c r="O34" s="10">
        <v>6</v>
      </c>
      <c r="P34" s="10">
        <f t="shared" si="4"/>
        <v>40</v>
      </c>
      <c r="Q34" s="8">
        <f t="shared" si="5"/>
        <v>48.000000000000007</v>
      </c>
      <c r="R34" s="36" t="str">
        <f t="shared" si="6"/>
        <v>2 HAFTA İÇİNDE</v>
      </c>
      <c r="S34" s="13"/>
    </row>
    <row r="35" spans="1:19" ht="106.5" thickBot="1" x14ac:dyDescent="0.3">
      <c r="A35" s="3">
        <v>30</v>
      </c>
      <c r="B35" s="60" t="s">
        <v>26</v>
      </c>
      <c r="C35" s="12" t="s">
        <v>34</v>
      </c>
      <c r="D35" s="12" t="s">
        <v>15</v>
      </c>
      <c r="E35" s="33" t="s">
        <v>16</v>
      </c>
      <c r="F35" s="49">
        <v>3</v>
      </c>
      <c r="G35" s="36" t="str">
        <f t="shared" si="0"/>
        <v>OLASI</v>
      </c>
      <c r="H35" s="49">
        <v>3</v>
      </c>
      <c r="I35" s="39" t="str">
        <f t="shared" si="1"/>
        <v>ARA SIRA</v>
      </c>
      <c r="J35" s="49">
        <v>40</v>
      </c>
      <c r="K35" s="36" t="str">
        <f t="shared" si="2"/>
        <v>ÖLDÜRÜCÜ KAZA</v>
      </c>
      <c r="L35" s="68">
        <f t="shared" si="3"/>
        <v>360</v>
      </c>
      <c r="M35" s="51" t="s">
        <v>446</v>
      </c>
      <c r="N35" s="9">
        <v>0.2</v>
      </c>
      <c r="O35" s="10">
        <v>6</v>
      </c>
      <c r="P35" s="10">
        <f t="shared" si="4"/>
        <v>40</v>
      </c>
      <c r="Q35" s="8">
        <f t="shared" si="5"/>
        <v>48.000000000000007</v>
      </c>
      <c r="R35" s="36" t="str">
        <f t="shared" si="6"/>
        <v>2 HAFTA İÇİNDE</v>
      </c>
      <c r="S35" s="13"/>
    </row>
    <row r="36" spans="1:19" ht="106.5" thickBot="1" x14ac:dyDescent="0.3">
      <c r="A36" s="6">
        <v>31</v>
      </c>
      <c r="B36" s="60" t="s">
        <v>35</v>
      </c>
      <c r="C36" s="12" t="s">
        <v>36</v>
      </c>
      <c r="D36" s="12" t="s">
        <v>15</v>
      </c>
      <c r="E36" s="33" t="s">
        <v>16</v>
      </c>
      <c r="F36" s="49">
        <v>3</v>
      </c>
      <c r="G36" s="36" t="str">
        <f t="shared" si="0"/>
        <v>OLASI</v>
      </c>
      <c r="H36" s="49">
        <v>3</v>
      </c>
      <c r="I36" s="39" t="str">
        <f t="shared" si="1"/>
        <v>ARA SIRA</v>
      </c>
      <c r="J36" s="49">
        <v>40</v>
      </c>
      <c r="K36" s="36" t="str">
        <f t="shared" si="2"/>
        <v>ÖLDÜRÜCÜ KAZA</v>
      </c>
      <c r="L36" s="68">
        <f t="shared" si="3"/>
        <v>360</v>
      </c>
      <c r="M36" s="51" t="s">
        <v>447</v>
      </c>
      <c r="N36" s="9">
        <v>0.2</v>
      </c>
      <c r="O36" s="10">
        <v>6</v>
      </c>
      <c r="P36" s="10">
        <f t="shared" si="4"/>
        <v>40</v>
      </c>
      <c r="Q36" s="8">
        <f t="shared" si="5"/>
        <v>48.000000000000007</v>
      </c>
      <c r="R36" s="36" t="str">
        <f t="shared" si="6"/>
        <v>2 HAFTA İÇİNDE</v>
      </c>
      <c r="S36" s="13"/>
    </row>
    <row r="37" spans="1:19" ht="106.5" thickBot="1" x14ac:dyDescent="0.3">
      <c r="A37" s="6">
        <v>32</v>
      </c>
      <c r="B37" s="60" t="s">
        <v>68</v>
      </c>
      <c r="C37" s="12" t="s">
        <v>69</v>
      </c>
      <c r="D37" s="12" t="s">
        <v>15</v>
      </c>
      <c r="E37" s="33" t="s">
        <v>16</v>
      </c>
      <c r="F37" s="49">
        <v>3</v>
      </c>
      <c r="G37" s="36" t="str">
        <f t="shared" si="0"/>
        <v>OLASI</v>
      </c>
      <c r="H37" s="49">
        <v>3</v>
      </c>
      <c r="I37" s="39" t="str">
        <f t="shared" si="1"/>
        <v>ARA SIRA</v>
      </c>
      <c r="J37" s="49">
        <v>40</v>
      </c>
      <c r="K37" s="36" t="str">
        <f t="shared" si="2"/>
        <v>ÖLDÜRÜCÜ KAZA</v>
      </c>
      <c r="L37" s="68">
        <f t="shared" si="3"/>
        <v>360</v>
      </c>
      <c r="M37" s="51" t="s">
        <v>454</v>
      </c>
      <c r="N37" s="9">
        <v>0.2</v>
      </c>
      <c r="O37" s="10">
        <v>6</v>
      </c>
      <c r="P37" s="10">
        <f t="shared" si="4"/>
        <v>40</v>
      </c>
      <c r="Q37" s="8">
        <f t="shared" si="5"/>
        <v>48.000000000000007</v>
      </c>
      <c r="R37" s="36" t="str">
        <f t="shared" si="6"/>
        <v>2 HAFTA İÇİNDE</v>
      </c>
      <c r="S37" s="13"/>
    </row>
    <row r="38" spans="1:19" ht="186" customHeight="1" thickBot="1" x14ac:dyDescent="0.3">
      <c r="A38" s="3">
        <v>33</v>
      </c>
      <c r="B38" s="60" t="s">
        <v>74</v>
      </c>
      <c r="C38" s="12" t="s">
        <v>82</v>
      </c>
      <c r="D38" s="12" t="s">
        <v>15</v>
      </c>
      <c r="E38" s="33" t="s">
        <v>16</v>
      </c>
      <c r="F38" s="49">
        <v>3</v>
      </c>
      <c r="G38" s="36" t="str">
        <f t="shared" ref="G38:G69" si="7">IF(F38=0.2,"BEKLENMEZ",IF(F38=0.5,"BEKLENMEZ FAKAT MÜMKÜN",IF(F38=1,"MÜMKÜN FAKAT DÜŞÜK",IF(F38=3,"OLASI",IF(F38=6,"YÜKSEK OLDUKÇA MÜMKÜN",IF(F38=10,"BEKLENİR KESİN"))))))</f>
        <v>OLASI</v>
      </c>
      <c r="H38" s="49">
        <v>3</v>
      </c>
      <c r="I38" s="39" t="str">
        <f t="shared" ref="I38:I69" si="8">IF(H38&lt;=0.5,"ÇOK SEYREK",IF(H38=1,"SEYREK",IF(H38=2,"SIK DEĞİL",IF(H38=3,"ARA SIRA",IF(H38=6,"SIK",IF(H38=10,"HEMEN SÜREKLİ"))))))</f>
        <v>ARA SIRA</v>
      </c>
      <c r="J38" s="49">
        <v>40</v>
      </c>
      <c r="K38" s="36" t="str">
        <f t="shared" ref="K38:K69" si="9">IF(J38&lt;=1,"UCUZ ATLATMA",IF(J38=3,"KÜÇÜK HASAR",IF(J38=7,"ÖNEMLİ HASAR",IF(J38=15,"KALICI HASAR",IF(J38=40,"ÖLDÜRÜCÜ KAZA",IF(J38=100,"BİRDEN FAZLA ÖLÜM"))))))</f>
        <v>ÖLDÜRÜCÜ KAZA</v>
      </c>
      <c r="L38" s="68">
        <f t="shared" ref="L38:L69" si="10">PRODUCT(F38,H38,J38)</f>
        <v>360</v>
      </c>
      <c r="M38" s="51" t="s">
        <v>461</v>
      </c>
      <c r="N38" s="9">
        <v>0.2</v>
      </c>
      <c r="O38" s="10">
        <v>6</v>
      </c>
      <c r="P38" s="10">
        <f t="shared" ref="P38:P69" si="11">J38</f>
        <v>40</v>
      </c>
      <c r="Q38" s="8">
        <f t="shared" ref="Q38:Q69" si="12">PRODUCT(N38,O38,P38)</f>
        <v>48.000000000000007</v>
      </c>
      <c r="R38" s="36" t="str">
        <f t="shared" si="6"/>
        <v>2 HAFTA İÇİNDE</v>
      </c>
      <c r="S38" s="13"/>
    </row>
    <row r="39" spans="1:19" ht="110.25" thickBot="1" x14ac:dyDescent="0.3">
      <c r="A39" s="6">
        <v>34</v>
      </c>
      <c r="B39" s="63" t="s">
        <v>464</v>
      </c>
      <c r="C39" s="12" t="s">
        <v>54</v>
      </c>
      <c r="D39" s="12" t="s">
        <v>15</v>
      </c>
      <c r="E39" s="33" t="s">
        <v>16</v>
      </c>
      <c r="F39" s="49">
        <v>3</v>
      </c>
      <c r="G39" s="36" t="str">
        <f t="shared" si="7"/>
        <v>OLASI</v>
      </c>
      <c r="H39" s="49">
        <v>3</v>
      </c>
      <c r="I39" s="39" t="str">
        <f t="shared" si="8"/>
        <v>ARA SIRA</v>
      </c>
      <c r="J39" s="49">
        <v>40</v>
      </c>
      <c r="K39" s="36" t="str">
        <f t="shared" si="9"/>
        <v>ÖLDÜRÜCÜ KAZA</v>
      </c>
      <c r="L39" s="68">
        <f t="shared" si="10"/>
        <v>360</v>
      </c>
      <c r="M39" s="52" t="s">
        <v>89</v>
      </c>
      <c r="N39" s="9">
        <v>0.2</v>
      </c>
      <c r="O39" s="10">
        <v>6</v>
      </c>
      <c r="P39" s="10">
        <f t="shared" si="11"/>
        <v>40</v>
      </c>
      <c r="Q39" s="8">
        <f t="shared" si="12"/>
        <v>48.000000000000007</v>
      </c>
      <c r="R39" s="36" t="str">
        <f t="shared" si="6"/>
        <v>2 HAFTA İÇİNDE</v>
      </c>
      <c r="S39" s="13"/>
    </row>
    <row r="40" spans="1:19" ht="106.5" thickBot="1" x14ac:dyDescent="0.3">
      <c r="A40" s="6">
        <v>35</v>
      </c>
      <c r="B40" s="60" t="s">
        <v>90</v>
      </c>
      <c r="C40" s="12" t="s">
        <v>91</v>
      </c>
      <c r="D40" s="12" t="s">
        <v>15</v>
      </c>
      <c r="E40" s="33" t="s">
        <v>16</v>
      </c>
      <c r="F40" s="49">
        <v>3</v>
      </c>
      <c r="G40" s="36" t="str">
        <f t="shared" si="7"/>
        <v>OLASI</v>
      </c>
      <c r="H40" s="49">
        <v>3</v>
      </c>
      <c r="I40" s="39" t="str">
        <f t="shared" si="8"/>
        <v>ARA SIRA</v>
      </c>
      <c r="J40" s="49">
        <v>40</v>
      </c>
      <c r="K40" s="36" t="str">
        <f t="shared" si="9"/>
        <v>ÖLDÜRÜCÜ KAZA</v>
      </c>
      <c r="L40" s="68">
        <f t="shared" si="10"/>
        <v>360</v>
      </c>
      <c r="M40" s="52" t="s">
        <v>92</v>
      </c>
      <c r="N40" s="9">
        <v>0.2</v>
      </c>
      <c r="O40" s="10">
        <v>6</v>
      </c>
      <c r="P40" s="10">
        <f t="shared" si="11"/>
        <v>40</v>
      </c>
      <c r="Q40" s="8">
        <f t="shared" si="12"/>
        <v>48.000000000000007</v>
      </c>
      <c r="R40" s="36" t="str">
        <f t="shared" si="6"/>
        <v>2 HAFTA İÇİNDE</v>
      </c>
      <c r="S40" s="13"/>
    </row>
    <row r="41" spans="1:19" ht="162" customHeight="1" thickBot="1" x14ac:dyDescent="0.3">
      <c r="A41" s="3">
        <v>36</v>
      </c>
      <c r="B41" s="60" t="s">
        <v>93</v>
      </c>
      <c r="C41" s="12" t="s">
        <v>94</v>
      </c>
      <c r="D41" s="12" t="s">
        <v>15</v>
      </c>
      <c r="E41" s="33" t="s">
        <v>16</v>
      </c>
      <c r="F41" s="49">
        <v>3</v>
      </c>
      <c r="G41" s="36" t="str">
        <f t="shared" si="7"/>
        <v>OLASI</v>
      </c>
      <c r="H41" s="49">
        <v>3</v>
      </c>
      <c r="I41" s="39" t="str">
        <f t="shared" si="8"/>
        <v>ARA SIRA</v>
      </c>
      <c r="J41" s="49">
        <v>40</v>
      </c>
      <c r="K41" s="36" t="str">
        <f t="shared" si="9"/>
        <v>ÖLDÜRÜCÜ KAZA</v>
      </c>
      <c r="L41" s="68">
        <f t="shared" si="10"/>
        <v>360</v>
      </c>
      <c r="M41" s="51" t="s">
        <v>465</v>
      </c>
      <c r="N41" s="9">
        <v>0.2</v>
      </c>
      <c r="O41" s="10">
        <v>6</v>
      </c>
      <c r="P41" s="10">
        <f t="shared" si="11"/>
        <v>40</v>
      </c>
      <c r="Q41" s="8">
        <f t="shared" si="12"/>
        <v>48.000000000000007</v>
      </c>
      <c r="R41" s="36" t="str">
        <f t="shared" si="6"/>
        <v>2 HAFTA İÇİNDE</v>
      </c>
      <c r="S41" s="13"/>
    </row>
    <row r="42" spans="1:19" ht="106.5" thickBot="1" x14ac:dyDescent="0.3">
      <c r="A42" s="6">
        <v>37</v>
      </c>
      <c r="B42" s="60" t="s">
        <v>93</v>
      </c>
      <c r="C42" s="12" t="s">
        <v>95</v>
      </c>
      <c r="D42" s="12" t="s">
        <v>15</v>
      </c>
      <c r="E42" s="33" t="s">
        <v>16</v>
      </c>
      <c r="F42" s="49">
        <v>3</v>
      </c>
      <c r="G42" s="36" t="str">
        <f t="shared" si="7"/>
        <v>OLASI</v>
      </c>
      <c r="H42" s="49">
        <v>3</v>
      </c>
      <c r="I42" s="39" t="str">
        <f t="shared" si="8"/>
        <v>ARA SIRA</v>
      </c>
      <c r="J42" s="49">
        <v>40</v>
      </c>
      <c r="K42" s="36" t="str">
        <f t="shared" si="9"/>
        <v>ÖLDÜRÜCÜ KAZA</v>
      </c>
      <c r="L42" s="68">
        <f t="shared" si="10"/>
        <v>360</v>
      </c>
      <c r="M42" s="52" t="s">
        <v>466</v>
      </c>
      <c r="N42" s="9">
        <v>0.2</v>
      </c>
      <c r="O42" s="10">
        <v>6</v>
      </c>
      <c r="P42" s="10">
        <f t="shared" si="11"/>
        <v>40</v>
      </c>
      <c r="Q42" s="8">
        <f t="shared" si="12"/>
        <v>48.000000000000007</v>
      </c>
      <c r="R42" s="36" t="str">
        <f t="shared" si="6"/>
        <v>2 HAFTA İÇİNDE</v>
      </c>
      <c r="S42" s="13"/>
    </row>
    <row r="43" spans="1:19" ht="106.5" thickBot="1" x14ac:dyDescent="0.3">
      <c r="A43" s="6">
        <v>38</v>
      </c>
      <c r="B43" s="60" t="s">
        <v>101</v>
      </c>
      <c r="C43" s="12" t="s">
        <v>102</v>
      </c>
      <c r="D43" s="12" t="s">
        <v>103</v>
      </c>
      <c r="E43" s="33" t="s">
        <v>16</v>
      </c>
      <c r="F43" s="49">
        <v>3</v>
      </c>
      <c r="G43" s="36" t="str">
        <f t="shared" si="7"/>
        <v>OLASI</v>
      </c>
      <c r="H43" s="49">
        <v>3</v>
      </c>
      <c r="I43" s="39" t="str">
        <f t="shared" si="8"/>
        <v>ARA SIRA</v>
      </c>
      <c r="J43" s="49">
        <v>40</v>
      </c>
      <c r="K43" s="36" t="str">
        <f t="shared" si="9"/>
        <v>ÖLDÜRÜCÜ KAZA</v>
      </c>
      <c r="L43" s="68">
        <f t="shared" si="10"/>
        <v>360</v>
      </c>
      <c r="M43" s="51" t="s">
        <v>470</v>
      </c>
      <c r="N43" s="9">
        <v>0.2</v>
      </c>
      <c r="O43" s="10">
        <v>6</v>
      </c>
      <c r="P43" s="10">
        <f t="shared" si="11"/>
        <v>40</v>
      </c>
      <c r="Q43" s="8">
        <f t="shared" si="12"/>
        <v>48.000000000000007</v>
      </c>
      <c r="R43" s="36" t="str">
        <f t="shared" si="6"/>
        <v>2 HAFTA İÇİNDE</v>
      </c>
      <c r="S43" s="13"/>
    </row>
    <row r="44" spans="1:19" ht="126.75" thickBot="1" x14ac:dyDescent="0.3">
      <c r="A44" s="3">
        <v>39</v>
      </c>
      <c r="B44" s="60" t="s">
        <v>125</v>
      </c>
      <c r="C44" s="12" t="s">
        <v>81</v>
      </c>
      <c r="D44" s="12" t="s">
        <v>124</v>
      </c>
      <c r="E44" s="33" t="s">
        <v>16</v>
      </c>
      <c r="F44" s="49">
        <v>3</v>
      </c>
      <c r="G44" s="36" t="str">
        <f t="shared" si="7"/>
        <v>OLASI</v>
      </c>
      <c r="H44" s="49">
        <v>3</v>
      </c>
      <c r="I44" s="39" t="str">
        <f t="shared" si="8"/>
        <v>ARA SIRA</v>
      </c>
      <c r="J44" s="49">
        <v>40</v>
      </c>
      <c r="K44" s="36" t="str">
        <f t="shared" si="9"/>
        <v>ÖLDÜRÜCÜ KAZA</v>
      </c>
      <c r="L44" s="68">
        <f t="shared" si="10"/>
        <v>360</v>
      </c>
      <c r="M44" s="52" t="s">
        <v>126</v>
      </c>
      <c r="N44" s="9">
        <v>0.2</v>
      </c>
      <c r="O44" s="10">
        <v>6</v>
      </c>
      <c r="P44" s="10">
        <f t="shared" si="11"/>
        <v>40</v>
      </c>
      <c r="Q44" s="8">
        <f t="shared" si="12"/>
        <v>48.000000000000007</v>
      </c>
      <c r="R44" s="36" t="str">
        <f t="shared" si="6"/>
        <v>2 HAFTA İÇİNDE</v>
      </c>
      <c r="S44" s="13"/>
    </row>
    <row r="45" spans="1:19" ht="111" thickBot="1" x14ac:dyDescent="0.3">
      <c r="A45" s="6">
        <v>40</v>
      </c>
      <c r="B45" s="60" t="s">
        <v>125</v>
      </c>
      <c r="C45" s="12" t="s">
        <v>127</v>
      </c>
      <c r="D45" s="12" t="s">
        <v>15</v>
      </c>
      <c r="E45" s="33" t="s">
        <v>16</v>
      </c>
      <c r="F45" s="49">
        <v>3</v>
      </c>
      <c r="G45" s="36" t="str">
        <f t="shared" si="7"/>
        <v>OLASI</v>
      </c>
      <c r="H45" s="49">
        <v>3</v>
      </c>
      <c r="I45" s="39" t="str">
        <f t="shared" si="8"/>
        <v>ARA SIRA</v>
      </c>
      <c r="J45" s="49">
        <v>40</v>
      </c>
      <c r="K45" s="36" t="str">
        <f t="shared" si="9"/>
        <v>ÖLDÜRÜCÜ KAZA</v>
      </c>
      <c r="L45" s="68">
        <f t="shared" si="10"/>
        <v>360</v>
      </c>
      <c r="M45" s="51" t="s">
        <v>476</v>
      </c>
      <c r="N45" s="9">
        <v>0.2</v>
      </c>
      <c r="O45" s="10">
        <v>6</v>
      </c>
      <c r="P45" s="10">
        <f t="shared" si="11"/>
        <v>40</v>
      </c>
      <c r="Q45" s="8">
        <f t="shared" si="12"/>
        <v>48.000000000000007</v>
      </c>
      <c r="R45" s="36" t="str">
        <f t="shared" si="6"/>
        <v>2 HAFTA İÇİNDE</v>
      </c>
      <c r="S45" s="13"/>
    </row>
    <row r="46" spans="1:19" ht="167.25" customHeight="1" thickBot="1" x14ac:dyDescent="0.3">
      <c r="A46" s="6">
        <v>41</v>
      </c>
      <c r="B46" s="60" t="s">
        <v>125</v>
      </c>
      <c r="C46" s="12" t="s">
        <v>128</v>
      </c>
      <c r="D46" s="12" t="s">
        <v>41</v>
      </c>
      <c r="E46" s="33" t="s">
        <v>16</v>
      </c>
      <c r="F46" s="49">
        <v>3</v>
      </c>
      <c r="G46" s="36" t="str">
        <f t="shared" si="7"/>
        <v>OLASI</v>
      </c>
      <c r="H46" s="49">
        <v>3</v>
      </c>
      <c r="I46" s="39" t="str">
        <f t="shared" si="8"/>
        <v>ARA SIRA</v>
      </c>
      <c r="J46" s="49">
        <v>40</v>
      </c>
      <c r="K46" s="36" t="str">
        <f t="shared" si="9"/>
        <v>ÖLDÜRÜCÜ KAZA</v>
      </c>
      <c r="L46" s="68">
        <f t="shared" si="10"/>
        <v>360</v>
      </c>
      <c r="M46" s="52" t="s">
        <v>129</v>
      </c>
      <c r="N46" s="9">
        <v>0.2</v>
      </c>
      <c r="O46" s="10">
        <v>6</v>
      </c>
      <c r="P46" s="10">
        <f t="shared" si="11"/>
        <v>40</v>
      </c>
      <c r="Q46" s="8">
        <f t="shared" si="12"/>
        <v>48.000000000000007</v>
      </c>
      <c r="R46" s="36" t="str">
        <f t="shared" si="6"/>
        <v>2 HAFTA İÇİNDE</v>
      </c>
      <c r="S46" s="13"/>
    </row>
    <row r="47" spans="1:19" ht="106.5" thickBot="1" x14ac:dyDescent="0.3">
      <c r="A47" s="3">
        <v>42</v>
      </c>
      <c r="B47" s="60" t="s">
        <v>125</v>
      </c>
      <c r="C47" s="12" t="s">
        <v>130</v>
      </c>
      <c r="D47" s="12" t="s">
        <v>15</v>
      </c>
      <c r="E47" s="33" t="s">
        <v>16</v>
      </c>
      <c r="F47" s="49">
        <v>3</v>
      </c>
      <c r="G47" s="36" t="str">
        <f t="shared" si="7"/>
        <v>OLASI</v>
      </c>
      <c r="H47" s="49">
        <v>3</v>
      </c>
      <c r="I47" s="39" t="str">
        <f t="shared" si="8"/>
        <v>ARA SIRA</v>
      </c>
      <c r="J47" s="49">
        <v>40</v>
      </c>
      <c r="K47" s="36" t="str">
        <f t="shared" si="9"/>
        <v>ÖLDÜRÜCÜ KAZA</v>
      </c>
      <c r="L47" s="68">
        <f t="shared" si="10"/>
        <v>360</v>
      </c>
      <c r="M47" s="52" t="s">
        <v>131</v>
      </c>
      <c r="N47" s="9">
        <v>0.2</v>
      </c>
      <c r="O47" s="10">
        <v>6</v>
      </c>
      <c r="P47" s="10">
        <f t="shared" si="11"/>
        <v>40</v>
      </c>
      <c r="Q47" s="8">
        <f t="shared" si="12"/>
        <v>48.000000000000007</v>
      </c>
      <c r="R47" s="36" t="str">
        <f t="shared" si="6"/>
        <v>2 HAFTA İÇİNDE</v>
      </c>
      <c r="S47" s="13"/>
    </row>
    <row r="48" spans="1:19" ht="106.5" thickBot="1" x14ac:dyDescent="0.3">
      <c r="A48" s="6">
        <v>43</v>
      </c>
      <c r="B48" s="60" t="s">
        <v>125</v>
      </c>
      <c r="C48" s="7" t="s">
        <v>132</v>
      </c>
      <c r="D48" s="7" t="s">
        <v>15</v>
      </c>
      <c r="E48" s="45" t="s">
        <v>16</v>
      </c>
      <c r="F48" s="49">
        <v>3</v>
      </c>
      <c r="G48" s="36" t="str">
        <f t="shared" si="7"/>
        <v>OLASI</v>
      </c>
      <c r="H48" s="49">
        <v>3</v>
      </c>
      <c r="I48" s="39" t="str">
        <f t="shared" si="8"/>
        <v>ARA SIRA</v>
      </c>
      <c r="J48" s="49">
        <v>40</v>
      </c>
      <c r="K48" s="36" t="str">
        <f t="shared" si="9"/>
        <v>ÖLDÜRÜCÜ KAZA</v>
      </c>
      <c r="L48" s="68">
        <f t="shared" si="10"/>
        <v>360</v>
      </c>
      <c r="M48" s="52" t="s">
        <v>133</v>
      </c>
      <c r="N48" s="9">
        <v>0.2</v>
      </c>
      <c r="O48" s="10">
        <v>6</v>
      </c>
      <c r="P48" s="10">
        <f t="shared" si="11"/>
        <v>40</v>
      </c>
      <c r="Q48" s="8">
        <f t="shared" si="12"/>
        <v>48.000000000000007</v>
      </c>
      <c r="R48" s="36" t="str">
        <f t="shared" si="6"/>
        <v>2 HAFTA İÇİNDE</v>
      </c>
      <c r="S48" s="13"/>
    </row>
    <row r="49" spans="1:19" ht="106.5" thickBot="1" x14ac:dyDescent="0.3">
      <c r="A49" s="6">
        <v>44</v>
      </c>
      <c r="B49" s="64" t="s">
        <v>125</v>
      </c>
      <c r="C49" s="12" t="s">
        <v>134</v>
      </c>
      <c r="D49" s="12" t="s">
        <v>15</v>
      </c>
      <c r="E49" s="33" t="s">
        <v>16</v>
      </c>
      <c r="F49" s="49">
        <v>3</v>
      </c>
      <c r="G49" s="36" t="str">
        <f t="shared" si="7"/>
        <v>OLASI</v>
      </c>
      <c r="H49" s="49">
        <v>3</v>
      </c>
      <c r="I49" s="39" t="str">
        <f t="shared" si="8"/>
        <v>ARA SIRA</v>
      </c>
      <c r="J49" s="49">
        <v>40</v>
      </c>
      <c r="K49" s="36" t="str">
        <f t="shared" si="9"/>
        <v>ÖLDÜRÜCÜ KAZA</v>
      </c>
      <c r="L49" s="68">
        <f t="shared" si="10"/>
        <v>360</v>
      </c>
      <c r="M49" s="52" t="s">
        <v>135</v>
      </c>
      <c r="N49" s="9">
        <v>0.2</v>
      </c>
      <c r="O49" s="10">
        <v>6</v>
      </c>
      <c r="P49" s="10">
        <f t="shared" si="11"/>
        <v>40</v>
      </c>
      <c r="Q49" s="8">
        <f t="shared" si="12"/>
        <v>48.000000000000007</v>
      </c>
      <c r="R49" s="36" t="str">
        <f t="shared" si="6"/>
        <v>2 HAFTA İÇİNDE</v>
      </c>
      <c r="S49" s="13"/>
    </row>
    <row r="50" spans="1:19" ht="106.5" thickBot="1" x14ac:dyDescent="0.3">
      <c r="A50" s="3">
        <v>45</v>
      </c>
      <c r="B50" s="64" t="s">
        <v>125</v>
      </c>
      <c r="C50" s="17" t="s">
        <v>136</v>
      </c>
      <c r="D50" s="15" t="s">
        <v>15</v>
      </c>
      <c r="E50" s="33" t="s">
        <v>16</v>
      </c>
      <c r="F50" s="49">
        <v>3</v>
      </c>
      <c r="G50" s="36" t="str">
        <f t="shared" si="7"/>
        <v>OLASI</v>
      </c>
      <c r="H50" s="49">
        <v>3</v>
      </c>
      <c r="I50" s="39" t="str">
        <f t="shared" si="8"/>
        <v>ARA SIRA</v>
      </c>
      <c r="J50" s="49">
        <v>40</v>
      </c>
      <c r="K50" s="36" t="str">
        <f t="shared" si="9"/>
        <v>ÖLDÜRÜCÜ KAZA</v>
      </c>
      <c r="L50" s="68">
        <f t="shared" si="10"/>
        <v>360</v>
      </c>
      <c r="M50" s="51" t="s">
        <v>477</v>
      </c>
      <c r="N50" s="9">
        <v>0.2</v>
      </c>
      <c r="O50" s="10">
        <v>6</v>
      </c>
      <c r="P50" s="10">
        <f t="shared" si="11"/>
        <v>40</v>
      </c>
      <c r="Q50" s="8">
        <f t="shared" si="12"/>
        <v>48.000000000000007</v>
      </c>
      <c r="R50" s="36" t="str">
        <f t="shared" si="6"/>
        <v>2 HAFTA İÇİNDE</v>
      </c>
      <c r="S50" s="13"/>
    </row>
    <row r="51" spans="1:19" ht="106.5" thickBot="1" x14ac:dyDescent="0.3">
      <c r="A51" s="6">
        <v>46</v>
      </c>
      <c r="B51" s="64" t="s">
        <v>125</v>
      </c>
      <c r="C51" s="17" t="s">
        <v>139</v>
      </c>
      <c r="D51" s="15" t="s">
        <v>15</v>
      </c>
      <c r="E51" s="47" t="s">
        <v>16</v>
      </c>
      <c r="F51" s="49">
        <v>3</v>
      </c>
      <c r="G51" s="36" t="str">
        <f t="shared" si="7"/>
        <v>OLASI</v>
      </c>
      <c r="H51" s="49">
        <v>3</v>
      </c>
      <c r="I51" s="39" t="str">
        <f t="shared" si="8"/>
        <v>ARA SIRA</v>
      </c>
      <c r="J51" s="49">
        <v>40</v>
      </c>
      <c r="K51" s="36" t="str">
        <f t="shared" si="9"/>
        <v>ÖLDÜRÜCÜ KAZA</v>
      </c>
      <c r="L51" s="68">
        <f t="shared" si="10"/>
        <v>360</v>
      </c>
      <c r="M51" s="51" t="s">
        <v>480</v>
      </c>
      <c r="N51" s="9">
        <v>0.2</v>
      </c>
      <c r="O51" s="10">
        <v>6</v>
      </c>
      <c r="P51" s="10">
        <f t="shared" si="11"/>
        <v>40</v>
      </c>
      <c r="Q51" s="8">
        <f t="shared" si="12"/>
        <v>48.000000000000007</v>
      </c>
      <c r="R51" s="36" t="str">
        <f t="shared" si="6"/>
        <v>2 HAFTA İÇİNDE</v>
      </c>
      <c r="S51" s="13"/>
    </row>
    <row r="52" spans="1:19" ht="106.5" thickBot="1" x14ac:dyDescent="0.3">
      <c r="A52" s="6">
        <v>47</v>
      </c>
      <c r="B52" s="60" t="s">
        <v>125</v>
      </c>
      <c r="C52" s="12" t="s">
        <v>140</v>
      </c>
      <c r="D52" s="12" t="s">
        <v>15</v>
      </c>
      <c r="E52" s="33" t="s">
        <v>16</v>
      </c>
      <c r="F52" s="49">
        <v>3</v>
      </c>
      <c r="G52" s="36" t="str">
        <f t="shared" si="7"/>
        <v>OLASI</v>
      </c>
      <c r="H52" s="49">
        <v>3</v>
      </c>
      <c r="I52" s="39" t="str">
        <f t="shared" si="8"/>
        <v>ARA SIRA</v>
      </c>
      <c r="J52" s="49">
        <v>40</v>
      </c>
      <c r="K52" s="36" t="str">
        <f t="shared" si="9"/>
        <v>ÖLDÜRÜCÜ KAZA</v>
      </c>
      <c r="L52" s="68">
        <f t="shared" si="10"/>
        <v>360</v>
      </c>
      <c r="M52" s="51" t="s">
        <v>481</v>
      </c>
      <c r="N52" s="9">
        <v>0.2</v>
      </c>
      <c r="O52" s="10">
        <v>6</v>
      </c>
      <c r="P52" s="10">
        <f t="shared" si="11"/>
        <v>40</v>
      </c>
      <c r="Q52" s="8">
        <f t="shared" si="12"/>
        <v>48.000000000000007</v>
      </c>
      <c r="R52" s="36" t="str">
        <f t="shared" si="6"/>
        <v>2 HAFTA İÇİNDE</v>
      </c>
      <c r="S52" s="13"/>
    </row>
    <row r="53" spans="1:19" ht="106.5" thickBot="1" x14ac:dyDescent="0.3">
      <c r="A53" s="3">
        <v>48</v>
      </c>
      <c r="B53" s="60" t="s">
        <v>125</v>
      </c>
      <c r="C53" s="17" t="s">
        <v>141</v>
      </c>
      <c r="D53" s="15" t="s">
        <v>15</v>
      </c>
      <c r="E53" s="33" t="s">
        <v>16</v>
      </c>
      <c r="F53" s="49">
        <v>3</v>
      </c>
      <c r="G53" s="36" t="str">
        <f t="shared" si="7"/>
        <v>OLASI</v>
      </c>
      <c r="H53" s="49">
        <v>3</v>
      </c>
      <c r="I53" s="39" t="str">
        <f t="shared" si="8"/>
        <v>ARA SIRA</v>
      </c>
      <c r="J53" s="49">
        <v>40</v>
      </c>
      <c r="K53" s="36" t="str">
        <f t="shared" si="9"/>
        <v>ÖLDÜRÜCÜ KAZA</v>
      </c>
      <c r="L53" s="68">
        <f t="shared" si="10"/>
        <v>360</v>
      </c>
      <c r="M53" s="52" t="s">
        <v>482</v>
      </c>
      <c r="N53" s="9">
        <v>0.2</v>
      </c>
      <c r="O53" s="10">
        <v>6</v>
      </c>
      <c r="P53" s="10">
        <f t="shared" si="11"/>
        <v>40</v>
      </c>
      <c r="Q53" s="8">
        <f t="shared" si="12"/>
        <v>48.000000000000007</v>
      </c>
      <c r="R53" s="36" t="str">
        <f t="shared" si="6"/>
        <v>2 HAFTA İÇİNDE</v>
      </c>
      <c r="S53" s="13"/>
    </row>
    <row r="54" spans="1:19" ht="106.5" thickBot="1" x14ac:dyDescent="0.3">
      <c r="A54" s="6">
        <v>49</v>
      </c>
      <c r="B54" s="60" t="s">
        <v>125</v>
      </c>
      <c r="C54" s="18" t="s">
        <v>142</v>
      </c>
      <c r="D54" s="12" t="s">
        <v>15</v>
      </c>
      <c r="E54" s="33" t="s">
        <v>16</v>
      </c>
      <c r="F54" s="49">
        <v>3</v>
      </c>
      <c r="G54" s="36" t="str">
        <f t="shared" si="7"/>
        <v>OLASI</v>
      </c>
      <c r="H54" s="49">
        <v>3</v>
      </c>
      <c r="I54" s="39" t="str">
        <f t="shared" si="8"/>
        <v>ARA SIRA</v>
      </c>
      <c r="J54" s="49">
        <v>40</v>
      </c>
      <c r="K54" s="36" t="str">
        <f t="shared" si="9"/>
        <v>ÖLDÜRÜCÜ KAZA</v>
      </c>
      <c r="L54" s="68">
        <f t="shared" si="10"/>
        <v>360</v>
      </c>
      <c r="M54" s="51" t="s">
        <v>483</v>
      </c>
      <c r="N54" s="9">
        <v>0.2</v>
      </c>
      <c r="O54" s="10">
        <v>6</v>
      </c>
      <c r="P54" s="10">
        <f t="shared" si="11"/>
        <v>40</v>
      </c>
      <c r="Q54" s="8">
        <f t="shared" si="12"/>
        <v>48.000000000000007</v>
      </c>
      <c r="R54" s="36" t="str">
        <f t="shared" si="6"/>
        <v>2 HAFTA İÇİNDE</v>
      </c>
      <c r="S54" s="13"/>
    </row>
    <row r="55" spans="1:19" ht="106.5" thickBot="1" x14ac:dyDescent="0.3">
      <c r="A55" s="6">
        <v>50</v>
      </c>
      <c r="B55" s="60" t="s">
        <v>125</v>
      </c>
      <c r="C55" s="19" t="s">
        <v>143</v>
      </c>
      <c r="D55" s="20" t="s">
        <v>15</v>
      </c>
      <c r="E55" s="33" t="s">
        <v>16</v>
      </c>
      <c r="F55" s="49">
        <v>3</v>
      </c>
      <c r="G55" s="36" t="str">
        <f t="shared" si="7"/>
        <v>OLASI</v>
      </c>
      <c r="H55" s="49">
        <v>3</v>
      </c>
      <c r="I55" s="39" t="str">
        <f t="shared" si="8"/>
        <v>ARA SIRA</v>
      </c>
      <c r="J55" s="49">
        <v>40</v>
      </c>
      <c r="K55" s="36" t="str">
        <f t="shared" si="9"/>
        <v>ÖLDÜRÜCÜ KAZA</v>
      </c>
      <c r="L55" s="68">
        <f t="shared" si="10"/>
        <v>360</v>
      </c>
      <c r="M55" s="51" t="s">
        <v>484</v>
      </c>
      <c r="N55" s="9">
        <v>0.2</v>
      </c>
      <c r="O55" s="10">
        <v>6</v>
      </c>
      <c r="P55" s="10">
        <f t="shared" si="11"/>
        <v>40</v>
      </c>
      <c r="Q55" s="8">
        <f t="shared" si="12"/>
        <v>48.000000000000007</v>
      </c>
      <c r="R55" s="36" t="str">
        <f t="shared" si="6"/>
        <v>2 HAFTA İÇİNDE</v>
      </c>
      <c r="S55" s="13"/>
    </row>
    <row r="56" spans="1:19" ht="106.5" thickBot="1" x14ac:dyDescent="0.3">
      <c r="A56" s="3">
        <v>51</v>
      </c>
      <c r="B56" s="64" t="s">
        <v>125</v>
      </c>
      <c r="C56" s="12" t="s">
        <v>144</v>
      </c>
      <c r="D56" s="12" t="s">
        <v>15</v>
      </c>
      <c r="E56" s="46" t="s">
        <v>16</v>
      </c>
      <c r="F56" s="49">
        <v>3</v>
      </c>
      <c r="G56" s="36" t="str">
        <f t="shared" si="7"/>
        <v>OLASI</v>
      </c>
      <c r="H56" s="49">
        <v>3</v>
      </c>
      <c r="I56" s="39" t="str">
        <f t="shared" si="8"/>
        <v>ARA SIRA</v>
      </c>
      <c r="J56" s="49">
        <v>40</v>
      </c>
      <c r="K56" s="36" t="str">
        <f t="shared" si="9"/>
        <v>ÖLDÜRÜCÜ KAZA</v>
      </c>
      <c r="L56" s="68">
        <f t="shared" si="10"/>
        <v>360</v>
      </c>
      <c r="M56" s="51" t="s">
        <v>485</v>
      </c>
      <c r="N56" s="9">
        <v>0.2</v>
      </c>
      <c r="O56" s="10">
        <v>6</v>
      </c>
      <c r="P56" s="10">
        <f t="shared" si="11"/>
        <v>40</v>
      </c>
      <c r="Q56" s="8">
        <f t="shared" si="12"/>
        <v>48.000000000000007</v>
      </c>
      <c r="R56" s="36" t="str">
        <f t="shared" si="6"/>
        <v>2 HAFTA İÇİNDE</v>
      </c>
      <c r="S56" s="13"/>
    </row>
    <row r="57" spans="1:19" ht="106.5" thickBot="1" x14ac:dyDescent="0.3">
      <c r="A57" s="6">
        <v>52</v>
      </c>
      <c r="B57" s="64" t="s">
        <v>125</v>
      </c>
      <c r="C57" s="17" t="s">
        <v>145</v>
      </c>
      <c r="D57" s="15" t="s">
        <v>15</v>
      </c>
      <c r="E57" s="46" t="s">
        <v>16</v>
      </c>
      <c r="F57" s="49">
        <v>3</v>
      </c>
      <c r="G57" s="36" t="str">
        <f t="shared" si="7"/>
        <v>OLASI</v>
      </c>
      <c r="H57" s="49">
        <v>3</v>
      </c>
      <c r="I57" s="39" t="str">
        <f t="shared" si="8"/>
        <v>ARA SIRA</v>
      </c>
      <c r="J57" s="49">
        <v>40</v>
      </c>
      <c r="K57" s="36" t="str">
        <f t="shared" si="9"/>
        <v>ÖLDÜRÜCÜ KAZA</v>
      </c>
      <c r="L57" s="68">
        <f t="shared" si="10"/>
        <v>360</v>
      </c>
      <c r="M57" s="51" t="s">
        <v>487</v>
      </c>
      <c r="N57" s="9">
        <v>0.2</v>
      </c>
      <c r="O57" s="10">
        <v>6</v>
      </c>
      <c r="P57" s="10">
        <f t="shared" si="11"/>
        <v>40</v>
      </c>
      <c r="Q57" s="8">
        <f t="shared" si="12"/>
        <v>48.000000000000007</v>
      </c>
      <c r="R57" s="36" t="str">
        <f t="shared" si="6"/>
        <v>2 HAFTA İÇİNDE</v>
      </c>
      <c r="S57" s="13"/>
    </row>
    <row r="58" spans="1:19" ht="106.5" thickBot="1" x14ac:dyDescent="0.3">
      <c r="A58" s="6">
        <v>53</v>
      </c>
      <c r="B58" s="60" t="s">
        <v>146</v>
      </c>
      <c r="C58" s="16" t="s">
        <v>147</v>
      </c>
      <c r="D58" s="16" t="s">
        <v>15</v>
      </c>
      <c r="E58" s="33" t="s">
        <v>16</v>
      </c>
      <c r="F58" s="49">
        <v>3</v>
      </c>
      <c r="G58" s="36" t="str">
        <f t="shared" si="7"/>
        <v>OLASI</v>
      </c>
      <c r="H58" s="49">
        <v>3</v>
      </c>
      <c r="I58" s="39" t="str">
        <f t="shared" si="8"/>
        <v>ARA SIRA</v>
      </c>
      <c r="J58" s="49">
        <v>40</v>
      </c>
      <c r="K58" s="36" t="str">
        <f t="shared" si="9"/>
        <v>ÖLDÜRÜCÜ KAZA</v>
      </c>
      <c r="L58" s="68">
        <f t="shared" si="10"/>
        <v>360</v>
      </c>
      <c r="M58" s="51" t="s">
        <v>488</v>
      </c>
      <c r="N58" s="9">
        <v>0.2</v>
      </c>
      <c r="O58" s="10">
        <v>6</v>
      </c>
      <c r="P58" s="10">
        <f t="shared" si="11"/>
        <v>40</v>
      </c>
      <c r="Q58" s="8">
        <f t="shared" si="12"/>
        <v>48.000000000000007</v>
      </c>
      <c r="R58" s="36" t="str">
        <f t="shared" si="6"/>
        <v>2 HAFTA İÇİNDE</v>
      </c>
      <c r="S58" s="13"/>
    </row>
    <row r="59" spans="1:19" ht="106.5" thickBot="1" x14ac:dyDescent="0.3">
      <c r="A59" s="3">
        <v>54</v>
      </c>
      <c r="B59" s="60" t="s">
        <v>146</v>
      </c>
      <c r="C59" s="23" t="s">
        <v>489</v>
      </c>
      <c r="D59" s="12" t="s">
        <v>15</v>
      </c>
      <c r="E59" s="33" t="s">
        <v>16</v>
      </c>
      <c r="F59" s="49">
        <v>3</v>
      </c>
      <c r="G59" s="36" t="str">
        <f t="shared" si="7"/>
        <v>OLASI</v>
      </c>
      <c r="H59" s="49">
        <v>3</v>
      </c>
      <c r="I59" s="39" t="str">
        <f t="shared" si="8"/>
        <v>ARA SIRA</v>
      </c>
      <c r="J59" s="49">
        <v>40</v>
      </c>
      <c r="K59" s="36" t="str">
        <f t="shared" si="9"/>
        <v>ÖLDÜRÜCÜ KAZA</v>
      </c>
      <c r="L59" s="68">
        <f t="shared" si="10"/>
        <v>360</v>
      </c>
      <c r="M59" s="51" t="s">
        <v>490</v>
      </c>
      <c r="N59" s="9">
        <v>0.2</v>
      </c>
      <c r="O59" s="10">
        <v>6</v>
      </c>
      <c r="P59" s="10">
        <f t="shared" si="11"/>
        <v>40</v>
      </c>
      <c r="Q59" s="8">
        <f t="shared" si="12"/>
        <v>48.000000000000007</v>
      </c>
      <c r="R59" s="36" t="str">
        <f t="shared" si="6"/>
        <v>2 HAFTA İÇİNDE</v>
      </c>
      <c r="S59" s="13"/>
    </row>
    <row r="60" spans="1:19" ht="106.5" thickBot="1" x14ac:dyDescent="0.3">
      <c r="A60" s="6">
        <v>55</v>
      </c>
      <c r="B60" s="60" t="s">
        <v>146</v>
      </c>
      <c r="C60" s="12" t="s">
        <v>149</v>
      </c>
      <c r="D60" s="12" t="s">
        <v>15</v>
      </c>
      <c r="E60" s="33" t="s">
        <v>16</v>
      </c>
      <c r="F60" s="49">
        <v>3</v>
      </c>
      <c r="G60" s="36" t="str">
        <f t="shared" si="7"/>
        <v>OLASI</v>
      </c>
      <c r="H60" s="49">
        <v>3</v>
      </c>
      <c r="I60" s="39" t="str">
        <f t="shared" si="8"/>
        <v>ARA SIRA</v>
      </c>
      <c r="J60" s="49">
        <v>40</v>
      </c>
      <c r="K60" s="36" t="str">
        <f t="shared" si="9"/>
        <v>ÖLDÜRÜCÜ KAZA</v>
      </c>
      <c r="L60" s="68">
        <f t="shared" si="10"/>
        <v>360</v>
      </c>
      <c r="M60" s="51" t="s">
        <v>491</v>
      </c>
      <c r="N60" s="9">
        <v>0.2</v>
      </c>
      <c r="O60" s="10">
        <v>6</v>
      </c>
      <c r="P60" s="10">
        <f t="shared" si="11"/>
        <v>40</v>
      </c>
      <c r="Q60" s="8">
        <f t="shared" si="12"/>
        <v>48.000000000000007</v>
      </c>
      <c r="R60" s="36" t="str">
        <f t="shared" si="6"/>
        <v>2 HAFTA İÇİNDE</v>
      </c>
      <c r="S60" s="13"/>
    </row>
    <row r="61" spans="1:19" ht="220.5" customHeight="1" thickBot="1" x14ac:dyDescent="0.3">
      <c r="A61" s="6">
        <v>56</v>
      </c>
      <c r="B61" s="60" t="s">
        <v>146</v>
      </c>
      <c r="C61" s="12" t="s">
        <v>150</v>
      </c>
      <c r="D61" s="12" t="s">
        <v>15</v>
      </c>
      <c r="E61" s="33" t="s">
        <v>16</v>
      </c>
      <c r="F61" s="37">
        <v>3</v>
      </c>
      <c r="G61" s="36" t="str">
        <f t="shared" si="7"/>
        <v>OLASI</v>
      </c>
      <c r="H61" s="37">
        <v>3</v>
      </c>
      <c r="I61" s="39" t="str">
        <f t="shared" si="8"/>
        <v>ARA SIRA</v>
      </c>
      <c r="J61" s="37">
        <v>40</v>
      </c>
      <c r="K61" s="36" t="str">
        <f t="shared" si="9"/>
        <v>ÖLDÜRÜCÜ KAZA</v>
      </c>
      <c r="L61" s="68">
        <f t="shared" si="10"/>
        <v>360</v>
      </c>
      <c r="M61" s="51" t="s">
        <v>492</v>
      </c>
      <c r="N61" s="9">
        <v>0.2</v>
      </c>
      <c r="O61" s="10">
        <v>6</v>
      </c>
      <c r="P61" s="10">
        <f t="shared" si="11"/>
        <v>40</v>
      </c>
      <c r="Q61" s="8">
        <f t="shared" si="12"/>
        <v>48.000000000000007</v>
      </c>
      <c r="R61" s="36" t="str">
        <f t="shared" si="6"/>
        <v>2 HAFTA İÇİNDE</v>
      </c>
      <c r="S61" s="13"/>
    </row>
    <row r="62" spans="1:19" ht="111" thickBot="1" x14ac:dyDescent="0.3">
      <c r="A62" s="3">
        <v>57</v>
      </c>
      <c r="B62" s="60" t="s">
        <v>146</v>
      </c>
      <c r="C62" s="12" t="s">
        <v>151</v>
      </c>
      <c r="D62" s="12" t="s">
        <v>15</v>
      </c>
      <c r="E62" s="33" t="s">
        <v>16</v>
      </c>
      <c r="F62" s="37">
        <v>3</v>
      </c>
      <c r="G62" s="36" t="str">
        <f t="shared" si="7"/>
        <v>OLASI</v>
      </c>
      <c r="H62" s="37">
        <v>3</v>
      </c>
      <c r="I62" s="39" t="str">
        <f t="shared" si="8"/>
        <v>ARA SIRA</v>
      </c>
      <c r="J62" s="37">
        <v>40</v>
      </c>
      <c r="K62" s="36" t="str">
        <f t="shared" si="9"/>
        <v>ÖLDÜRÜCÜ KAZA</v>
      </c>
      <c r="L62" s="68">
        <f t="shared" si="10"/>
        <v>360</v>
      </c>
      <c r="M62" s="51" t="s">
        <v>493</v>
      </c>
      <c r="N62" s="9">
        <v>0.2</v>
      </c>
      <c r="O62" s="10">
        <v>6</v>
      </c>
      <c r="P62" s="10">
        <f t="shared" si="11"/>
        <v>40</v>
      </c>
      <c r="Q62" s="8">
        <f t="shared" si="12"/>
        <v>48.000000000000007</v>
      </c>
      <c r="R62" s="36" t="str">
        <f t="shared" si="6"/>
        <v>2 HAFTA İÇİNDE</v>
      </c>
      <c r="S62" s="13"/>
    </row>
    <row r="63" spans="1:19" ht="106.5" thickBot="1" x14ac:dyDescent="0.3">
      <c r="A63" s="6">
        <v>58</v>
      </c>
      <c r="B63" s="60" t="s">
        <v>195</v>
      </c>
      <c r="C63" s="12" t="s">
        <v>152</v>
      </c>
      <c r="D63" s="12" t="s">
        <v>15</v>
      </c>
      <c r="E63" s="33" t="s">
        <v>16</v>
      </c>
      <c r="F63" s="37">
        <v>3</v>
      </c>
      <c r="G63" s="36" t="str">
        <f t="shared" si="7"/>
        <v>OLASI</v>
      </c>
      <c r="H63" s="37">
        <v>3</v>
      </c>
      <c r="I63" s="39" t="str">
        <f t="shared" si="8"/>
        <v>ARA SIRA</v>
      </c>
      <c r="J63" s="37">
        <v>40</v>
      </c>
      <c r="K63" s="36" t="str">
        <f t="shared" si="9"/>
        <v>ÖLDÜRÜCÜ KAZA</v>
      </c>
      <c r="L63" s="68">
        <f t="shared" si="10"/>
        <v>360</v>
      </c>
      <c r="M63" s="52" t="s">
        <v>494</v>
      </c>
      <c r="N63" s="9">
        <v>0.2</v>
      </c>
      <c r="O63" s="10">
        <v>6</v>
      </c>
      <c r="P63" s="10">
        <f t="shared" si="11"/>
        <v>40</v>
      </c>
      <c r="Q63" s="8">
        <f t="shared" si="12"/>
        <v>48.000000000000007</v>
      </c>
      <c r="R63" s="36" t="str">
        <f t="shared" si="6"/>
        <v>2 HAFTA İÇİNDE</v>
      </c>
      <c r="S63" s="13"/>
    </row>
    <row r="64" spans="1:19" ht="106.5" thickBot="1" x14ac:dyDescent="0.3">
      <c r="A64" s="6">
        <v>59</v>
      </c>
      <c r="B64" s="60" t="s">
        <v>146</v>
      </c>
      <c r="C64" s="12" t="s">
        <v>153</v>
      </c>
      <c r="D64" s="12" t="s">
        <v>15</v>
      </c>
      <c r="E64" s="33" t="s">
        <v>16</v>
      </c>
      <c r="F64" s="37">
        <v>3</v>
      </c>
      <c r="G64" s="36" t="str">
        <f t="shared" si="7"/>
        <v>OLASI</v>
      </c>
      <c r="H64" s="37">
        <v>3</v>
      </c>
      <c r="I64" s="39" t="str">
        <f t="shared" si="8"/>
        <v>ARA SIRA</v>
      </c>
      <c r="J64" s="37">
        <v>40</v>
      </c>
      <c r="K64" s="36" t="str">
        <f t="shared" si="9"/>
        <v>ÖLDÜRÜCÜ KAZA</v>
      </c>
      <c r="L64" s="68">
        <f t="shared" si="10"/>
        <v>360</v>
      </c>
      <c r="M64" s="51" t="s">
        <v>495</v>
      </c>
      <c r="N64" s="9">
        <v>0.2</v>
      </c>
      <c r="O64" s="10">
        <v>6</v>
      </c>
      <c r="P64" s="10">
        <f t="shared" si="11"/>
        <v>40</v>
      </c>
      <c r="Q64" s="8">
        <f t="shared" si="12"/>
        <v>48.000000000000007</v>
      </c>
      <c r="R64" s="36" t="str">
        <f t="shared" si="6"/>
        <v>2 HAFTA İÇİNDE</v>
      </c>
      <c r="S64" s="13"/>
    </row>
    <row r="65" spans="1:19" ht="106.5" thickBot="1" x14ac:dyDescent="0.3">
      <c r="A65" s="3">
        <v>60</v>
      </c>
      <c r="B65" s="60" t="s">
        <v>180</v>
      </c>
      <c r="C65" s="12" t="s">
        <v>183</v>
      </c>
      <c r="D65" s="12" t="s">
        <v>15</v>
      </c>
      <c r="E65" s="33" t="s">
        <v>16</v>
      </c>
      <c r="F65" s="37">
        <v>3</v>
      </c>
      <c r="G65" s="36" t="str">
        <f t="shared" si="7"/>
        <v>OLASI</v>
      </c>
      <c r="H65" s="37">
        <v>3</v>
      </c>
      <c r="I65" s="39" t="str">
        <f t="shared" si="8"/>
        <v>ARA SIRA</v>
      </c>
      <c r="J65" s="37">
        <v>40</v>
      </c>
      <c r="K65" s="36" t="str">
        <f t="shared" si="9"/>
        <v>ÖLDÜRÜCÜ KAZA</v>
      </c>
      <c r="L65" s="68">
        <f t="shared" si="10"/>
        <v>360</v>
      </c>
      <c r="M65" s="52" t="s">
        <v>184</v>
      </c>
      <c r="N65" s="9">
        <v>0.2</v>
      </c>
      <c r="O65" s="10">
        <v>6</v>
      </c>
      <c r="P65" s="10">
        <f t="shared" si="11"/>
        <v>40</v>
      </c>
      <c r="Q65" s="8">
        <f t="shared" si="12"/>
        <v>48.000000000000007</v>
      </c>
      <c r="R65" s="36" t="str">
        <f t="shared" si="6"/>
        <v>2 HAFTA İÇİNDE</v>
      </c>
      <c r="S65" s="13"/>
    </row>
    <row r="66" spans="1:19" ht="106.5" thickBot="1" x14ac:dyDescent="0.3">
      <c r="A66" s="6">
        <v>61</v>
      </c>
      <c r="B66" s="60" t="s">
        <v>180</v>
      </c>
      <c r="C66" s="12" t="s">
        <v>185</v>
      </c>
      <c r="D66" s="12" t="s">
        <v>15</v>
      </c>
      <c r="E66" s="33" t="s">
        <v>16</v>
      </c>
      <c r="F66" s="37">
        <v>3</v>
      </c>
      <c r="G66" s="36" t="str">
        <f t="shared" si="7"/>
        <v>OLASI</v>
      </c>
      <c r="H66" s="37">
        <v>3</v>
      </c>
      <c r="I66" s="39" t="str">
        <f t="shared" si="8"/>
        <v>ARA SIRA</v>
      </c>
      <c r="J66" s="37">
        <v>40</v>
      </c>
      <c r="K66" s="36" t="str">
        <f t="shared" si="9"/>
        <v>ÖLDÜRÜCÜ KAZA</v>
      </c>
      <c r="L66" s="68">
        <f t="shared" si="10"/>
        <v>360</v>
      </c>
      <c r="M66" s="52" t="s">
        <v>186</v>
      </c>
      <c r="N66" s="9">
        <v>0.2</v>
      </c>
      <c r="O66" s="10">
        <v>6</v>
      </c>
      <c r="P66" s="10">
        <f t="shared" si="11"/>
        <v>40</v>
      </c>
      <c r="Q66" s="8">
        <f t="shared" si="12"/>
        <v>48.000000000000007</v>
      </c>
      <c r="R66" s="36" t="str">
        <f t="shared" si="6"/>
        <v>2 HAFTA İÇİNDE</v>
      </c>
      <c r="S66" s="13"/>
    </row>
    <row r="67" spans="1:19" ht="106.5" thickBot="1" x14ac:dyDescent="0.3">
      <c r="A67" s="6">
        <v>62</v>
      </c>
      <c r="B67" s="60" t="s">
        <v>188</v>
      </c>
      <c r="C67" s="12" t="s">
        <v>189</v>
      </c>
      <c r="D67" s="12" t="s">
        <v>499</v>
      </c>
      <c r="E67" s="33" t="s">
        <v>16</v>
      </c>
      <c r="F67" s="37">
        <v>3</v>
      </c>
      <c r="G67" s="36" t="str">
        <f t="shared" si="7"/>
        <v>OLASI</v>
      </c>
      <c r="H67" s="37">
        <v>3</v>
      </c>
      <c r="I67" s="39" t="str">
        <f t="shared" si="8"/>
        <v>ARA SIRA</v>
      </c>
      <c r="J67" s="37">
        <v>40</v>
      </c>
      <c r="K67" s="36" t="str">
        <f t="shared" si="9"/>
        <v>ÖLDÜRÜCÜ KAZA</v>
      </c>
      <c r="L67" s="68">
        <f t="shared" si="10"/>
        <v>360</v>
      </c>
      <c r="M67" s="51" t="s">
        <v>500</v>
      </c>
      <c r="N67" s="9">
        <v>0.2</v>
      </c>
      <c r="O67" s="10">
        <v>6</v>
      </c>
      <c r="P67" s="10">
        <f t="shared" si="11"/>
        <v>40</v>
      </c>
      <c r="Q67" s="8">
        <f t="shared" si="12"/>
        <v>48.000000000000007</v>
      </c>
      <c r="R67" s="36" t="str">
        <f t="shared" si="6"/>
        <v>2 HAFTA İÇİNDE</v>
      </c>
      <c r="S67" s="13"/>
    </row>
    <row r="68" spans="1:19" ht="106.5" thickBot="1" x14ac:dyDescent="0.3">
      <c r="A68" s="3">
        <v>63</v>
      </c>
      <c r="B68" s="60" t="s">
        <v>188</v>
      </c>
      <c r="C68" s="12" t="s">
        <v>190</v>
      </c>
      <c r="D68" s="12" t="s">
        <v>499</v>
      </c>
      <c r="E68" s="33" t="s">
        <v>16</v>
      </c>
      <c r="F68" s="37">
        <v>3</v>
      </c>
      <c r="G68" s="36" t="str">
        <f t="shared" si="7"/>
        <v>OLASI</v>
      </c>
      <c r="H68" s="37">
        <v>3</v>
      </c>
      <c r="I68" s="39" t="str">
        <f t="shared" si="8"/>
        <v>ARA SIRA</v>
      </c>
      <c r="J68" s="37">
        <v>40</v>
      </c>
      <c r="K68" s="36" t="str">
        <f t="shared" si="9"/>
        <v>ÖLDÜRÜCÜ KAZA</v>
      </c>
      <c r="L68" s="68">
        <f t="shared" si="10"/>
        <v>360</v>
      </c>
      <c r="M68" s="51" t="s">
        <v>501</v>
      </c>
      <c r="N68" s="9">
        <v>0.2</v>
      </c>
      <c r="O68" s="10">
        <v>6</v>
      </c>
      <c r="P68" s="10">
        <f t="shared" si="11"/>
        <v>40</v>
      </c>
      <c r="Q68" s="8">
        <f t="shared" si="12"/>
        <v>48.000000000000007</v>
      </c>
      <c r="R68" s="36" t="str">
        <f t="shared" si="6"/>
        <v>2 HAFTA İÇİNDE</v>
      </c>
      <c r="S68" s="13"/>
    </row>
    <row r="69" spans="1:19" ht="106.5" thickBot="1" x14ac:dyDescent="0.3">
      <c r="A69" s="6">
        <v>64</v>
      </c>
      <c r="B69" s="60" t="s">
        <v>188</v>
      </c>
      <c r="C69" s="12" t="s">
        <v>191</v>
      </c>
      <c r="D69" s="12" t="s">
        <v>15</v>
      </c>
      <c r="E69" s="33" t="s">
        <v>16</v>
      </c>
      <c r="F69" s="37">
        <v>3</v>
      </c>
      <c r="G69" s="36" t="str">
        <f t="shared" si="7"/>
        <v>OLASI</v>
      </c>
      <c r="H69" s="37">
        <v>3</v>
      </c>
      <c r="I69" s="39" t="str">
        <f t="shared" si="8"/>
        <v>ARA SIRA</v>
      </c>
      <c r="J69" s="37">
        <v>40</v>
      </c>
      <c r="K69" s="36" t="str">
        <f t="shared" si="9"/>
        <v>ÖLDÜRÜCÜ KAZA</v>
      </c>
      <c r="L69" s="68">
        <f t="shared" si="10"/>
        <v>360</v>
      </c>
      <c r="M69" s="51" t="s">
        <v>502</v>
      </c>
      <c r="N69" s="9">
        <v>0.2</v>
      </c>
      <c r="O69" s="10">
        <v>6</v>
      </c>
      <c r="P69" s="10">
        <f t="shared" si="11"/>
        <v>40</v>
      </c>
      <c r="Q69" s="8">
        <f t="shared" si="12"/>
        <v>48.000000000000007</v>
      </c>
      <c r="R69" s="36" t="str">
        <f t="shared" si="6"/>
        <v>2 HAFTA İÇİNDE</v>
      </c>
      <c r="S69" s="13"/>
    </row>
    <row r="70" spans="1:19" ht="106.5" thickBot="1" x14ac:dyDescent="0.3">
      <c r="A70" s="6">
        <v>65</v>
      </c>
      <c r="B70" s="60" t="s">
        <v>195</v>
      </c>
      <c r="C70" s="12" t="s">
        <v>505</v>
      </c>
      <c r="D70" s="12" t="s">
        <v>187</v>
      </c>
      <c r="E70" s="33" t="s">
        <v>56</v>
      </c>
      <c r="F70" s="37">
        <v>3</v>
      </c>
      <c r="G70" s="36" t="str">
        <f t="shared" ref="G70:G101" si="13">IF(F70=0.2,"BEKLENMEZ",IF(F70=0.5,"BEKLENMEZ FAKAT MÜMKÜN",IF(F70=1,"MÜMKÜN FAKAT DÜŞÜK",IF(F70=3,"OLASI",IF(F70=6,"YÜKSEK OLDUKÇA MÜMKÜN",IF(F70=10,"BEKLENİR KESİN"))))))</f>
        <v>OLASI</v>
      </c>
      <c r="H70" s="37">
        <v>3</v>
      </c>
      <c r="I70" s="39" t="str">
        <f t="shared" ref="I70:I101" si="14">IF(H70&lt;=0.5,"ÇOK SEYREK",IF(H70=1,"SEYREK",IF(H70=2,"SIK DEĞİL",IF(H70=3,"ARA SIRA",IF(H70=6,"SIK",IF(H70=10,"HEMEN SÜREKLİ"))))))</f>
        <v>ARA SIRA</v>
      </c>
      <c r="J70" s="37">
        <v>40</v>
      </c>
      <c r="K70" s="36" t="str">
        <f t="shared" ref="K70:K101" si="15">IF(J70&lt;=1,"UCUZ ATLATMA",IF(J70=3,"KÜÇÜK HASAR",IF(J70=7,"ÖNEMLİ HASAR",IF(J70=15,"KALICI HASAR",IF(J70=40,"ÖLDÜRÜCÜ KAZA",IF(J70=100,"BİRDEN FAZLA ÖLÜM"))))))</f>
        <v>ÖLDÜRÜCÜ KAZA</v>
      </c>
      <c r="L70" s="68">
        <f t="shared" ref="L70:L101" si="16">PRODUCT(F70,H70,J70)</f>
        <v>360</v>
      </c>
      <c r="M70" s="52" t="s">
        <v>192</v>
      </c>
      <c r="N70" s="9">
        <v>0.2</v>
      </c>
      <c r="O70" s="10">
        <v>6</v>
      </c>
      <c r="P70" s="10">
        <f t="shared" ref="P70:P101" si="17">J70</f>
        <v>40</v>
      </c>
      <c r="Q70" s="8">
        <f t="shared" ref="Q70:Q101" si="18">PRODUCT(N70,O70,P70)</f>
        <v>48.000000000000007</v>
      </c>
      <c r="R70" s="36" t="str">
        <f t="shared" si="6"/>
        <v>2 HAFTA İÇİNDE</v>
      </c>
      <c r="S70" s="13"/>
    </row>
    <row r="71" spans="1:19" ht="106.5" thickBot="1" x14ac:dyDescent="0.3">
      <c r="A71" s="3">
        <v>66</v>
      </c>
      <c r="B71" s="60" t="s">
        <v>195</v>
      </c>
      <c r="C71" s="12" t="s">
        <v>507</v>
      </c>
      <c r="D71" s="12" t="s">
        <v>187</v>
      </c>
      <c r="E71" s="33" t="s">
        <v>56</v>
      </c>
      <c r="F71" s="37">
        <v>3</v>
      </c>
      <c r="G71" s="36" t="str">
        <f t="shared" si="13"/>
        <v>OLASI</v>
      </c>
      <c r="H71" s="37">
        <v>3</v>
      </c>
      <c r="I71" s="39" t="str">
        <f t="shared" si="14"/>
        <v>ARA SIRA</v>
      </c>
      <c r="J71" s="37">
        <v>40</v>
      </c>
      <c r="K71" s="36" t="str">
        <f t="shared" si="15"/>
        <v>ÖLDÜRÜCÜ KAZA</v>
      </c>
      <c r="L71" s="68">
        <f t="shared" si="16"/>
        <v>360</v>
      </c>
      <c r="M71" s="52" t="s">
        <v>506</v>
      </c>
      <c r="N71" s="9">
        <v>0.2</v>
      </c>
      <c r="O71" s="10">
        <v>6</v>
      </c>
      <c r="P71" s="10">
        <f t="shared" si="17"/>
        <v>40</v>
      </c>
      <c r="Q71" s="8">
        <f t="shared" si="18"/>
        <v>48.000000000000007</v>
      </c>
      <c r="R71" s="36" t="str">
        <f t="shared" ref="R71:R134" si="19">IF(L71&gt;400,"DERHAL 1 HAFTA İÇİNDE",IF(L71&gt;200,"2 HAFTA İÇİNDE",IF(L71&gt;70,"3 HAFTA İÇİNDE",IF(L71&gt;20,"4 HAFTA İÇİNDE",IF(L71&gt;0,"SÜREKLİ KONTROL")))))</f>
        <v>2 HAFTA İÇİNDE</v>
      </c>
      <c r="S71" s="13"/>
    </row>
    <row r="72" spans="1:19" ht="192.75" customHeight="1" thickBot="1" x14ac:dyDescent="0.3">
      <c r="A72" s="6">
        <v>67</v>
      </c>
      <c r="B72" s="65" t="s">
        <v>90</v>
      </c>
      <c r="C72" s="24" t="s">
        <v>352</v>
      </c>
      <c r="D72" s="25" t="s">
        <v>353</v>
      </c>
      <c r="E72" s="33" t="s">
        <v>312</v>
      </c>
      <c r="F72" s="37">
        <v>3</v>
      </c>
      <c r="G72" s="36" t="str">
        <f t="shared" si="13"/>
        <v>OLASI</v>
      </c>
      <c r="H72" s="37">
        <v>3</v>
      </c>
      <c r="I72" s="39" t="str">
        <f t="shared" si="14"/>
        <v>ARA SIRA</v>
      </c>
      <c r="J72" s="37">
        <v>40</v>
      </c>
      <c r="K72" s="36" t="str">
        <f t="shared" si="15"/>
        <v>ÖLDÜRÜCÜ KAZA</v>
      </c>
      <c r="L72" s="68">
        <f t="shared" si="16"/>
        <v>360</v>
      </c>
      <c r="M72" s="52" t="s">
        <v>351</v>
      </c>
      <c r="N72" s="9">
        <v>0.2</v>
      </c>
      <c r="O72" s="10">
        <v>6</v>
      </c>
      <c r="P72" s="10">
        <f t="shared" si="17"/>
        <v>40</v>
      </c>
      <c r="Q72" s="8">
        <f t="shared" si="18"/>
        <v>48.000000000000007</v>
      </c>
      <c r="R72" s="36" t="str">
        <f t="shared" si="19"/>
        <v>2 HAFTA İÇİNDE</v>
      </c>
      <c r="S72" s="13"/>
    </row>
    <row r="73" spans="1:19" ht="106.5" thickBot="1" x14ac:dyDescent="0.3">
      <c r="A73" s="6">
        <v>68</v>
      </c>
      <c r="B73" s="60" t="s">
        <v>366</v>
      </c>
      <c r="C73" s="12" t="s">
        <v>367</v>
      </c>
      <c r="D73" s="12" t="s">
        <v>368</v>
      </c>
      <c r="E73" s="34" t="s">
        <v>395</v>
      </c>
      <c r="F73" s="37">
        <v>3</v>
      </c>
      <c r="G73" s="36" t="str">
        <f t="shared" si="13"/>
        <v>OLASI</v>
      </c>
      <c r="H73" s="37">
        <v>3</v>
      </c>
      <c r="I73" s="39" t="str">
        <f t="shared" si="14"/>
        <v>ARA SIRA</v>
      </c>
      <c r="J73" s="37">
        <v>40</v>
      </c>
      <c r="K73" s="36" t="str">
        <f t="shared" si="15"/>
        <v>ÖLDÜRÜCÜ KAZA</v>
      </c>
      <c r="L73" s="68">
        <f t="shared" si="16"/>
        <v>360</v>
      </c>
      <c r="M73" s="52" t="s">
        <v>381</v>
      </c>
      <c r="N73" s="9">
        <v>0.2</v>
      </c>
      <c r="O73" s="10">
        <v>6</v>
      </c>
      <c r="P73" s="10">
        <f t="shared" si="17"/>
        <v>40</v>
      </c>
      <c r="Q73" s="8">
        <f t="shared" si="18"/>
        <v>48.000000000000007</v>
      </c>
      <c r="R73" s="36" t="str">
        <f t="shared" si="19"/>
        <v>2 HAFTA İÇİNDE</v>
      </c>
      <c r="S73" s="13"/>
    </row>
    <row r="74" spans="1:19" ht="106.5" thickBot="1" x14ac:dyDescent="0.3">
      <c r="A74" s="3">
        <v>69</v>
      </c>
      <c r="B74" s="60" t="s">
        <v>366</v>
      </c>
      <c r="C74" s="12" t="s">
        <v>369</v>
      </c>
      <c r="D74" s="12" t="s">
        <v>368</v>
      </c>
      <c r="E74" s="33" t="s">
        <v>312</v>
      </c>
      <c r="F74" s="37">
        <v>3</v>
      </c>
      <c r="G74" s="36" t="str">
        <f t="shared" si="13"/>
        <v>OLASI</v>
      </c>
      <c r="H74" s="37">
        <v>3</v>
      </c>
      <c r="I74" s="39" t="str">
        <f t="shared" si="14"/>
        <v>ARA SIRA</v>
      </c>
      <c r="J74" s="37">
        <v>40</v>
      </c>
      <c r="K74" s="36" t="str">
        <f t="shared" si="15"/>
        <v>ÖLDÜRÜCÜ KAZA</v>
      </c>
      <c r="L74" s="68">
        <f t="shared" si="16"/>
        <v>360</v>
      </c>
      <c r="M74" s="52" t="s">
        <v>380</v>
      </c>
      <c r="N74" s="9">
        <v>0.2</v>
      </c>
      <c r="O74" s="10">
        <v>6</v>
      </c>
      <c r="P74" s="10">
        <f t="shared" si="17"/>
        <v>40</v>
      </c>
      <c r="Q74" s="8">
        <f t="shared" si="18"/>
        <v>48.000000000000007</v>
      </c>
      <c r="R74" s="36" t="str">
        <f t="shared" si="19"/>
        <v>2 HAFTA İÇİNDE</v>
      </c>
      <c r="S74" s="13"/>
    </row>
    <row r="75" spans="1:19" ht="106.5" thickBot="1" x14ac:dyDescent="0.3">
      <c r="A75" s="6">
        <v>70</v>
      </c>
      <c r="B75" s="60" t="s">
        <v>366</v>
      </c>
      <c r="C75" s="12" t="s">
        <v>370</v>
      </c>
      <c r="D75" s="12" t="s">
        <v>368</v>
      </c>
      <c r="E75" s="34" t="s">
        <v>395</v>
      </c>
      <c r="F75" s="37">
        <v>3</v>
      </c>
      <c r="G75" s="36" t="str">
        <f t="shared" si="13"/>
        <v>OLASI</v>
      </c>
      <c r="H75" s="37">
        <v>3</v>
      </c>
      <c r="I75" s="39" t="str">
        <f t="shared" si="14"/>
        <v>ARA SIRA</v>
      </c>
      <c r="J75" s="37">
        <v>40</v>
      </c>
      <c r="K75" s="36" t="str">
        <f t="shared" si="15"/>
        <v>ÖLDÜRÜCÜ KAZA</v>
      </c>
      <c r="L75" s="68">
        <f t="shared" si="16"/>
        <v>360</v>
      </c>
      <c r="M75" s="52" t="s">
        <v>379</v>
      </c>
      <c r="N75" s="9">
        <v>0.2</v>
      </c>
      <c r="O75" s="10">
        <v>6</v>
      </c>
      <c r="P75" s="10">
        <f t="shared" si="17"/>
        <v>40</v>
      </c>
      <c r="Q75" s="8">
        <f t="shared" si="18"/>
        <v>48.000000000000007</v>
      </c>
      <c r="R75" s="36" t="str">
        <f t="shared" si="19"/>
        <v>2 HAFTA İÇİNDE</v>
      </c>
      <c r="S75" s="13"/>
    </row>
    <row r="76" spans="1:19" ht="106.5" thickBot="1" x14ac:dyDescent="0.3">
      <c r="A76" s="6">
        <v>71</v>
      </c>
      <c r="B76" s="60" t="s">
        <v>366</v>
      </c>
      <c r="C76" s="12" t="s">
        <v>371</v>
      </c>
      <c r="D76" s="12" t="s">
        <v>368</v>
      </c>
      <c r="E76" s="33" t="s">
        <v>372</v>
      </c>
      <c r="F76" s="37">
        <v>3</v>
      </c>
      <c r="G76" s="36" t="str">
        <f t="shared" si="13"/>
        <v>OLASI</v>
      </c>
      <c r="H76" s="37">
        <v>3</v>
      </c>
      <c r="I76" s="39" t="str">
        <f t="shared" si="14"/>
        <v>ARA SIRA</v>
      </c>
      <c r="J76" s="37">
        <v>40</v>
      </c>
      <c r="K76" s="36" t="str">
        <f t="shared" si="15"/>
        <v>ÖLDÜRÜCÜ KAZA</v>
      </c>
      <c r="L76" s="68">
        <f t="shared" si="16"/>
        <v>360</v>
      </c>
      <c r="M76" s="52" t="s">
        <v>378</v>
      </c>
      <c r="N76" s="9">
        <v>0.2</v>
      </c>
      <c r="O76" s="10">
        <v>6</v>
      </c>
      <c r="P76" s="10">
        <f t="shared" si="17"/>
        <v>40</v>
      </c>
      <c r="Q76" s="8">
        <f t="shared" si="18"/>
        <v>48.000000000000007</v>
      </c>
      <c r="R76" s="36" t="str">
        <f t="shared" si="19"/>
        <v>2 HAFTA İÇİNDE</v>
      </c>
      <c r="S76" s="13"/>
    </row>
    <row r="77" spans="1:19" ht="106.5" thickBot="1" x14ac:dyDescent="0.3">
      <c r="A77" s="3">
        <v>72</v>
      </c>
      <c r="B77" s="60" t="s">
        <v>366</v>
      </c>
      <c r="C77" s="12" t="s">
        <v>373</v>
      </c>
      <c r="D77" s="12" t="s">
        <v>368</v>
      </c>
      <c r="E77" s="34" t="s">
        <v>395</v>
      </c>
      <c r="F77" s="37">
        <v>3</v>
      </c>
      <c r="G77" s="36" t="str">
        <f t="shared" si="13"/>
        <v>OLASI</v>
      </c>
      <c r="H77" s="37">
        <v>3</v>
      </c>
      <c r="I77" s="39" t="str">
        <f t="shared" si="14"/>
        <v>ARA SIRA</v>
      </c>
      <c r="J77" s="37">
        <v>40</v>
      </c>
      <c r="K77" s="36" t="str">
        <f t="shared" si="15"/>
        <v>ÖLDÜRÜCÜ KAZA</v>
      </c>
      <c r="L77" s="68">
        <f t="shared" si="16"/>
        <v>360</v>
      </c>
      <c r="M77" s="52" t="s">
        <v>377</v>
      </c>
      <c r="N77" s="9">
        <v>0.2</v>
      </c>
      <c r="O77" s="10">
        <v>6</v>
      </c>
      <c r="P77" s="10">
        <f t="shared" si="17"/>
        <v>40</v>
      </c>
      <c r="Q77" s="8">
        <f t="shared" si="18"/>
        <v>48.000000000000007</v>
      </c>
      <c r="R77" s="36" t="str">
        <f t="shared" si="19"/>
        <v>2 HAFTA İÇİNDE</v>
      </c>
      <c r="S77" s="13"/>
    </row>
    <row r="78" spans="1:19" ht="106.5" thickBot="1" x14ac:dyDescent="0.3">
      <c r="A78" s="6">
        <v>73</v>
      </c>
      <c r="B78" s="60" t="s">
        <v>366</v>
      </c>
      <c r="C78" s="12" t="s">
        <v>374</v>
      </c>
      <c r="D78" s="12" t="s">
        <v>368</v>
      </c>
      <c r="E78" s="34" t="s">
        <v>395</v>
      </c>
      <c r="F78" s="37">
        <v>3</v>
      </c>
      <c r="G78" s="36" t="str">
        <f t="shared" si="13"/>
        <v>OLASI</v>
      </c>
      <c r="H78" s="37">
        <v>3</v>
      </c>
      <c r="I78" s="39" t="str">
        <f t="shared" si="14"/>
        <v>ARA SIRA</v>
      </c>
      <c r="J78" s="37">
        <v>40</v>
      </c>
      <c r="K78" s="36" t="str">
        <f t="shared" si="15"/>
        <v>ÖLDÜRÜCÜ KAZA</v>
      </c>
      <c r="L78" s="68">
        <f t="shared" si="16"/>
        <v>360</v>
      </c>
      <c r="M78" s="51" t="s">
        <v>387</v>
      </c>
      <c r="N78" s="9">
        <v>0.2</v>
      </c>
      <c r="O78" s="10">
        <v>6</v>
      </c>
      <c r="P78" s="10">
        <f t="shared" si="17"/>
        <v>40</v>
      </c>
      <c r="Q78" s="8">
        <f t="shared" si="18"/>
        <v>48.000000000000007</v>
      </c>
      <c r="R78" s="36" t="str">
        <f t="shared" si="19"/>
        <v>2 HAFTA İÇİNDE</v>
      </c>
      <c r="S78" s="13"/>
    </row>
    <row r="79" spans="1:19" ht="142.5" customHeight="1" thickBot="1" x14ac:dyDescent="0.3">
      <c r="A79" s="6">
        <v>74</v>
      </c>
      <c r="B79" s="60" t="s">
        <v>366</v>
      </c>
      <c r="C79" s="23" t="s">
        <v>375</v>
      </c>
      <c r="D79" s="12" t="s">
        <v>368</v>
      </c>
      <c r="E79" s="34" t="s">
        <v>395</v>
      </c>
      <c r="F79" s="37">
        <v>3</v>
      </c>
      <c r="G79" s="36" t="str">
        <f t="shared" si="13"/>
        <v>OLASI</v>
      </c>
      <c r="H79" s="37">
        <v>3</v>
      </c>
      <c r="I79" s="39" t="str">
        <f t="shared" si="14"/>
        <v>ARA SIRA</v>
      </c>
      <c r="J79" s="37">
        <v>40</v>
      </c>
      <c r="K79" s="36" t="str">
        <f t="shared" si="15"/>
        <v>ÖLDÜRÜCÜ KAZA</v>
      </c>
      <c r="L79" s="68">
        <f t="shared" si="16"/>
        <v>360</v>
      </c>
      <c r="M79" s="52" t="s">
        <v>376</v>
      </c>
      <c r="N79" s="9">
        <v>0.2</v>
      </c>
      <c r="O79" s="10">
        <v>6</v>
      </c>
      <c r="P79" s="10">
        <f t="shared" si="17"/>
        <v>40</v>
      </c>
      <c r="Q79" s="8">
        <f t="shared" si="18"/>
        <v>48.000000000000007</v>
      </c>
      <c r="R79" s="36" t="str">
        <f t="shared" si="19"/>
        <v>2 HAFTA İÇİNDE</v>
      </c>
      <c r="S79" s="13"/>
    </row>
    <row r="80" spans="1:19" ht="111.75" customHeight="1" thickBot="1" x14ac:dyDescent="0.3">
      <c r="A80" s="3">
        <v>75</v>
      </c>
      <c r="B80" s="60" t="s">
        <v>366</v>
      </c>
      <c r="C80" s="23" t="s">
        <v>382</v>
      </c>
      <c r="D80" s="12" t="s">
        <v>368</v>
      </c>
      <c r="E80" s="34" t="s">
        <v>395</v>
      </c>
      <c r="F80" s="37">
        <v>3</v>
      </c>
      <c r="G80" s="36" t="str">
        <f t="shared" si="13"/>
        <v>OLASI</v>
      </c>
      <c r="H80" s="37">
        <v>3</v>
      </c>
      <c r="I80" s="39" t="str">
        <f t="shared" si="14"/>
        <v>ARA SIRA</v>
      </c>
      <c r="J80" s="37">
        <v>40</v>
      </c>
      <c r="K80" s="36" t="str">
        <f t="shared" si="15"/>
        <v>ÖLDÜRÜCÜ KAZA</v>
      </c>
      <c r="L80" s="68">
        <f t="shared" si="16"/>
        <v>360</v>
      </c>
      <c r="M80" s="52" t="s">
        <v>383</v>
      </c>
      <c r="N80" s="9">
        <v>0.2</v>
      </c>
      <c r="O80" s="10">
        <v>6</v>
      </c>
      <c r="P80" s="10">
        <f t="shared" si="17"/>
        <v>40</v>
      </c>
      <c r="Q80" s="8">
        <f t="shared" si="18"/>
        <v>48.000000000000007</v>
      </c>
      <c r="R80" s="36" t="str">
        <f t="shared" si="19"/>
        <v>2 HAFTA İÇİNDE</v>
      </c>
      <c r="S80" s="13"/>
    </row>
    <row r="81" spans="1:19" ht="106.5" thickBot="1" x14ac:dyDescent="0.3">
      <c r="A81" s="6">
        <v>76</v>
      </c>
      <c r="B81" s="60" t="s">
        <v>366</v>
      </c>
      <c r="C81" s="23" t="s">
        <v>385</v>
      </c>
      <c r="D81" s="12" t="s">
        <v>368</v>
      </c>
      <c r="E81" s="34" t="s">
        <v>395</v>
      </c>
      <c r="F81" s="37">
        <v>3</v>
      </c>
      <c r="G81" s="36" t="str">
        <f t="shared" si="13"/>
        <v>OLASI</v>
      </c>
      <c r="H81" s="37">
        <v>3</v>
      </c>
      <c r="I81" s="39" t="str">
        <f t="shared" si="14"/>
        <v>ARA SIRA</v>
      </c>
      <c r="J81" s="37">
        <v>40</v>
      </c>
      <c r="K81" s="36" t="str">
        <f t="shared" si="15"/>
        <v>ÖLDÜRÜCÜ KAZA</v>
      </c>
      <c r="L81" s="68">
        <f t="shared" si="16"/>
        <v>360</v>
      </c>
      <c r="M81" s="51" t="s">
        <v>384</v>
      </c>
      <c r="N81" s="9">
        <v>0.2</v>
      </c>
      <c r="O81" s="10">
        <v>6</v>
      </c>
      <c r="P81" s="10">
        <f t="shared" si="17"/>
        <v>40</v>
      </c>
      <c r="Q81" s="8">
        <f t="shared" si="18"/>
        <v>48.000000000000007</v>
      </c>
      <c r="R81" s="36" t="str">
        <f t="shared" si="19"/>
        <v>2 HAFTA İÇİNDE</v>
      </c>
      <c r="S81" s="13"/>
    </row>
    <row r="82" spans="1:19" ht="106.5" thickBot="1" x14ac:dyDescent="0.3">
      <c r="A82" s="6">
        <v>77</v>
      </c>
      <c r="B82" s="60" t="s">
        <v>366</v>
      </c>
      <c r="C82" s="12" t="s">
        <v>393</v>
      </c>
      <c r="D82" s="12" t="s">
        <v>368</v>
      </c>
      <c r="E82" s="34" t="s">
        <v>395</v>
      </c>
      <c r="F82" s="37">
        <v>3</v>
      </c>
      <c r="G82" s="36" t="str">
        <f t="shared" si="13"/>
        <v>OLASI</v>
      </c>
      <c r="H82" s="37">
        <v>3</v>
      </c>
      <c r="I82" s="39" t="str">
        <f t="shared" si="14"/>
        <v>ARA SIRA</v>
      </c>
      <c r="J82" s="37">
        <v>40</v>
      </c>
      <c r="K82" s="36" t="str">
        <f t="shared" si="15"/>
        <v>ÖLDÜRÜCÜ KAZA</v>
      </c>
      <c r="L82" s="68">
        <f t="shared" si="16"/>
        <v>360</v>
      </c>
      <c r="M82" s="51" t="s">
        <v>386</v>
      </c>
      <c r="N82" s="9">
        <v>0.2</v>
      </c>
      <c r="O82" s="10">
        <v>6</v>
      </c>
      <c r="P82" s="10">
        <f t="shared" si="17"/>
        <v>40</v>
      </c>
      <c r="Q82" s="8">
        <f t="shared" si="18"/>
        <v>48.000000000000007</v>
      </c>
      <c r="R82" s="36" t="str">
        <f t="shared" si="19"/>
        <v>2 HAFTA İÇİNDE</v>
      </c>
      <c r="S82" s="13"/>
    </row>
    <row r="83" spans="1:19" ht="106.5" thickBot="1" x14ac:dyDescent="0.3">
      <c r="A83" s="3">
        <v>78</v>
      </c>
      <c r="B83" s="60" t="s">
        <v>366</v>
      </c>
      <c r="C83" s="12" t="s">
        <v>388</v>
      </c>
      <c r="D83" s="12" t="s">
        <v>368</v>
      </c>
      <c r="E83" s="34" t="s">
        <v>395</v>
      </c>
      <c r="F83" s="37">
        <v>3</v>
      </c>
      <c r="G83" s="36" t="str">
        <f t="shared" si="13"/>
        <v>OLASI</v>
      </c>
      <c r="H83" s="37">
        <v>3</v>
      </c>
      <c r="I83" s="39" t="str">
        <f t="shared" si="14"/>
        <v>ARA SIRA</v>
      </c>
      <c r="J83" s="37">
        <v>40</v>
      </c>
      <c r="K83" s="36" t="str">
        <f t="shared" si="15"/>
        <v>ÖLDÜRÜCÜ KAZA</v>
      </c>
      <c r="L83" s="68">
        <f t="shared" si="16"/>
        <v>360</v>
      </c>
      <c r="M83" s="52" t="s">
        <v>390</v>
      </c>
      <c r="N83" s="9">
        <v>0.2</v>
      </c>
      <c r="O83" s="10">
        <v>6</v>
      </c>
      <c r="P83" s="10">
        <f t="shared" si="17"/>
        <v>40</v>
      </c>
      <c r="Q83" s="8">
        <f t="shared" si="18"/>
        <v>48.000000000000007</v>
      </c>
      <c r="R83" s="36" t="str">
        <f t="shared" si="19"/>
        <v>2 HAFTA İÇİNDE</v>
      </c>
      <c r="S83" s="13"/>
    </row>
    <row r="84" spans="1:19" ht="106.5" thickBot="1" x14ac:dyDescent="0.3">
      <c r="A84" s="6">
        <v>79</v>
      </c>
      <c r="B84" s="60" t="s">
        <v>389</v>
      </c>
      <c r="C84" s="12" t="s">
        <v>392</v>
      </c>
      <c r="D84" s="12" t="s">
        <v>368</v>
      </c>
      <c r="E84" s="34" t="s">
        <v>395</v>
      </c>
      <c r="F84" s="37">
        <v>3</v>
      </c>
      <c r="G84" s="36" t="str">
        <f t="shared" si="13"/>
        <v>OLASI</v>
      </c>
      <c r="H84" s="37">
        <v>3</v>
      </c>
      <c r="I84" s="39" t="str">
        <f t="shared" si="14"/>
        <v>ARA SIRA</v>
      </c>
      <c r="J84" s="37">
        <v>40</v>
      </c>
      <c r="K84" s="36" t="str">
        <f t="shared" si="15"/>
        <v>ÖLDÜRÜCÜ KAZA</v>
      </c>
      <c r="L84" s="68">
        <f t="shared" si="16"/>
        <v>360</v>
      </c>
      <c r="M84" s="52" t="s">
        <v>391</v>
      </c>
      <c r="N84" s="9">
        <v>0.2</v>
      </c>
      <c r="O84" s="10">
        <v>6</v>
      </c>
      <c r="P84" s="10">
        <f t="shared" si="17"/>
        <v>40</v>
      </c>
      <c r="Q84" s="8">
        <f t="shared" si="18"/>
        <v>48.000000000000007</v>
      </c>
      <c r="R84" s="36" t="str">
        <f t="shared" si="19"/>
        <v>2 HAFTA İÇİNDE</v>
      </c>
      <c r="S84" s="13"/>
    </row>
    <row r="85" spans="1:19" ht="106.5" thickBot="1" x14ac:dyDescent="0.3">
      <c r="A85" s="6">
        <v>80</v>
      </c>
      <c r="B85" s="60" t="s">
        <v>389</v>
      </c>
      <c r="C85" s="12" t="s">
        <v>397</v>
      </c>
      <c r="D85" s="12" t="s">
        <v>368</v>
      </c>
      <c r="E85" s="33" t="s">
        <v>395</v>
      </c>
      <c r="F85" s="37">
        <v>3</v>
      </c>
      <c r="G85" s="36" t="str">
        <f t="shared" si="13"/>
        <v>OLASI</v>
      </c>
      <c r="H85" s="37">
        <v>3</v>
      </c>
      <c r="I85" s="39" t="str">
        <f t="shared" si="14"/>
        <v>ARA SIRA</v>
      </c>
      <c r="J85" s="37">
        <v>40</v>
      </c>
      <c r="K85" s="36" t="str">
        <f t="shared" si="15"/>
        <v>ÖLDÜRÜCÜ KAZA</v>
      </c>
      <c r="L85" s="68">
        <f t="shared" si="16"/>
        <v>360</v>
      </c>
      <c r="M85" s="52" t="s">
        <v>396</v>
      </c>
      <c r="N85" s="9">
        <v>0.2</v>
      </c>
      <c r="O85" s="10">
        <v>6</v>
      </c>
      <c r="P85" s="10">
        <f t="shared" si="17"/>
        <v>40</v>
      </c>
      <c r="Q85" s="8">
        <f t="shared" si="18"/>
        <v>48.000000000000007</v>
      </c>
      <c r="R85" s="36" t="str">
        <f t="shared" si="19"/>
        <v>2 HAFTA İÇİNDE</v>
      </c>
      <c r="S85" s="13"/>
    </row>
    <row r="86" spans="1:19" ht="192.75" customHeight="1" thickBot="1" x14ac:dyDescent="0.3">
      <c r="A86" s="3">
        <v>81</v>
      </c>
      <c r="B86" s="60" t="s">
        <v>389</v>
      </c>
      <c r="C86" s="23" t="s">
        <v>399</v>
      </c>
      <c r="D86" s="12" t="s">
        <v>368</v>
      </c>
      <c r="E86" s="33" t="s">
        <v>398</v>
      </c>
      <c r="F86" s="37">
        <v>3</v>
      </c>
      <c r="G86" s="36" t="str">
        <f t="shared" si="13"/>
        <v>OLASI</v>
      </c>
      <c r="H86" s="37">
        <v>3</v>
      </c>
      <c r="I86" s="39" t="str">
        <f t="shared" si="14"/>
        <v>ARA SIRA</v>
      </c>
      <c r="J86" s="37">
        <v>40</v>
      </c>
      <c r="K86" s="36" t="str">
        <f t="shared" si="15"/>
        <v>ÖLDÜRÜCÜ KAZA</v>
      </c>
      <c r="L86" s="68">
        <f t="shared" si="16"/>
        <v>360</v>
      </c>
      <c r="M86" s="51" t="s">
        <v>400</v>
      </c>
      <c r="N86" s="9">
        <v>0.2</v>
      </c>
      <c r="O86" s="10">
        <v>6</v>
      </c>
      <c r="P86" s="10">
        <f t="shared" si="17"/>
        <v>40</v>
      </c>
      <c r="Q86" s="8">
        <f t="shared" si="18"/>
        <v>48.000000000000007</v>
      </c>
      <c r="R86" s="36" t="str">
        <f t="shared" si="19"/>
        <v>2 HAFTA İÇİNDE</v>
      </c>
      <c r="S86" s="13"/>
    </row>
    <row r="87" spans="1:19" ht="106.5" thickBot="1" x14ac:dyDescent="0.3">
      <c r="A87" s="6">
        <v>82</v>
      </c>
      <c r="B87" s="63" t="s">
        <v>402</v>
      </c>
      <c r="C87" s="12" t="s">
        <v>403</v>
      </c>
      <c r="D87" s="12" t="s">
        <v>368</v>
      </c>
      <c r="E87" s="33" t="s">
        <v>394</v>
      </c>
      <c r="F87" s="37">
        <v>3</v>
      </c>
      <c r="G87" s="36" t="str">
        <f t="shared" si="13"/>
        <v>OLASI</v>
      </c>
      <c r="H87" s="37">
        <v>3</v>
      </c>
      <c r="I87" s="39" t="str">
        <f t="shared" si="14"/>
        <v>ARA SIRA</v>
      </c>
      <c r="J87" s="37">
        <v>40</v>
      </c>
      <c r="K87" s="36" t="str">
        <f t="shared" si="15"/>
        <v>ÖLDÜRÜCÜ KAZA</v>
      </c>
      <c r="L87" s="69">
        <f t="shared" si="16"/>
        <v>360</v>
      </c>
      <c r="M87" s="52" t="s">
        <v>401</v>
      </c>
      <c r="N87" s="10">
        <v>0.2</v>
      </c>
      <c r="O87" s="10">
        <v>6</v>
      </c>
      <c r="P87" s="10">
        <f t="shared" si="17"/>
        <v>40</v>
      </c>
      <c r="Q87" s="8">
        <f t="shared" si="18"/>
        <v>48.000000000000007</v>
      </c>
      <c r="R87" s="36" t="str">
        <f t="shared" si="19"/>
        <v>2 HAFTA İÇİNDE</v>
      </c>
      <c r="S87" s="13"/>
    </row>
    <row r="88" spans="1:19" ht="156.75" customHeight="1" thickBot="1" x14ac:dyDescent="0.3">
      <c r="A88" s="6">
        <v>83</v>
      </c>
      <c r="B88" s="60" t="s">
        <v>402</v>
      </c>
      <c r="C88" s="12" t="s">
        <v>404</v>
      </c>
      <c r="D88" s="12" t="s">
        <v>368</v>
      </c>
      <c r="E88" s="33" t="s">
        <v>312</v>
      </c>
      <c r="F88" s="37">
        <v>3</v>
      </c>
      <c r="G88" s="36" t="str">
        <f t="shared" si="13"/>
        <v>OLASI</v>
      </c>
      <c r="H88" s="37">
        <v>3</v>
      </c>
      <c r="I88" s="39" t="str">
        <f t="shared" si="14"/>
        <v>ARA SIRA</v>
      </c>
      <c r="J88" s="37">
        <v>40</v>
      </c>
      <c r="K88" s="36" t="str">
        <f t="shared" si="15"/>
        <v>ÖLDÜRÜCÜ KAZA</v>
      </c>
      <c r="L88" s="69">
        <f t="shared" si="16"/>
        <v>360</v>
      </c>
      <c r="M88" s="51" t="s">
        <v>407</v>
      </c>
      <c r="N88" s="10">
        <v>0.2</v>
      </c>
      <c r="O88" s="10">
        <v>6</v>
      </c>
      <c r="P88" s="10">
        <f t="shared" si="17"/>
        <v>40</v>
      </c>
      <c r="Q88" s="8">
        <f t="shared" si="18"/>
        <v>48.000000000000007</v>
      </c>
      <c r="R88" s="36" t="str">
        <f t="shared" si="19"/>
        <v>2 HAFTA İÇİNDE</v>
      </c>
      <c r="S88" s="13"/>
    </row>
    <row r="89" spans="1:19" ht="121.5" customHeight="1" thickBot="1" x14ac:dyDescent="0.3">
      <c r="A89" s="3">
        <v>84</v>
      </c>
      <c r="B89" s="60" t="s">
        <v>402</v>
      </c>
      <c r="C89" s="23" t="s">
        <v>405</v>
      </c>
      <c r="D89" s="12" t="s">
        <v>368</v>
      </c>
      <c r="E89" s="33" t="s">
        <v>394</v>
      </c>
      <c r="F89" s="37">
        <v>3</v>
      </c>
      <c r="G89" s="36" t="str">
        <f t="shared" si="13"/>
        <v>OLASI</v>
      </c>
      <c r="H89" s="37">
        <v>3</v>
      </c>
      <c r="I89" s="39" t="str">
        <f t="shared" si="14"/>
        <v>ARA SIRA</v>
      </c>
      <c r="J89" s="37">
        <v>40</v>
      </c>
      <c r="K89" s="36" t="str">
        <f t="shared" si="15"/>
        <v>ÖLDÜRÜCÜ KAZA</v>
      </c>
      <c r="L89" s="69">
        <f t="shared" si="16"/>
        <v>360</v>
      </c>
      <c r="M89" s="52" t="s">
        <v>406</v>
      </c>
      <c r="N89" s="10">
        <v>0.2</v>
      </c>
      <c r="O89" s="10">
        <v>6</v>
      </c>
      <c r="P89" s="10">
        <f t="shared" si="17"/>
        <v>40</v>
      </c>
      <c r="Q89" s="8">
        <f t="shared" si="18"/>
        <v>48.000000000000007</v>
      </c>
      <c r="R89" s="36" t="str">
        <f t="shared" si="19"/>
        <v>2 HAFTA İÇİNDE</v>
      </c>
      <c r="S89" s="13"/>
    </row>
    <row r="90" spans="1:19" ht="106.5" thickBot="1" x14ac:dyDescent="0.3">
      <c r="A90" s="6">
        <v>85</v>
      </c>
      <c r="B90" s="60" t="s">
        <v>402</v>
      </c>
      <c r="C90" s="12" t="s">
        <v>409</v>
      </c>
      <c r="D90" s="12" t="s">
        <v>368</v>
      </c>
      <c r="E90" s="33" t="s">
        <v>394</v>
      </c>
      <c r="F90" s="37">
        <v>3</v>
      </c>
      <c r="G90" s="36" t="str">
        <f t="shared" si="13"/>
        <v>OLASI</v>
      </c>
      <c r="H90" s="37">
        <v>3</v>
      </c>
      <c r="I90" s="39" t="str">
        <f t="shared" si="14"/>
        <v>ARA SIRA</v>
      </c>
      <c r="J90" s="37">
        <v>40</v>
      </c>
      <c r="K90" s="36" t="str">
        <f t="shared" si="15"/>
        <v>ÖLDÜRÜCÜ KAZA</v>
      </c>
      <c r="L90" s="69">
        <f t="shared" si="16"/>
        <v>360</v>
      </c>
      <c r="M90" s="52" t="s">
        <v>408</v>
      </c>
      <c r="N90" s="10">
        <v>0.2</v>
      </c>
      <c r="O90" s="10">
        <v>6</v>
      </c>
      <c r="P90" s="10">
        <f t="shared" si="17"/>
        <v>40</v>
      </c>
      <c r="Q90" s="8">
        <f t="shared" si="18"/>
        <v>48.000000000000007</v>
      </c>
      <c r="R90" s="36" t="str">
        <f t="shared" si="19"/>
        <v>2 HAFTA İÇİNDE</v>
      </c>
      <c r="S90" s="13"/>
    </row>
    <row r="91" spans="1:19" ht="286.5" customHeight="1" thickBot="1" x14ac:dyDescent="0.3">
      <c r="A91" s="6">
        <v>86</v>
      </c>
      <c r="B91" s="60" t="s">
        <v>402</v>
      </c>
      <c r="C91" s="12" t="s">
        <v>411</v>
      </c>
      <c r="D91" s="12" t="s">
        <v>368</v>
      </c>
      <c r="E91" s="33" t="s">
        <v>394</v>
      </c>
      <c r="F91" s="37">
        <v>3</v>
      </c>
      <c r="G91" s="36" t="str">
        <f t="shared" si="13"/>
        <v>OLASI</v>
      </c>
      <c r="H91" s="37">
        <v>3</v>
      </c>
      <c r="I91" s="39" t="str">
        <f t="shared" si="14"/>
        <v>ARA SIRA</v>
      </c>
      <c r="J91" s="37">
        <v>40</v>
      </c>
      <c r="K91" s="36" t="str">
        <f t="shared" si="15"/>
        <v>ÖLDÜRÜCÜ KAZA</v>
      </c>
      <c r="L91" s="69">
        <f t="shared" si="16"/>
        <v>360</v>
      </c>
      <c r="M91" s="52" t="s">
        <v>410</v>
      </c>
      <c r="N91" s="10">
        <v>0.2</v>
      </c>
      <c r="O91" s="10">
        <v>6</v>
      </c>
      <c r="P91" s="10">
        <f t="shared" si="17"/>
        <v>40</v>
      </c>
      <c r="Q91" s="8">
        <f t="shared" si="18"/>
        <v>48.000000000000007</v>
      </c>
      <c r="R91" s="36" t="str">
        <f t="shared" si="19"/>
        <v>2 HAFTA İÇİNDE</v>
      </c>
      <c r="S91" s="13"/>
    </row>
    <row r="92" spans="1:19" ht="267" customHeight="1" thickBot="1" x14ac:dyDescent="0.3">
      <c r="A92" s="3">
        <v>87</v>
      </c>
      <c r="B92" s="60" t="s">
        <v>402</v>
      </c>
      <c r="C92" s="12" t="s">
        <v>413</v>
      </c>
      <c r="D92" s="12" t="s">
        <v>368</v>
      </c>
      <c r="E92" s="33" t="s">
        <v>394</v>
      </c>
      <c r="F92" s="37">
        <v>3</v>
      </c>
      <c r="G92" s="36" t="str">
        <f t="shared" si="13"/>
        <v>OLASI</v>
      </c>
      <c r="H92" s="37">
        <v>3</v>
      </c>
      <c r="I92" s="39" t="str">
        <f t="shared" si="14"/>
        <v>ARA SIRA</v>
      </c>
      <c r="J92" s="37">
        <v>40</v>
      </c>
      <c r="K92" s="36" t="str">
        <f t="shared" si="15"/>
        <v>ÖLDÜRÜCÜ KAZA</v>
      </c>
      <c r="L92" s="69">
        <f t="shared" si="16"/>
        <v>360</v>
      </c>
      <c r="M92" s="51" t="s">
        <v>412</v>
      </c>
      <c r="N92" s="10">
        <v>0.2</v>
      </c>
      <c r="O92" s="10">
        <v>6</v>
      </c>
      <c r="P92" s="10">
        <f t="shared" si="17"/>
        <v>40</v>
      </c>
      <c r="Q92" s="8">
        <f t="shared" si="18"/>
        <v>48.000000000000007</v>
      </c>
      <c r="R92" s="36" t="str">
        <f t="shared" si="19"/>
        <v>2 HAFTA İÇİNDE</v>
      </c>
      <c r="S92" s="13"/>
    </row>
    <row r="93" spans="1:19" ht="115.5" customHeight="1" thickBot="1" x14ac:dyDescent="0.3">
      <c r="A93" s="6">
        <v>88</v>
      </c>
      <c r="B93" s="60" t="s">
        <v>402</v>
      </c>
      <c r="C93" s="12" t="s">
        <v>414</v>
      </c>
      <c r="D93" s="12" t="s">
        <v>368</v>
      </c>
      <c r="E93" s="33" t="s">
        <v>394</v>
      </c>
      <c r="F93" s="37">
        <v>3</v>
      </c>
      <c r="G93" s="36" t="str">
        <f t="shared" si="13"/>
        <v>OLASI</v>
      </c>
      <c r="H93" s="37">
        <v>3</v>
      </c>
      <c r="I93" s="39" t="str">
        <f t="shared" si="14"/>
        <v>ARA SIRA</v>
      </c>
      <c r="J93" s="37">
        <v>40</v>
      </c>
      <c r="K93" s="36" t="str">
        <f t="shared" si="15"/>
        <v>ÖLDÜRÜCÜ KAZA</v>
      </c>
      <c r="L93" s="69">
        <f t="shared" si="16"/>
        <v>360</v>
      </c>
      <c r="M93" s="52" t="s">
        <v>415</v>
      </c>
      <c r="N93" s="10">
        <v>0.2</v>
      </c>
      <c r="O93" s="10">
        <v>6</v>
      </c>
      <c r="P93" s="10">
        <f t="shared" si="17"/>
        <v>40</v>
      </c>
      <c r="Q93" s="8">
        <f t="shared" si="18"/>
        <v>48.000000000000007</v>
      </c>
      <c r="R93" s="36" t="str">
        <f t="shared" si="19"/>
        <v>2 HAFTA İÇİNDE</v>
      </c>
      <c r="S93" s="13"/>
    </row>
    <row r="94" spans="1:19" ht="131.25" customHeight="1" thickBot="1" x14ac:dyDescent="0.3">
      <c r="A94" s="6">
        <v>89</v>
      </c>
      <c r="B94" s="60" t="s">
        <v>402</v>
      </c>
      <c r="C94" s="12" t="s">
        <v>416</v>
      </c>
      <c r="D94" s="12" t="s">
        <v>368</v>
      </c>
      <c r="E94" s="33" t="s">
        <v>394</v>
      </c>
      <c r="F94" s="37">
        <v>3</v>
      </c>
      <c r="G94" s="36" t="str">
        <f t="shared" si="13"/>
        <v>OLASI</v>
      </c>
      <c r="H94" s="37">
        <v>3</v>
      </c>
      <c r="I94" s="39" t="str">
        <f t="shared" si="14"/>
        <v>ARA SIRA</v>
      </c>
      <c r="J94" s="37">
        <v>40</v>
      </c>
      <c r="K94" s="36" t="str">
        <f t="shared" si="15"/>
        <v>ÖLDÜRÜCÜ KAZA</v>
      </c>
      <c r="L94" s="69">
        <f t="shared" si="16"/>
        <v>360</v>
      </c>
      <c r="M94" s="52" t="s">
        <v>417</v>
      </c>
      <c r="N94" s="10">
        <v>0.2</v>
      </c>
      <c r="O94" s="10">
        <v>6</v>
      </c>
      <c r="P94" s="10">
        <f t="shared" si="17"/>
        <v>40</v>
      </c>
      <c r="Q94" s="8">
        <f t="shared" si="18"/>
        <v>48.000000000000007</v>
      </c>
      <c r="R94" s="36" t="str">
        <f t="shared" si="19"/>
        <v>2 HAFTA İÇİNDE</v>
      </c>
      <c r="S94" s="13"/>
    </row>
    <row r="95" spans="1:19" ht="246" customHeight="1" thickBot="1" x14ac:dyDescent="0.3">
      <c r="A95" s="3">
        <v>90</v>
      </c>
      <c r="B95" s="60" t="s">
        <v>418</v>
      </c>
      <c r="C95" s="12" t="s">
        <v>421</v>
      </c>
      <c r="D95" s="12" t="s">
        <v>368</v>
      </c>
      <c r="E95" s="33" t="s">
        <v>394</v>
      </c>
      <c r="F95" s="37">
        <v>3</v>
      </c>
      <c r="G95" s="36" t="str">
        <f t="shared" si="13"/>
        <v>OLASI</v>
      </c>
      <c r="H95" s="37">
        <v>3</v>
      </c>
      <c r="I95" s="39" t="str">
        <f t="shared" si="14"/>
        <v>ARA SIRA</v>
      </c>
      <c r="J95" s="37">
        <v>40</v>
      </c>
      <c r="K95" s="36" t="str">
        <f t="shared" si="15"/>
        <v>ÖLDÜRÜCÜ KAZA</v>
      </c>
      <c r="L95" s="69">
        <f t="shared" si="16"/>
        <v>360</v>
      </c>
      <c r="M95" s="51" t="s">
        <v>419</v>
      </c>
      <c r="N95" s="10">
        <v>0.2</v>
      </c>
      <c r="O95" s="10">
        <v>6</v>
      </c>
      <c r="P95" s="10">
        <f t="shared" si="17"/>
        <v>40</v>
      </c>
      <c r="Q95" s="8">
        <f t="shared" si="18"/>
        <v>48.000000000000007</v>
      </c>
      <c r="R95" s="36" t="str">
        <f t="shared" si="19"/>
        <v>2 HAFTA İÇİNDE</v>
      </c>
      <c r="S95" s="13"/>
    </row>
    <row r="96" spans="1:19" ht="194.25" customHeight="1" thickBot="1" x14ac:dyDescent="0.3">
      <c r="A96" s="6">
        <v>91</v>
      </c>
      <c r="B96" s="60" t="s">
        <v>418</v>
      </c>
      <c r="C96" s="12" t="s">
        <v>421</v>
      </c>
      <c r="D96" s="12" t="s">
        <v>368</v>
      </c>
      <c r="E96" s="33" t="s">
        <v>394</v>
      </c>
      <c r="F96" s="37">
        <v>3</v>
      </c>
      <c r="G96" s="36" t="str">
        <f t="shared" si="13"/>
        <v>OLASI</v>
      </c>
      <c r="H96" s="37">
        <v>3</v>
      </c>
      <c r="I96" s="39" t="str">
        <f t="shared" si="14"/>
        <v>ARA SIRA</v>
      </c>
      <c r="J96" s="37">
        <v>40</v>
      </c>
      <c r="K96" s="36" t="str">
        <f t="shared" si="15"/>
        <v>ÖLDÜRÜCÜ KAZA</v>
      </c>
      <c r="L96" s="69">
        <f t="shared" si="16"/>
        <v>360</v>
      </c>
      <c r="M96" s="51" t="s">
        <v>420</v>
      </c>
      <c r="N96" s="10">
        <v>0.2</v>
      </c>
      <c r="O96" s="10">
        <v>6</v>
      </c>
      <c r="P96" s="10">
        <f t="shared" si="17"/>
        <v>40</v>
      </c>
      <c r="Q96" s="8">
        <f t="shared" si="18"/>
        <v>48.000000000000007</v>
      </c>
      <c r="R96" s="36" t="str">
        <f t="shared" si="19"/>
        <v>2 HAFTA İÇİNDE</v>
      </c>
      <c r="S96" s="13"/>
    </row>
    <row r="97" spans="1:19" ht="111" thickBot="1" x14ac:dyDescent="0.3">
      <c r="A97" s="6">
        <v>92</v>
      </c>
      <c r="B97" s="60" t="s">
        <v>424</v>
      </c>
      <c r="C97" s="12" t="s">
        <v>423</v>
      </c>
      <c r="D97" s="12" t="s">
        <v>368</v>
      </c>
      <c r="E97" s="33" t="s">
        <v>394</v>
      </c>
      <c r="F97" s="37">
        <v>3</v>
      </c>
      <c r="G97" s="36" t="str">
        <f t="shared" si="13"/>
        <v>OLASI</v>
      </c>
      <c r="H97" s="37">
        <v>3</v>
      </c>
      <c r="I97" s="39" t="str">
        <f t="shared" si="14"/>
        <v>ARA SIRA</v>
      </c>
      <c r="J97" s="37">
        <v>40</v>
      </c>
      <c r="K97" s="36" t="str">
        <f t="shared" si="15"/>
        <v>ÖLDÜRÜCÜ KAZA</v>
      </c>
      <c r="L97" s="69">
        <f t="shared" si="16"/>
        <v>360</v>
      </c>
      <c r="M97" s="51" t="s">
        <v>422</v>
      </c>
      <c r="N97" s="10">
        <v>0.2</v>
      </c>
      <c r="O97" s="10">
        <v>6</v>
      </c>
      <c r="P97" s="10">
        <f t="shared" si="17"/>
        <v>40</v>
      </c>
      <c r="Q97" s="8">
        <f t="shared" si="18"/>
        <v>48.000000000000007</v>
      </c>
      <c r="R97" s="36" t="str">
        <f t="shared" si="19"/>
        <v>2 HAFTA İÇİNDE</v>
      </c>
      <c r="S97" s="13"/>
    </row>
    <row r="98" spans="1:19" ht="106.5" thickBot="1" x14ac:dyDescent="0.3">
      <c r="A98" s="3">
        <v>93</v>
      </c>
      <c r="B98" s="60" t="s">
        <v>424</v>
      </c>
      <c r="C98" s="12" t="s">
        <v>425</v>
      </c>
      <c r="D98" s="12" t="s">
        <v>368</v>
      </c>
      <c r="E98" s="33" t="s">
        <v>394</v>
      </c>
      <c r="F98" s="37">
        <v>3</v>
      </c>
      <c r="G98" s="36" t="str">
        <f t="shared" si="13"/>
        <v>OLASI</v>
      </c>
      <c r="H98" s="37">
        <v>3</v>
      </c>
      <c r="I98" s="39" t="str">
        <f t="shared" si="14"/>
        <v>ARA SIRA</v>
      </c>
      <c r="J98" s="37">
        <v>40</v>
      </c>
      <c r="K98" s="36" t="str">
        <f t="shared" si="15"/>
        <v>ÖLDÜRÜCÜ KAZA</v>
      </c>
      <c r="L98" s="69">
        <f t="shared" si="16"/>
        <v>360</v>
      </c>
      <c r="M98" s="52" t="s">
        <v>426</v>
      </c>
      <c r="N98" s="10">
        <v>0.2</v>
      </c>
      <c r="O98" s="10">
        <v>6</v>
      </c>
      <c r="P98" s="10">
        <f t="shared" si="17"/>
        <v>40</v>
      </c>
      <c r="Q98" s="8">
        <f t="shared" si="18"/>
        <v>48.000000000000007</v>
      </c>
      <c r="R98" s="36" t="str">
        <f t="shared" si="19"/>
        <v>2 HAFTA İÇİNDE</v>
      </c>
      <c r="S98" s="13"/>
    </row>
    <row r="99" spans="1:19" ht="149.25" customHeight="1" thickBot="1" x14ac:dyDescent="0.3">
      <c r="A99" s="6">
        <v>94</v>
      </c>
      <c r="B99" s="60" t="s">
        <v>427</v>
      </c>
      <c r="C99" s="12" t="s">
        <v>430</v>
      </c>
      <c r="D99" s="12" t="s">
        <v>368</v>
      </c>
      <c r="E99" s="33" t="s">
        <v>198</v>
      </c>
      <c r="F99" s="37">
        <v>3</v>
      </c>
      <c r="G99" s="36" t="str">
        <f t="shared" si="13"/>
        <v>OLASI</v>
      </c>
      <c r="H99" s="37">
        <v>3</v>
      </c>
      <c r="I99" s="39" t="str">
        <f t="shared" si="14"/>
        <v>ARA SIRA</v>
      </c>
      <c r="J99" s="37">
        <v>40</v>
      </c>
      <c r="K99" s="36" t="str">
        <f t="shared" si="15"/>
        <v>ÖLDÜRÜCÜ KAZA</v>
      </c>
      <c r="L99" s="69">
        <f t="shared" si="16"/>
        <v>360</v>
      </c>
      <c r="M99" s="52" t="s">
        <v>428</v>
      </c>
      <c r="N99" s="10">
        <v>0.2</v>
      </c>
      <c r="O99" s="10">
        <v>6</v>
      </c>
      <c r="P99" s="10">
        <f t="shared" si="17"/>
        <v>40</v>
      </c>
      <c r="Q99" s="8">
        <f t="shared" si="18"/>
        <v>48.000000000000007</v>
      </c>
      <c r="R99" s="36" t="str">
        <f t="shared" si="19"/>
        <v>2 HAFTA İÇİNDE</v>
      </c>
      <c r="S99" s="13"/>
    </row>
    <row r="100" spans="1:19" ht="279" customHeight="1" thickBot="1" x14ac:dyDescent="0.3">
      <c r="A100" s="6">
        <v>95</v>
      </c>
      <c r="B100" s="60" t="s">
        <v>431</v>
      </c>
      <c r="C100" s="12" t="s">
        <v>432</v>
      </c>
      <c r="D100" s="12" t="s">
        <v>368</v>
      </c>
      <c r="E100" s="33" t="s">
        <v>312</v>
      </c>
      <c r="F100" s="37">
        <v>3</v>
      </c>
      <c r="G100" s="36" t="str">
        <f t="shared" si="13"/>
        <v>OLASI</v>
      </c>
      <c r="H100" s="37">
        <v>3</v>
      </c>
      <c r="I100" s="39" t="str">
        <f t="shared" si="14"/>
        <v>ARA SIRA</v>
      </c>
      <c r="J100" s="37">
        <v>40</v>
      </c>
      <c r="K100" s="36" t="str">
        <f t="shared" si="15"/>
        <v>ÖLDÜRÜCÜ KAZA</v>
      </c>
      <c r="L100" s="69">
        <f t="shared" si="16"/>
        <v>360</v>
      </c>
      <c r="M100" s="51" t="s">
        <v>429</v>
      </c>
      <c r="N100" s="10">
        <v>0.2</v>
      </c>
      <c r="O100" s="10">
        <v>6</v>
      </c>
      <c r="P100" s="10">
        <f t="shared" si="17"/>
        <v>40</v>
      </c>
      <c r="Q100" s="8">
        <f t="shared" si="18"/>
        <v>48.000000000000007</v>
      </c>
      <c r="R100" s="36" t="str">
        <f t="shared" si="19"/>
        <v>2 HAFTA İÇİNDE</v>
      </c>
      <c r="S100" s="13"/>
    </row>
    <row r="101" spans="1:19" ht="126.75" thickBot="1" x14ac:dyDescent="0.3">
      <c r="A101" s="3">
        <v>96</v>
      </c>
      <c r="B101" s="62" t="s">
        <v>195</v>
      </c>
      <c r="C101" s="11" t="s">
        <v>207</v>
      </c>
      <c r="D101" s="12" t="s">
        <v>204</v>
      </c>
      <c r="E101" s="32" t="s">
        <v>198</v>
      </c>
      <c r="F101" s="48">
        <v>3</v>
      </c>
      <c r="G101" s="36" t="str">
        <f t="shared" si="13"/>
        <v>OLASI</v>
      </c>
      <c r="H101" s="48">
        <v>1</v>
      </c>
      <c r="I101" s="39" t="str">
        <f t="shared" si="14"/>
        <v>SEYREK</v>
      </c>
      <c r="J101" s="50">
        <v>100</v>
      </c>
      <c r="K101" s="36" t="str">
        <f t="shared" si="15"/>
        <v>BİRDEN FAZLA ÖLÜM</v>
      </c>
      <c r="L101" s="69">
        <f t="shared" si="16"/>
        <v>300</v>
      </c>
      <c r="M101" s="53" t="s">
        <v>203</v>
      </c>
      <c r="N101" s="10">
        <v>0.2</v>
      </c>
      <c r="O101" s="10">
        <v>6</v>
      </c>
      <c r="P101" s="10">
        <f t="shared" si="17"/>
        <v>100</v>
      </c>
      <c r="Q101" s="8">
        <f t="shared" si="18"/>
        <v>120.00000000000001</v>
      </c>
      <c r="R101" s="36" t="str">
        <f t="shared" si="19"/>
        <v>2 HAFTA İÇİNDE</v>
      </c>
      <c r="S101" s="13"/>
    </row>
    <row r="102" spans="1:19" ht="87.75" thickBot="1" x14ac:dyDescent="0.3">
      <c r="A102" s="6">
        <v>97</v>
      </c>
      <c r="B102" s="61" t="s">
        <v>195</v>
      </c>
      <c r="C102" s="11" t="s">
        <v>212</v>
      </c>
      <c r="D102" s="12" t="s">
        <v>213</v>
      </c>
      <c r="E102" s="32" t="s">
        <v>198</v>
      </c>
      <c r="F102" s="48">
        <v>3</v>
      </c>
      <c r="G102" s="36" t="str">
        <f t="shared" ref="G102:G133" si="20">IF(F102=0.2,"BEKLENMEZ",IF(F102=0.5,"BEKLENMEZ FAKAT MÜMKÜN",IF(F102=1,"MÜMKÜN FAKAT DÜŞÜK",IF(F102=3,"OLASI",IF(F102=6,"YÜKSEK OLDUKÇA MÜMKÜN",IF(F102=10,"BEKLENİR KESİN"))))))</f>
        <v>OLASI</v>
      </c>
      <c r="H102" s="48">
        <v>6</v>
      </c>
      <c r="I102" s="39" t="str">
        <f t="shared" ref="I102:I133" si="21">IF(H102&lt;=0.5,"ÇOK SEYREK",IF(H102=1,"SEYREK",IF(H102=2,"SIK DEĞİL",IF(H102=3,"ARA SIRA",IF(H102=6,"SIK",IF(H102=10,"HEMEN SÜREKLİ"))))))</f>
        <v>SIK</v>
      </c>
      <c r="J102" s="50">
        <v>15</v>
      </c>
      <c r="K102" s="36" t="str">
        <f t="shared" ref="K102:K133" si="22">IF(J102&lt;=1,"UCUZ ATLATMA",IF(J102=3,"KÜÇÜK HASAR",IF(J102=7,"ÖNEMLİ HASAR",IF(J102=15,"KALICI HASAR",IF(J102=40,"ÖLDÜRÜCÜ KAZA",IF(J102=100,"BİRDEN FAZLA ÖLÜM"))))))</f>
        <v>KALICI HASAR</v>
      </c>
      <c r="L102" s="69">
        <f t="shared" ref="L102:L133" si="23">PRODUCT(F102,H102,J102)</f>
        <v>270</v>
      </c>
      <c r="M102" s="53" t="s">
        <v>211</v>
      </c>
      <c r="N102" s="10">
        <v>0.2</v>
      </c>
      <c r="O102" s="10">
        <v>6</v>
      </c>
      <c r="P102" s="10">
        <f t="shared" ref="P102:P133" si="24">J102</f>
        <v>15</v>
      </c>
      <c r="Q102" s="8">
        <f t="shared" ref="Q102:Q133" si="25">PRODUCT(N102,O102,P102)</f>
        <v>18.000000000000004</v>
      </c>
      <c r="R102" s="36" t="str">
        <f t="shared" si="19"/>
        <v>2 HAFTA İÇİNDE</v>
      </c>
      <c r="S102" s="13"/>
    </row>
    <row r="103" spans="1:19" ht="87.75" thickBot="1" x14ac:dyDescent="0.3">
      <c r="A103" s="6">
        <v>98</v>
      </c>
      <c r="B103" s="61" t="s">
        <v>195</v>
      </c>
      <c r="C103" s="11" t="s">
        <v>217</v>
      </c>
      <c r="D103" s="12" t="s">
        <v>218</v>
      </c>
      <c r="E103" s="32" t="s">
        <v>198</v>
      </c>
      <c r="F103" s="48">
        <v>3</v>
      </c>
      <c r="G103" s="36" t="str">
        <f t="shared" si="20"/>
        <v>OLASI</v>
      </c>
      <c r="H103" s="48">
        <v>6</v>
      </c>
      <c r="I103" s="39" t="str">
        <f t="shared" si="21"/>
        <v>SIK</v>
      </c>
      <c r="J103" s="50">
        <v>15</v>
      </c>
      <c r="K103" s="36" t="str">
        <f t="shared" si="22"/>
        <v>KALICI HASAR</v>
      </c>
      <c r="L103" s="69">
        <f t="shared" si="23"/>
        <v>270</v>
      </c>
      <c r="M103" s="53" t="s">
        <v>216</v>
      </c>
      <c r="N103" s="10">
        <v>0.2</v>
      </c>
      <c r="O103" s="10">
        <v>6</v>
      </c>
      <c r="P103" s="10">
        <f t="shared" si="24"/>
        <v>15</v>
      </c>
      <c r="Q103" s="8">
        <f t="shared" si="25"/>
        <v>18.000000000000004</v>
      </c>
      <c r="R103" s="36" t="str">
        <f t="shared" si="19"/>
        <v>2 HAFTA İÇİNDE</v>
      </c>
      <c r="S103" s="13"/>
    </row>
    <row r="104" spans="1:19" ht="110.25" customHeight="1" thickBot="1" x14ac:dyDescent="0.3">
      <c r="A104" s="3">
        <v>99</v>
      </c>
      <c r="B104" s="61" t="s">
        <v>195</v>
      </c>
      <c r="C104" s="11" t="s">
        <v>220</v>
      </c>
      <c r="D104" s="12" t="s">
        <v>215</v>
      </c>
      <c r="E104" s="32" t="s">
        <v>198</v>
      </c>
      <c r="F104" s="48">
        <v>3</v>
      </c>
      <c r="G104" s="36" t="str">
        <f t="shared" si="20"/>
        <v>OLASI</v>
      </c>
      <c r="H104" s="48">
        <v>6</v>
      </c>
      <c r="I104" s="39" t="str">
        <f t="shared" si="21"/>
        <v>SIK</v>
      </c>
      <c r="J104" s="50">
        <v>15</v>
      </c>
      <c r="K104" s="36" t="str">
        <f t="shared" si="22"/>
        <v>KALICI HASAR</v>
      </c>
      <c r="L104" s="69">
        <f t="shared" si="23"/>
        <v>270</v>
      </c>
      <c r="M104" s="54" t="s">
        <v>439</v>
      </c>
      <c r="N104" s="10">
        <v>0.2</v>
      </c>
      <c r="O104" s="10">
        <v>6</v>
      </c>
      <c r="P104" s="10">
        <f t="shared" si="24"/>
        <v>15</v>
      </c>
      <c r="Q104" s="8">
        <f t="shared" si="25"/>
        <v>18.000000000000004</v>
      </c>
      <c r="R104" s="36" t="str">
        <f t="shared" si="19"/>
        <v>2 HAFTA İÇİNDE</v>
      </c>
      <c r="S104" s="13"/>
    </row>
    <row r="105" spans="1:19" ht="171.75" thickBot="1" x14ac:dyDescent="0.3">
      <c r="A105" s="6">
        <v>100</v>
      </c>
      <c r="B105" s="61" t="s">
        <v>195</v>
      </c>
      <c r="C105" s="11" t="s">
        <v>221</v>
      </c>
      <c r="D105" s="12" t="s">
        <v>215</v>
      </c>
      <c r="E105" s="32" t="s">
        <v>198</v>
      </c>
      <c r="F105" s="48">
        <v>6</v>
      </c>
      <c r="G105" s="36" t="str">
        <f t="shared" si="20"/>
        <v>YÜKSEK OLDUKÇA MÜMKÜN</v>
      </c>
      <c r="H105" s="48">
        <v>3</v>
      </c>
      <c r="I105" s="39" t="str">
        <f t="shared" si="21"/>
        <v>ARA SIRA</v>
      </c>
      <c r="J105" s="50">
        <v>15</v>
      </c>
      <c r="K105" s="36" t="str">
        <f t="shared" si="22"/>
        <v>KALICI HASAR</v>
      </c>
      <c r="L105" s="69">
        <f t="shared" si="23"/>
        <v>270</v>
      </c>
      <c r="M105" s="53" t="s">
        <v>222</v>
      </c>
      <c r="N105" s="10">
        <v>0.2</v>
      </c>
      <c r="O105" s="10">
        <v>6</v>
      </c>
      <c r="P105" s="10">
        <f t="shared" si="24"/>
        <v>15</v>
      </c>
      <c r="Q105" s="8">
        <f t="shared" si="25"/>
        <v>18.000000000000004</v>
      </c>
      <c r="R105" s="36" t="str">
        <f t="shared" si="19"/>
        <v>2 HAFTA İÇİNDE</v>
      </c>
      <c r="S105" s="13"/>
    </row>
    <row r="106" spans="1:19" ht="87.75" thickBot="1" x14ac:dyDescent="0.3">
      <c r="A106" s="6">
        <v>101</v>
      </c>
      <c r="B106" s="60" t="s">
        <v>83</v>
      </c>
      <c r="C106" s="12" t="s">
        <v>84</v>
      </c>
      <c r="D106" s="12" t="s">
        <v>15</v>
      </c>
      <c r="E106" s="33" t="s">
        <v>16</v>
      </c>
      <c r="F106" s="37">
        <v>3</v>
      </c>
      <c r="G106" s="36" t="str">
        <f t="shared" si="20"/>
        <v>OLASI</v>
      </c>
      <c r="H106" s="37">
        <v>6</v>
      </c>
      <c r="I106" s="39" t="str">
        <f t="shared" si="21"/>
        <v>SIK</v>
      </c>
      <c r="J106" s="37">
        <v>15</v>
      </c>
      <c r="K106" s="36" t="str">
        <f t="shared" si="22"/>
        <v>KALICI HASAR</v>
      </c>
      <c r="L106" s="69">
        <f t="shared" si="23"/>
        <v>270</v>
      </c>
      <c r="M106" s="52" t="s">
        <v>85</v>
      </c>
      <c r="N106" s="10">
        <v>0.2</v>
      </c>
      <c r="O106" s="10">
        <v>6</v>
      </c>
      <c r="P106" s="10">
        <f t="shared" si="24"/>
        <v>15</v>
      </c>
      <c r="Q106" s="8">
        <f t="shared" si="25"/>
        <v>18.000000000000004</v>
      </c>
      <c r="R106" s="36" t="str">
        <f t="shared" si="19"/>
        <v>2 HAFTA İÇİNDE</v>
      </c>
      <c r="S106" s="13"/>
    </row>
    <row r="107" spans="1:19" ht="134.25" customHeight="1" thickBot="1" x14ac:dyDescent="0.3">
      <c r="A107" s="3">
        <v>102</v>
      </c>
      <c r="B107" s="61" t="s">
        <v>195</v>
      </c>
      <c r="C107" s="11" t="s">
        <v>196</v>
      </c>
      <c r="D107" s="12" t="s">
        <v>197</v>
      </c>
      <c r="E107" s="32" t="s">
        <v>198</v>
      </c>
      <c r="F107" s="48">
        <v>3</v>
      </c>
      <c r="G107" s="36" t="str">
        <f t="shared" si="20"/>
        <v>OLASI</v>
      </c>
      <c r="H107" s="48">
        <v>2</v>
      </c>
      <c r="I107" s="39" t="str">
        <f t="shared" si="21"/>
        <v>SIK DEĞİL</v>
      </c>
      <c r="J107" s="50">
        <v>40</v>
      </c>
      <c r="K107" s="36" t="str">
        <f t="shared" si="22"/>
        <v>ÖLDÜRÜCÜ KAZA</v>
      </c>
      <c r="L107" s="69">
        <f t="shared" si="23"/>
        <v>240</v>
      </c>
      <c r="M107" s="53" t="s">
        <v>194</v>
      </c>
      <c r="N107" s="10">
        <v>0.2</v>
      </c>
      <c r="O107" s="10">
        <v>6</v>
      </c>
      <c r="P107" s="10">
        <f t="shared" si="24"/>
        <v>40</v>
      </c>
      <c r="Q107" s="8">
        <f t="shared" si="25"/>
        <v>48.000000000000007</v>
      </c>
      <c r="R107" s="36" t="str">
        <f t="shared" si="19"/>
        <v>2 HAFTA İÇİNDE</v>
      </c>
      <c r="S107" s="13"/>
    </row>
    <row r="108" spans="1:19" ht="106.5" thickBot="1" x14ac:dyDescent="0.3">
      <c r="A108" s="6">
        <v>103</v>
      </c>
      <c r="B108" s="61" t="s">
        <v>195</v>
      </c>
      <c r="C108" s="11" t="s">
        <v>199</v>
      </c>
      <c r="D108" s="12" t="s">
        <v>197</v>
      </c>
      <c r="E108" s="32" t="s">
        <v>198</v>
      </c>
      <c r="F108" s="48">
        <v>3</v>
      </c>
      <c r="G108" s="36" t="str">
        <f t="shared" si="20"/>
        <v>OLASI</v>
      </c>
      <c r="H108" s="48">
        <v>2</v>
      </c>
      <c r="I108" s="39" t="str">
        <f t="shared" si="21"/>
        <v>SIK DEĞİL</v>
      </c>
      <c r="J108" s="50">
        <v>40</v>
      </c>
      <c r="K108" s="36" t="str">
        <f t="shared" si="22"/>
        <v>ÖLDÜRÜCÜ KAZA</v>
      </c>
      <c r="L108" s="69">
        <f t="shared" si="23"/>
        <v>240</v>
      </c>
      <c r="M108" s="53" t="s">
        <v>193</v>
      </c>
      <c r="N108" s="10">
        <v>0.2</v>
      </c>
      <c r="O108" s="10">
        <v>6</v>
      </c>
      <c r="P108" s="10">
        <f t="shared" si="24"/>
        <v>40</v>
      </c>
      <c r="Q108" s="8">
        <f t="shared" si="25"/>
        <v>48.000000000000007</v>
      </c>
      <c r="R108" s="36" t="str">
        <f t="shared" si="19"/>
        <v>2 HAFTA İÇİNDE</v>
      </c>
      <c r="S108" s="13"/>
    </row>
    <row r="109" spans="1:19" ht="142.5" customHeight="1" thickBot="1" x14ac:dyDescent="0.3">
      <c r="A109" s="6">
        <v>104</v>
      </c>
      <c r="B109" s="62" t="s">
        <v>195</v>
      </c>
      <c r="C109" s="11" t="s">
        <v>209</v>
      </c>
      <c r="D109" s="12" t="s">
        <v>210</v>
      </c>
      <c r="E109" s="32" t="s">
        <v>198</v>
      </c>
      <c r="F109" s="48">
        <v>6</v>
      </c>
      <c r="G109" s="36" t="str">
        <f t="shared" si="20"/>
        <v>YÜKSEK OLDUKÇA MÜMKÜN</v>
      </c>
      <c r="H109" s="48">
        <v>1</v>
      </c>
      <c r="I109" s="39" t="str">
        <f t="shared" si="21"/>
        <v>SEYREK</v>
      </c>
      <c r="J109" s="50">
        <v>40</v>
      </c>
      <c r="K109" s="36" t="str">
        <f t="shared" si="22"/>
        <v>ÖLDÜRÜCÜ KAZA</v>
      </c>
      <c r="L109" s="69">
        <f t="shared" si="23"/>
        <v>240</v>
      </c>
      <c r="M109" s="54" t="s">
        <v>433</v>
      </c>
      <c r="N109" s="10">
        <v>0.2</v>
      </c>
      <c r="O109" s="10">
        <v>6</v>
      </c>
      <c r="P109" s="10">
        <f t="shared" si="24"/>
        <v>40</v>
      </c>
      <c r="Q109" s="8">
        <f t="shared" si="25"/>
        <v>48.000000000000007</v>
      </c>
      <c r="R109" s="36" t="str">
        <f t="shared" si="19"/>
        <v>2 HAFTA İÇİNDE</v>
      </c>
      <c r="S109" s="13"/>
    </row>
    <row r="110" spans="1:19" ht="120.75" customHeight="1" thickBot="1" x14ac:dyDescent="0.3">
      <c r="A110" s="3">
        <v>105</v>
      </c>
      <c r="B110" s="60" t="s">
        <v>195</v>
      </c>
      <c r="C110" s="11" t="s">
        <v>272</v>
      </c>
      <c r="D110" s="12" t="s">
        <v>215</v>
      </c>
      <c r="E110" s="32" t="s">
        <v>198</v>
      </c>
      <c r="F110" s="48">
        <v>3</v>
      </c>
      <c r="G110" s="36" t="str">
        <f t="shared" si="20"/>
        <v>OLASI</v>
      </c>
      <c r="H110" s="48">
        <v>2</v>
      </c>
      <c r="I110" s="39" t="str">
        <f t="shared" si="21"/>
        <v>SIK DEĞİL</v>
      </c>
      <c r="J110" s="50">
        <v>40</v>
      </c>
      <c r="K110" s="36" t="str">
        <f t="shared" si="22"/>
        <v>ÖLDÜRÜCÜ KAZA</v>
      </c>
      <c r="L110" s="69">
        <f t="shared" si="23"/>
        <v>240</v>
      </c>
      <c r="M110" s="53" t="s">
        <v>273</v>
      </c>
      <c r="N110" s="10">
        <v>0.2</v>
      </c>
      <c r="O110" s="10">
        <v>6</v>
      </c>
      <c r="P110" s="10">
        <f t="shared" si="24"/>
        <v>40</v>
      </c>
      <c r="Q110" s="8">
        <f t="shared" si="25"/>
        <v>48.000000000000007</v>
      </c>
      <c r="R110" s="36" t="str">
        <f t="shared" si="19"/>
        <v>2 HAFTA İÇİNDE</v>
      </c>
      <c r="S110" s="13"/>
    </row>
    <row r="111" spans="1:19" ht="171.75" thickBot="1" x14ac:dyDescent="0.3">
      <c r="A111" s="6">
        <v>106</v>
      </c>
      <c r="B111" s="60" t="s">
        <v>42</v>
      </c>
      <c r="C111" s="12" t="s">
        <v>43</v>
      </c>
      <c r="D111" s="12" t="s">
        <v>44</v>
      </c>
      <c r="E111" s="33" t="s">
        <v>16</v>
      </c>
      <c r="F111" s="37">
        <v>6</v>
      </c>
      <c r="G111" s="36" t="str">
        <f t="shared" si="20"/>
        <v>YÜKSEK OLDUKÇA MÜMKÜN</v>
      </c>
      <c r="H111" s="37">
        <v>1</v>
      </c>
      <c r="I111" s="39" t="str">
        <f t="shared" si="21"/>
        <v>SEYREK</v>
      </c>
      <c r="J111" s="37">
        <v>40</v>
      </c>
      <c r="K111" s="36" t="str">
        <f t="shared" si="22"/>
        <v>ÖLDÜRÜCÜ KAZA</v>
      </c>
      <c r="L111" s="69">
        <f t="shared" si="23"/>
        <v>240</v>
      </c>
      <c r="M111" s="51" t="s">
        <v>450</v>
      </c>
      <c r="N111" s="10">
        <v>0.2</v>
      </c>
      <c r="O111" s="10">
        <v>6</v>
      </c>
      <c r="P111" s="10">
        <f t="shared" si="24"/>
        <v>40</v>
      </c>
      <c r="Q111" s="8">
        <f t="shared" si="25"/>
        <v>48.000000000000007</v>
      </c>
      <c r="R111" s="36" t="str">
        <f t="shared" si="19"/>
        <v>2 HAFTA İÇİNDE</v>
      </c>
      <c r="S111" s="13"/>
    </row>
    <row r="112" spans="1:19" ht="106.5" thickBot="1" x14ac:dyDescent="0.3">
      <c r="A112" s="6">
        <v>107</v>
      </c>
      <c r="B112" s="60" t="s">
        <v>155</v>
      </c>
      <c r="C112" s="12" t="s">
        <v>156</v>
      </c>
      <c r="D112" s="12" t="s">
        <v>38</v>
      </c>
      <c r="E112" s="33" t="s">
        <v>350</v>
      </c>
      <c r="F112" s="37">
        <v>3</v>
      </c>
      <c r="G112" s="36" t="str">
        <f t="shared" si="20"/>
        <v>OLASI</v>
      </c>
      <c r="H112" s="37">
        <v>2</v>
      </c>
      <c r="I112" s="39" t="str">
        <f t="shared" si="21"/>
        <v>SIK DEĞİL</v>
      </c>
      <c r="J112" s="37">
        <v>40</v>
      </c>
      <c r="K112" s="36" t="str">
        <f t="shared" si="22"/>
        <v>ÖLDÜRÜCÜ KAZA</v>
      </c>
      <c r="L112" s="69">
        <f t="shared" si="23"/>
        <v>240</v>
      </c>
      <c r="M112" s="52" t="s">
        <v>157</v>
      </c>
      <c r="N112" s="10">
        <v>0.2</v>
      </c>
      <c r="O112" s="10">
        <v>6</v>
      </c>
      <c r="P112" s="10">
        <f t="shared" si="24"/>
        <v>40</v>
      </c>
      <c r="Q112" s="8">
        <f t="shared" si="25"/>
        <v>48.000000000000007</v>
      </c>
      <c r="R112" s="36" t="str">
        <f t="shared" si="19"/>
        <v>2 HAFTA İÇİNDE</v>
      </c>
      <c r="S112" s="13"/>
    </row>
    <row r="113" spans="1:19" ht="92.25" thickBot="1" x14ac:dyDescent="0.3">
      <c r="A113" s="3">
        <v>108</v>
      </c>
      <c r="B113" s="62" t="s">
        <v>224</v>
      </c>
      <c r="C113" s="11" t="s">
        <v>227</v>
      </c>
      <c r="D113" s="12" t="s">
        <v>215</v>
      </c>
      <c r="E113" s="32" t="s">
        <v>198</v>
      </c>
      <c r="F113" s="48">
        <v>3</v>
      </c>
      <c r="G113" s="36" t="str">
        <f t="shared" si="20"/>
        <v>OLASI</v>
      </c>
      <c r="H113" s="48">
        <v>3</v>
      </c>
      <c r="I113" s="39" t="str">
        <f t="shared" si="21"/>
        <v>ARA SIRA</v>
      </c>
      <c r="J113" s="50">
        <v>15</v>
      </c>
      <c r="K113" s="36" t="str">
        <f t="shared" si="22"/>
        <v>KALICI HASAR</v>
      </c>
      <c r="L113" s="1">
        <f t="shared" si="23"/>
        <v>135</v>
      </c>
      <c r="M113" s="53" t="s">
        <v>223</v>
      </c>
      <c r="N113" s="10">
        <v>0.2</v>
      </c>
      <c r="O113" s="10">
        <v>6</v>
      </c>
      <c r="P113" s="10">
        <f t="shared" si="24"/>
        <v>15</v>
      </c>
      <c r="Q113" s="8">
        <f t="shared" si="25"/>
        <v>18.000000000000004</v>
      </c>
      <c r="R113" s="36" t="str">
        <f t="shared" si="19"/>
        <v>3 HAFTA İÇİNDE</v>
      </c>
      <c r="S113" s="13"/>
    </row>
    <row r="114" spans="1:19" ht="92.25" thickBot="1" x14ac:dyDescent="0.3">
      <c r="A114" s="6">
        <v>109</v>
      </c>
      <c r="B114" s="61" t="s">
        <v>224</v>
      </c>
      <c r="C114" s="11" t="s">
        <v>229</v>
      </c>
      <c r="D114" s="12" t="s">
        <v>215</v>
      </c>
      <c r="E114" s="32" t="s">
        <v>198</v>
      </c>
      <c r="F114" s="48">
        <v>3</v>
      </c>
      <c r="G114" s="36" t="str">
        <f t="shared" si="20"/>
        <v>OLASI</v>
      </c>
      <c r="H114" s="48">
        <v>3</v>
      </c>
      <c r="I114" s="39" t="str">
        <f t="shared" si="21"/>
        <v>ARA SIRA</v>
      </c>
      <c r="J114" s="50">
        <v>15</v>
      </c>
      <c r="K114" s="36" t="str">
        <f t="shared" si="22"/>
        <v>KALICI HASAR</v>
      </c>
      <c r="L114" s="1">
        <f t="shared" si="23"/>
        <v>135</v>
      </c>
      <c r="M114" s="53" t="s">
        <v>228</v>
      </c>
      <c r="N114" s="10">
        <v>0.2</v>
      </c>
      <c r="O114" s="10">
        <v>6</v>
      </c>
      <c r="P114" s="10">
        <f t="shared" si="24"/>
        <v>15</v>
      </c>
      <c r="Q114" s="8">
        <f t="shared" si="25"/>
        <v>18.000000000000004</v>
      </c>
      <c r="R114" s="36" t="str">
        <f t="shared" si="19"/>
        <v>3 HAFTA İÇİNDE</v>
      </c>
      <c r="S114" s="13"/>
    </row>
    <row r="115" spans="1:19" ht="92.25" thickBot="1" x14ac:dyDescent="0.3">
      <c r="A115" s="6">
        <v>110</v>
      </c>
      <c r="B115" s="61" t="s">
        <v>224</v>
      </c>
      <c r="C115" s="11" t="s">
        <v>241</v>
      </c>
      <c r="D115" s="12" t="s">
        <v>215</v>
      </c>
      <c r="E115" s="32" t="s">
        <v>232</v>
      </c>
      <c r="F115" s="48">
        <v>3</v>
      </c>
      <c r="G115" s="36" t="str">
        <f t="shared" si="20"/>
        <v>OLASI</v>
      </c>
      <c r="H115" s="48">
        <v>3</v>
      </c>
      <c r="I115" s="39" t="str">
        <f t="shared" si="21"/>
        <v>ARA SIRA</v>
      </c>
      <c r="J115" s="50">
        <v>15</v>
      </c>
      <c r="K115" s="36" t="str">
        <f t="shared" si="22"/>
        <v>KALICI HASAR</v>
      </c>
      <c r="L115" s="1">
        <f t="shared" si="23"/>
        <v>135</v>
      </c>
      <c r="M115" s="53" t="s">
        <v>239</v>
      </c>
      <c r="N115" s="10">
        <v>0.2</v>
      </c>
      <c r="O115" s="10">
        <v>6</v>
      </c>
      <c r="P115" s="10">
        <f t="shared" si="24"/>
        <v>15</v>
      </c>
      <c r="Q115" s="8">
        <f t="shared" si="25"/>
        <v>18.000000000000004</v>
      </c>
      <c r="R115" s="36" t="str">
        <f t="shared" si="19"/>
        <v>3 HAFTA İÇİNDE</v>
      </c>
      <c r="S115" s="13"/>
    </row>
    <row r="116" spans="1:19" ht="92.25" thickBot="1" x14ac:dyDescent="0.3">
      <c r="A116" s="3">
        <v>111</v>
      </c>
      <c r="B116" s="61" t="s">
        <v>224</v>
      </c>
      <c r="C116" s="11" t="s">
        <v>245</v>
      </c>
      <c r="D116" s="12" t="s">
        <v>215</v>
      </c>
      <c r="E116" s="32" t="s">
        <v>198</v>
      </c>
      <c r="F116" s="48">
        <v>3</v>
      </c>
      <c r="G116" s="36" t="str">
        <f t="shared" si="20"/>
        <v>OLASI</v>
      </c>
      <c r="H116" s="48">
        <v>3</v>
      </c>
      <c r="I116" s="39" t="str">
        <f t="shared" si="21"/>
        <v>ARA SIRA</v>
      </c>
      <c r="J116" s="50">
        <v>15</v>
      </c>
      <c r="K116" s="36" t="str">
        <f t="shared" si="22"/>
        <v>KALICI HASAR</v>
      </c>
      <c r="L116" s="1">
        <f t="shared" si="23"/>
        <v>135</v>
      </c>
      <c r="M116" s="53" t="s">
        <v>244</v>
      </c>
      <c r="N116" s="10">
        <v>0.2</v>
      </c>
      <c r="O116" s="10">
        <v>6</v>
      </c>
      <c r="P116" s="10">
        <f t="shared" si="24"/>
        <v>15</v>
      </c>
      <c r="Q116" s="8">
        <f t="shared" si="25"/>
        <v>18.000000000000004</v>
      </c>
      <c r="R116" s="36" t="str">
        <f t="shared" si="19"/>
        <v>3 HAFTA İÇİNDE</v>
      </c>
      <c r="S116" s="13"/>
    </row>
    <row r="117" spans="1:19" ht="87.75" thickBot="1" x14ac:dyDescent="0.3">
      <c r="A117" s="6">
        <v>112</v>
      </c>
      <c r="B117" s="61" t="s">
        <v>195</v>
      </c>
      <c r="C117" s="11" t="s">
        <v>247</v>
      </c>
      <c r="D117" s="12" t="s">
        <v>215</v>
      </c>
      <c r="E117" s="32" t="s">
        <v>198</v>
      </c>
      <c r="F117" s="48">
        <v>3</v>
      </c>
      <c r="G117" s="36" t="str">
        <f t="shared" si="20"/>
        <v>OLASI</v>
      </c>
      <c r="H117" s="48">
        <v>3</v>
      </c>
      <c r="I117" s="39" t="str">
        <f t="shared" si="21"/>
        <v>ARA SIRA</v>
      </c>
      <c r="J117" s="50">
        <v>15</v>
      </c>
      <c r="K117" s="36" t="str">
        <f t="shared" si="22"/>
        <v>KALICI HASAR</v>
      </c>
      <c r="L117" s="1">
        <f t="shared" si="23"/>
        <v>135</v>
      </c>
      <c r="M117" s="53" t="s">
        <v>246</v>
      </c>
      <c r="N117" s="10">
        <v>0.2</v>
      </c>
      <c r="O117" s="10">
        <v>6</v>
      </c>
      <c r="P117" s="10">
        <f t="shared" si="24"/>
        <v>15</v>
      </c>
      <c r="Q117" s="8">
        <f t="shared" si="25"/>
        <v>18.000000000000004</v>
      </c>
      <c r="R117" s="36" t="str">
        <f t="shared" si="19"/>
        <v>3 HAFTA İÇİNDE</v>
      </c>
      <c r="S117" s="13"/>
    </row>
    <row r="118" spans="1:19" ht="249.75" customHeight="1" thickBot="1" x14ac:dyDescent="0.3">
      <c r="A118" s="6">
        <v>113</v>
      </c>
      <c r="B118" s="61" t="s">
        <v>248</v>
      </c>
      <c r="C118" s="11" t="s">
        <v>251</v>
      </c>
      <c r="D118" s="12" t="s">
        <v>252</v>
      </c>
      <c r="E118" s="32" t="s">
        <v>198</v>
      </c>
      <c r="F118" s="48">
        <v>3</v>
      </c>
      <c r="G118" s="36" t="str">
        <f t="shared" si="20"/>
        <v>OLASI</v>
      </c>
      <c r="H118" s="48">
        <v>3</v>
      </c>
      <c r="I118" s="39" t="str">
        <f t="shared" si="21"/>
        <v>ARA SIRA</v>
      </c>
      <c r="J118" s="50">
        <v>15</v>
      </c>
      <c r="K118" s="36" t="str">
        <f t="shared" si="22"/>
        <v>KALICI HASAR</v>
      </c>
      <c r="L118" s="1">
        <f t="shared" si="23"/>
        <v>135</v>
      </c>
      <c r="M118" s="53" t="s">
        <v>542</v>
      </c>
      <c r="N118" s="10">
        <v>0.2</v>
      </c>
      <c r="O118" s="10">
        <v>6</v>
      </c>
      <c r="P118" s="10">
        <f t="shared" si="24"/>
        <v>15</v>
      </c>
      <c r="Q118" s="8">
        <f t="shared" si="25"/>
        <v>18.000000000000004</v>
      </c>
      <c r="R118" s="36" t="str">
        <f t="shared" si="19"/>
        <v>3 HAFTA İÇİNDE</v>
      </c>
      <c r="S118" s="13"/>
    </row>
    <row r="119" spans="1:19" ht="150" customHeight="1" thickBot="1" x14ac:dyDescent="0.3">
      <c r="A119" s="3">
        <v>114</v>
      </c>
      <c r="B119" s="61" t="s">
        <v>248</v>
      </c>
      <c r="C119" s="11" t="s">
        <v>260</v>
      </c>
      <c r="D119" s="12" t="s">
        <v>261</v>
      </c>
      <c r="E119" s="32" t="s">
        <v>198</v>
      </c>
      <c r="F119" s="48">
        <v>3</v>
      </c>
      <c r="G119" s="36" t="str">
        <f t="shared" si="20"/>
        <v>OLASI</v>
      </c>
      <c r="H119" s="48">
        <v>3</v>
      </c>
      <c r="I119" s="39" t="str">
        <f t="shared" si="21"/>
        <v>ARA SIRA</v>
      </c>
      <c r="J119" s="50">
        <v>15</v>
      </c>
      <c r="K119" s="36" t="str">
        <f t="shared" si="22"/>
        <v>KALICI HASAR</v>
      </c>
      <c r="L119" s="1">
        <f t="shared" si="23"/>
        <v>135</v>
      </c>
      <c r="M119" s="53" t="s">
        <v>259</v>
      </c>
      <c r="N119" s="10">
        <v>0.2</v>
      </c>
      <c r="O119" s="10">
        <v>6</v>
      </c>
      <c r="P119" s="10">
        <f t="shared" si="24"/>
        <v>15</v>
      </c>
      <c r="Q119" s="8">
        <f t="shared" si="25"/>
        <v>18.000000000000004</v>
      </c>
      <c r="R119" s="36" t="str">
        <f t="shared" si="19"/>
        <v>3 HAFTA İÇİNDE</v>
      </c>
      <c r="S119" s="13"/>
    </row>
    <row r="120" spans="1:19" ht="104.25" thickBot="1" x14ac:dyDescent="0.3">
      <c r="A120" s="6">
        <v>115</v>
      </c>
      <c r="B120" s="61" t="s">
        <v>248</v>
      </c>
      <c r="C120" s="11" t="s">
        <v>253</v>
      </c>
      <c r="D120" s="12" t="s">
        <v>261</v>
      </c>
      <c r="E120" s="32" t="s">
        <v>198</v>
      </c>
      <c r="F120" s="48">
        <v>3</v>
      </c>
      <c r="G120" s="36" t="str">
        <f t="shared" si="20"/>
        <v>OLASI</v>
      </c>
      <c r="H120" s="48">
        <v>3</v>
      </c>
      <c r="I120" s="39" t="str">
        <f t="shared" si="21"/>
        <v>ARA SIRA</v>
      </c>
      <c r="J120" s="50">
        <v>15</v>
      </c>
      <c r="K120" s="36" t="str">
        <f t="shared" si="22"/>
        <v>KALICI HASAR</v>
      </c>
      <c r="L120" s="1">
        <f t="shared" si="23"/>
        <v>135</v>
      </c>
      <c r="M120" s="53" t="s">
        <v>262</v>
      </c>
      <c r="N120" s="10">
        <v>0.2</v>
      </c>
      <c r="O120" s="10">
        <v>6</v>
      </c>
      <c r="P120" s="10">
        <f t="shared" si="24"/>
        <v>15</v>
      </c>
      <c r="Q120" s="8">
        <f t="shared" si="25"/>
        <v>18.000000000000004</v>
      </c>
      <c r="R120" s="36" t="str">
        <f t="shared" si="19"/>
        <v>3 HAFTA İÇİNDE</v>
      </c>
      <c r="S120" s="13"/>
    </row>
    <row r="121" spans="1:19" ht="96" thickBot="1" x14ac:dyDescent="0.3">
      <c r="A121" s="6">
        <v>116</v>
      </c>
      <c r="B121" s="60" t="s">
        <v>281</v>
      </c>
      <c r="C121" s="11" t="s">
        <v>279</v>
      </c>
      <c r="D121" s="12" t="s">
        <v>215</v>
      </c>
      <c r="E121" s="32" t="s">
        <v>198</v>
      </c>
      <c r="F121" s="48">
        <v>3</v>
      </c>
      <c r="G121" s="36" t="str">
        <f t="shared" si="20"/>
        <v>OLASI</v>
      </c>
      <c r="H121" s="48">
        <v>3</v>
      </c>
      <c r="I121" s="39" t="str">
        <f t="shared" si="21"/>
        <v>ARA SIRA</v>
      </c>
      <c r="J121" s="50">
        <v>15</v>
      </c>
      <c r="K121" s="36" t="str">
        <f t="shared" si="22"/>
        <v>KALICI HASAR</v>
      </c>
      <c r="L121" s="1">
        <f t="shared" si="23"/>
        <v>135</v>
      </c>
      <c r="M121" s="53" t="s">
        <v>283</v>
      </c>
      <c r="N121" s="10">
        <v>0.2</v>
      </c>
      <c r="O121" s="10">
        <v>6</v>
      </c>
      <c r="P121" s="10">
        <f t="shared" si="24"/>
        <v>15</v>
      </c>
      <c r="Q121" s="8">
        <f t="shared" si="25"/>
        <v>18.000000000000004</v>
      </c>
      <c r="R121" s="36" t="str">
        <f t="shared" si="19"/>
        <v>3 HAFTA İÇİNDE</v>
      </c>
      <c r="S121" s="13"/>
    </row>
    <row r="122" spans="1:19" ht="128.25" customHeight="1" thickBot="1" x14ac:dyDescent="0.3">
      <c r="A122" s="3">
        <v>117</v>
      </c>
      <c r="B122" s="60" t="s">
        <v>285</v>
      </c>
      <c r="C122" s="11" t="s">
        <v>150</v>
      </c>
      <c r="D122" s="12" t="s">
        <v>286</v>
      </c>
      <c r="E122" s="32" t="s">
        <v>198</v>
      </c>
      <c r="F122" s="48">
        <v>3</v>
      </c>
      <c r="G122" s="36" t="str">
        <f t="shared" si="20"/>
        <v>OLASI</v>
      </c>
      <c r="H122" s="48">
        <v>3</v>
      </c>
      <c r="I122" s="39" t="str">
        <f t="shared" si="21"/>
        <v>ARA SIRA</v>
      </c>
      <c r="J122" s="50">
        <v>15</v>
      </c>
      <c r="K122" s="36" t="str">
        <f t="shared" si="22"/>
        <v>KALICI HASAR</v>
      </c>
      <c r="L122" s="1">
        <f t="shared" si="23"/>
        <v>135</v>
      </c>
      <c r="M122" s="53" t="s">
        <v>284</v>
      </c>
      <c r="N122" s="10">
        <v>0.2</v>
      </c>
      <c r="O122" s="10">
        <v>6</v>
      </c>
      <c r="P122" s="10">
        <f t="shared" si="24"/>
        <v>15</v>
      </c>
      <c r="Q122" s="8">
        <f t="shared" si="25"/>
        <v>18.000000000000004</v>
      </c>
      <c r="R122" s="36" t="str">
        <f t="shared" si="19"/>
        <v>3 HAFTA İÇİNDE</v>
      </c>
      <c r="S122" s="13"/>
    </row>
    <row r="123" spans="1:19" ht="118.5" thickBot="1" x14ac:dyDescent="0.3">
      <c r="A123" s="6">
        <v>118</v>
      </c>
      <c r="B123" s="60" t="s">
        <v>289</v>
      </c>
      <c r="C123" s="11" t="s">
        <v>288</v>
      </c>
      <c r="D123" s="12" t="s">
        <v>290</v>
      </c>
      <c r="E123" s="32" t="s">
        <v>198</v>
      </c>
      <c r="F123" s="48">
        <v>3</v>
      </c>
      <c r="G123" s="36" t="str">
        <f t="shared" si="20"/>
        <v>OLASI</v>
      </c>
      <c r="H123" s="48">
        <v>3</v>
      </c>
      <c r="I123" s="39" t="str">
        <f t="shared" si="21"/>
        <v>ARA SIRA</v>
      </c>
      <c r="J123" s="50">
        <v>15</v>
      </c>
      <c r="K123" s="36" t="str">
        <f t="shared" si="22"/>
        <v>KALICI HASAR</v>
      </c>
      <c r="L123" s="1">
        <f t="shared" si="23"/>
        <v>135</v>
      </c>
      <c r="M123" s="53" t="s">
        <v>287</v>
      </c>
      <c r="N123" s="10">
        <v>0.2</v>
      </c>
      <c r="O123" s="10">
        <v>6</v>
      </c>
      <c r="P123" s="10">
        <f t="shared" si="24"/>
        <v>15</v>
      </c>
      <c r="Q123" s="8">
        <f t="shared" si="25"/>
        <v>18.000000000000004</v>
      </c>
      <c r="R123" s="36" t="str">
        <f t="shared" si="19"/>
        <v>3 HAFTA İÇİNDE</v>
      </c>
      <c r="S123" s="13"/>
    </row>
    <row r="124" spans="1:19" ht="126" customHeight="1" thickBot="1" x14ac:dyDescent="0.3">
      <c r="A124" s="6">
        <v>119</v>
      </c>
      <c r="B124" s="60" t="s">
        <v>293</v>
      </c>
      <c r="C124" s="12" t="s">
        <v>294</v>
      </c>
      <c r="D124" s="12" t="s">
        <v>295</v>
      </c>
      <c r="E124" s="32" t="s">
        <v>296</v>
      </c>
      <c r="F124" s="48">
        <v>3</v>
      </c>
      <c r="G124" s="36" t="str">
        <f t="shared" si="20"/>
        <v>OLASI</v>
      </c>
      <c r="H124" s="48">
        <v>3</v>
      </c>
      <c r="I124" s="39" t="str">
        <f t="shared" si="21"/>
        <v>ARA SIRA</v>
      </c>
      <c r="J124" s="50">
        <v>15</v>
      </c>
      <c r="K124" s="36" t="str">
        <f t="shared" si="22"/>
        <v>KALICI HASAR</v>
      </c>
      <c r="L124" s="1">
        <f t="shared" si="23"/>
        <v>135</v>
      </c>
      <c r="M124" s="52" t="s">
        <v>297</v>
      </c>
      <c r="N124" s="10">
        <v>0.2</v>
      </c>
      <c r="O124" s="10">
        <v>6</v>
      </c>
      <c r="P124" s="10">
        <f t="shared" si="24"/>
        <v>15</v>
      </c>
      <c r="Q124" s="8">
        <f t="shared" si="25"/>
        <v>18.000000000000004</v>
      </c>
      <c r="R124" s="36" t="str">
        <f t="shared" si="19"/>
        <v>3 HAFTA İÇİNDE</v>
      </c>
      <c r="S124" s="13"/>
    </row>
    <row r="125" spans="1:19" ht="108" thickBot="1" x14ac:dyDescent="0.3">
      <c r="A125" s="3">
        <v>120</v>
      </c>
      <c r="B125" s="60" t="s">
        <v>300</v>
      </c>
      <c r="C125" s="44" t="s">
        <v>298</v>
      </c>
      <c r="D125" s="12" t="s">
        <v>67</v>
      </c>
      <c r="E125" s="32" t="s">
        <v>198</v>
      </c>
      <c r="F125" s="48">
        <v>3</v>
      </c>
      <c r="G125" s="36" t="str">
        <f t="shared" si="20"/>
        <v>OLASI</v>
      </c>
      <c r="H125" s="48">
        <v>3</v>
      </c>
      <c r="I125" s="39" t="str">
        <f t="shared" si="21"/>
        <v>ARA SIRA</v>
      </c>
      <c r="J125" s="50">
        <v>15</v>
      </c>
      <c r="K125" s="36" t="str">
        <f t="shared" si="22"/>
        <v>KALICI HASAR</v>
      </c>
      <c r="L125" s="1">
        <f t="shared" si="23"/>
        <v>135</v>
      </c>
      <c r="M125" s="52" t="s">
        <v>299</v>
      </c>
      <c r="N125" s="10">
        <v>0.2</v>
      </c>
      <c r="O125" s="10">
        <v>6</v>
      </c>
      <c r="P125" s="10">
        <f t="shared" si="24"/>
        <v>15</v>
      </c>
      <c r="Q125" s="8">
        <f t="shared" si="25"/>
        <v>18.000000000000004</v>
      </c>
      <c r="R125" s="36" t="str">
        <f t="shared" si="19"/>
        <v>3 HAFTA İÇİNDE</v>
      </c>
      <c r="S125" s="13"/>
    </row>
    <row r="126" spans="1:19" ht="110.25" thickBot="1" x14ac:dyDescent="0.3">
      <c r="A126" s="6">
        <v>121</v>
      </c>
      <c r="B126" s="60" t="s">
        <v>293</v>
      </c>
      <c r="C126" s="44" t="s">
        <v>301</v>
      </c>
      <c r="D126" s="12" t="s">
        <v>67</v>
      </c>
      <c r="E126" s="32" t="s">
        <v>198</v>
      </c>
      <c r="F126" s="48">
        <v>3</v>
      </c>
      <c r="G126" s="36" t="str">
        <f t="shared" si="20"/>
        <v>OLASI</v>
      </c>
      <c r="H126" s="48">
        <v>3</v>
      </c>
      <c r="I126" s="39" t="str">
        <f t="shared" si="21"/>
        <v>ARA SIRA</v>
      </c>
      <c r="J126" s="50">
        <v>15</v>
      </c>
      <c r="K126" s="36" t="str">
        <f t="shared" si="22"/>
        <v>KALICI HASAR</v>
      </c>
      <c r="L126" s="1">
        <f t="shared" si="23"/>
        <v>135</v>
      </c>
      <c r="M126" s="52" t="s">
        <v>302</v>
      </c>
      <c r="N126" s="10">
        <v>0.2</v>
      </c>
      <c r="O126" s="10">
        <v>6</v>
      </c>
      <c r="P126" s="10">
        <f t="shared" si="24"/>
        <v>15</v>
      </c>
      <c r="Q126" s="8">
        <f t="shared" si="25"/>
        <v>18.000000000000004</v>
      </c>
      <c r="R126" s="36" t="str">
        <f t="shared" si="19"/>
        <v>3 HAFTA İÇİNDE</v>
      </c>
      <c r="S126" s="13"/>
    </row>
    <row r="127" spans="1:19" ht="121.5" thickBot="1" x14ac:dyDescent="0.3">
      <c r="A127" s="6">
        <v>122</v>
      </c>
      <c r="B127" s="60" t="s">
        <v>314</v>
      </c>
      <c r="C127" s="12" t="s">
        <v>311</v>
      </c>
      <c r="D127" s="12" t="s">
        <v>215</v>
      </c>
      <c r="E127" s="32" t="s">
        <v>312</v>
      </c>
      <c r="F127" s="48">
        <v>3</v>
      </c>
      <c r="G127" s="36" t="str">
        <f t="shared" si="20"/>
        <v>OLASI</v>
      </c>
      <c r="H127" s="48">
        <v>3</v>
      </c>
      <c r="I127" s="39" t="str">
        <f t="shared" si="21"/>
        <v>ARA SIRA</v>
      </c>
      <c r="J127" s="50">
        <v>15</v>
      </c>
      <c r="K127" s="36" t="str">
        <f t="shared" si="22"/>
        <v>KALICI HASAR</v>
      </c>
      <c r="L127" s="1">
        <f t="shared" si="23"/>
        <v>135</v>
      </c>
      <c r="M127" s="52" t="s">
        <v>313</v>
      </c>
      <c r="N127" s="10">
        <v>0.2</v>
      </c>
      <c r="O127" s="10">
        <v>6</v>
      </c>
      <c r="P127" s="10">
        <f t="shared" si="24"/>
        <v>15</v>
      </c>
      <c r="Q127" s="8">
        <f t="shared" si="25"/>
        <v>18.000000000000004</v>
      </c>
      <c r="R127" s="36" t="str">
        <f t="shared" si="19"/>
        <v>3 HAFTA İÇİNDE</v>
      </c>
      <c r="S127" s="13"/>
    </row>
    <row r="128" spans="1:19" ht="161.25" customHeight="1" thickBot="1" x14ac:dyDescent="0.3">
      <c r="A128" s="3">
        <v>123</v>
      </c>
      <c r="B128" s="60" t="s">
        <v>317</v>
      </c>
      <c r="C128" s="12" t="s">
        <v>319</v>
      </c>
      <c r="D128" s="12" t="s">
        <v>316</v>
      </c>
      <c r="E128" s="32" t="s">
        <v>312</v>
      </c>
      <c r="F128" s="48">
        <v>3</v>
      </c>
      <c r="G128" s="36" t="str">
        <f t="shared" si="20"/>
        <v>OLASI</v>
      </c>
      <c r="H128" s="48">
        <v>3</v>
      </c>
      <c r="I128" s="39" t="str">
        <f t="shared" si="21"/>
        <v>ARA SIRA</v>
      </c>
      <c r="J128" s="50">
        <v>15</v>
      </c>
      <c r="K128" s="36" t="str">
        <f t="shared" si="22"/>
        <v>KALICI HASAR</v>
      </c>
      <c r="L128" s="1">
        <f t="shared" si="23"/>
        <v>135</v>
      </c>
      <c r="M128" s="52" t="s">
        <v>318</v>
      </c>
      <c r="N128" s="10">
        <v>0.2</v>
      </c>
      <c r="O128" s="10">
        <v>6</v>
      </c>
      <c r="P128" s="10">
        <f t="shared" si="24"/>
        <v>15</v>
      </c>
      <c r="Q128" s="8">
        <f t="shared" si="25"/>
        <v>18.000000000000004</v>
      </c>
      <c r="R128" s="36" t="str">
        <f t="shared" si="19"/>
        <v>3 HAFTA İÇİNDE</v>
      </c>
      <c r="S128" s="13"/>
    </row>
    <row r="129" spans="1:19" ht="123.75" customHeight="1" thickBot="1" x14ac:dyDescent="0.3">
      <c r="A129" s="6">
        <v>124</v>
      </c>
      <c r="B129" s="60" t="s">
        <v>332</v>
      </c>
      <c r="C129" s="11" t="s">
        <v>329</v>
      </c>
      <c r="D129" s="12" t="s">
        <v>330</v>
      </c>
      <c r="E129" s="32" t="s">
        <v>312</v>
      </c>
      <c r="F129" s="48">
        <v>3</v>
      </c>
      <c r="G129" s="36" t="str">
        <f t="shared" si="20"/>
        <v>OLASI</v>
      </c>
      <c r="H129" s="48">
        <v>3</v>
      </c>
      <c r="I129" s="39" t="str">
        <f t="shared" si="21"/>
        <v>ARA SIRA</v>
      </c>
      <c r="J129" s="50">
        <v>15</v>
      </c>
      <c r="K129" s="36" t="str">
        <f t="shared" si="22"/>
        <v>KALICI HASAR</v>
      </c>
      <c r="L129" s="1">
        <f t="shared" si="23"/>
        <v>135</v>
      </c>
      <c r="M129" s="52" t="s">
        <v>331</v>
      </c>
      <c r="N129" s="10">
        <v>0.2</v>
      </c>
      <c r="O129" s="10">
        <v>6</v>
      </c>
      <c r="P129" s="10">
        <f t="shared" si="24"/>
        <v>15</v>
      </c>
      <c r="Q129" s="8">
        <f t="shared" si="25"/>
        <v>18.000000000000004</v>
      </c>
      <c r="R129" s="36" t="str">
        <f t="shared" si="19"/>
        <v>3 HAFTA İÇİNDE</v>
      </c>
      <c r="S129" s="13"/>
    </row>
    <row r="130" spans="1:19" ht="87.75" thickBot="1" x14ac:dyDescent="0.3">
      <c r="A130" s="6">
        <v>125</v>
      </c>
      <c r="B130" s="60" t="s">
        <v>58</v>
      </c>
      <c r="C130" s="12" t="s">
        <v>59</v>
      </c>
      <c r="D130" s="12" t="s">
        <v>15</v>
      </c>
      <c r="E130" s="33" t="s">
        <v>16</v>
      </c>
      <c r="F130" s="37">
        <v>3</v>
      </c>
      <c r="G130" s="36" t="str">
        <f t="shared" si="20"/>
        <v>OLASI</v>
      </c>
      <c r="H130" s="37">
        <v>3</v>
      </c>
      <c r="I130" s="39" t="str">
        <f t="shared" si="21"/>
        <v>ARA SIRA</v>
      </c>
      <c r="J130" s="37">
        <v>15</v>
      </c>
      <c r="K130" s="36" t="str">
        <f t="shared" si="22"/>
        <v>KALICI HASAR</v>
      </c>
      <c r="L130" s="1">
        <f t="shared" si="23"/>
        <v>135</v>
      </c>
      <c r="M130" s="51" t="s">
        <v>452</v>
      </c>
      <c r="N130" s="10">
        <v>0.2</v>
      </c>
      <c r="O130" s="10">
        <v>6</v>
      </c>
      <c r="P130" s="10">
        <f t="shared" si="24"/>
        <v>15</v>
      </c>
      <c r="Q130" s="8">
        <f t="shared" si="25"/>
        <v>18.000000000000004</v>
      </c>
      <c r="R130" s="36" t="str">
        <f t="shared" si="19"/>
        <v>3 HAFTA İÇİNDE</v>
      </c>
      <c r="S130" s="13"/>
    </row>
    <row r="131" spans="1:19" ht="87.75" thickBot="1" x14ac:dyDescent="0.3">
      <c r="A131" s="3">
        <v>126</v>
      </c>
      <c r="B131" s="60" t="s">
        <v>58</v>
      </c>
      <c r="C131" s="12" t="s">
        <v>60</v>
      </c>
      <c r="D131" s="12" t="s">
        <v>15</v>
      </c>
      <c r="E131" s="33" t="s">
        <v>16</v>
      </c>
      <c r="F131" s="37">
        <v>3</v>
      </c>
      <c r="G131" s="36" t="str">
        <f t="shared" si="20"/>
        <v>OLASI</v>
      </c>
      <c r="H131" s="37">
        <v>3</v>
      </c>
      <c r="I131" s="39" t="str">
        <f t="shared" si="21"/>
        <v>ARA SIRA</v>
      </c>
      <c r="J131" s="37">
        <v>15</v>
      </c>
      <c r="K131" s="36" t="str">
        <f t="shared" si="22"/>
        <v>KALICI HASAR</v>
      </c>
      <c r="L131" s="1">
        <f t="shared" si="23"/>
        <v>135</v>
      </c>
      <c r="M131" s="51" t="s">
        <v>453</v>
      </c>
      <c r="N131" s="10">
        <v>0.2</v>
      </c>
      <c r="O131" s="10">
        <v>6</v>
      </c>
      <c r="P131" s="10">
        <f t="shared" si="24"/>
        <v>15</v>
      </c>
      <c r="Q131" s="8">
        <f t="shared" si="25"/>
        <v>18.000000000000004</v>
      </c>
      <c r="R131" s="36" t="str">
        <f t="shared" si="19"/>
        <v>3 HAFTA İÇİNDE</v>
      </c>
      <c r="S131" s="13"/>
    </row>
    <row r="132" spans="1:19" ht="87.75" thickBot="1" x14ac:dyDescent="0.3">
      <c r="A132" s="6">
        <v>127</v>
      </c>
      <c r="B132" s="60" t="s">
        <v>58</v>
      </c>
      <c r="C132" s="12" t="s">
        <v>61</v>
      </c>
      <c r="D132" s="12" t="s">
        <v>15</v>
      </c>
      <c r="E132" s="33" t="s">
        <v>16</v>
      </c>
      <c r="F132" s="37">
        <v>3</v>
      </c>
      <c r="G132" s="36" t="str">
        <f t="shared" si="20"/>
        <v>OLASI</v>
      </c>
      <c r="H132" s="37">
        <v>3</v>
      </c>
      <c r="I132" s="39" t="str">
        <f t="shared" si="21"/>
        <v>ARA SIRA</v>
      </c>
      <c r="J132" s="37">
        <v>15</v>
      </c>
      <c r="K132" s="36" t="str">
        <f t="shared" si="22"/>
        <v>KALICI HASAR</v>
      </c>
      <c r="L132" s="1">
        <f t="shared" si="23"/>
        <v>135</v>
      </c>
      <c r="M132" s="52" t="s">
        <v>62</v>
      </c>
      <c r="N132" s="10">
        <v>0.2</v>
      </c>
      <c r="O132" s="10">
        <v>6</v>
      </c>
      <c r="P132" s="10">
        <f t="shared" si="24"/>
        <v>15</v>
      </c>
      <c r="Q132" s="8">
        <f t="shared" si="25"/>
        <v>18.000000000000004</v>
      </c>
      <c r="R132" s="36" t="str">
        <f t="shared" si="19"/>
        <v>3 HAFTA İÇİNDE</v>
      </c>
      <c r="S132" s="13"/>
    </row>
    <row r="133" spans="1:19" ht="87.75" thickBot="1" x14ac:dyDescent="0.3">
      <c r="A133" s="6">
        <v>128</v>
      </c>
      <c r="B133" s="60" t="s">
        <v>58</v>
      </c>
      <c r="C133" s="12" t="s">
        <v>63</v>
      </c>
      <c r="D133" s="12" t="s">
        <v>15</v>
      </c>
      <c r="E133" s="33" t="s">
        <v>16</v>
      </c>
      <c r="F133" s="37">
        <v>3</v>
      </c>
      <c r="G133" s="36" t="str">
        <f t="shared" si="20"/>
        <v>OLASI</v>
      </c>
      <c r="H133" s="37">
        <v>3</v>
      </c>
      <c r="I133" s="39" t="str">
        <f t="shared" si="21"/>
        <v>ARA SIRA</v>
      </c>
      <c r="J133" s="37">
        <v>15</v>
      </c>
      <c r="K133" s="36" t="str">
        <f t="shared" si="22"/>
        <v>KALICI HASAR</v>
      </c>
      <c r="L133" s="1">
        <f t="shared" si="23"/>
        <v>135</v>
      </c>
      <c r="M133" s="52" t="s">
        <v>64</v>
      </c>
      <c r="N133" s="10">
        <v>0.2</v>
      </c>
      <c r="O133" s="10">
        <v>6</v>
      </c>
      <c r="P133" s="10">
        <f t="shared" si="24"/>
        <v>15</v>
      </c>
      <c r="Q133" s="8">
        <f t="shared" si="25"/>
        <v>18.000000000000004</v>
      </c>
      <c r="R133" s="36" t="str">
        <f t="shared" si="19"/>
        <v>3 HAFTA İÇİNDE</v>
      </c>
      <c r="S133" s="13"/>
    </row>
    <row r="134" spans="1:19" ht="87.75" thickBot="1" x14ac:dyDescent="0.3">
      <c r="A134" s="3">
        <v>129</v>
      </c>
      <c r="B134" s="60" t="s">
        <v>58</v>
      </c>
      <c r="C134" s="12" t="s">
        <v>65</v>
      </c>
      <c r="D134" s="12" t="s">
        <v>15</v>
      </c>
      <c r="E134" s="33" t="s">
        <v>16</v>
      </c>
      <c r="F134" s="37">
        <v>3</v>
      </c>
      <c r="G134" s="36" t="str">
        <f t="shared" ref="G134:G165" si="26">IF(F134=0.2,"BEKLENMEZ",IF(F134=0.5,"BEKLENMEZ FAKAT MÜMKÜN",IF(F134=1,"MÜMKÜN FAKAT DÜŞÜK",IF(F134=3,"OLASI",IF(F134=6,"YÜKSEK OLDUKÇA MÜMKÜN",IF(F134=10,"BEKLENİR KESİN"))))))</f>
        <v>OLASI</v>
      </c>
      <c r="H134" s="37">
        <v>3</v>
      </c>
      <c r="I134" s="39" t="str">
        <f t="shared" ref="I134:I165" si="27">IF(H134&lt;=0.5,"ÇOK SEYREK",IF(H134=1,"SEYREK",IF(H134=2,"SIK DEĞİL",IF(H134=3,"ARA SIRA",IF(H134=6,"SIK",IF(H134=10,"HEMEN SÜREKLİ"))))))</f>
        <v>ARA SIRA</v>
      </c>
      <c r="J134" s="37">
        <v>15</v>
      </c>
      <c r="K134" s="36" t="str">
        <f t="shared" ref="K134:K165" si="28">IF(J134&lt;=1,"UCUZ ATLATMA",IF(J134=3,"KÜÇÜK HASAR",IF(J134=7,"ÖNEMLİ HASAR",IF(J134=15,"KALICI HASAR",IF(J134=40,"ÖLDÜRÜCÜ KAZA",IF(J134=100,"BİRDEN FAZLA ÖLÜM"))))))</f>
        <v>KALICI HASAR</v>
      </c>
      <c r="L134" s="1">
        <f t="shared" ref="L134:L165" si="29">PRODUCT(F134,H134,J134)</f>
        <v>135</v>
      </c>
      <c r="M134" s="52" t="s">
        <v>66</v>
      </c>
      <c r="N134" s="10">
        <v>0.2</v>
      </c>
      <c r="O134" s="10">
        <v>6</v>
      </c>
      <c r="P134" s="10">
        <f t="shared" ref="P134:P165" si="30">J134</f>
        <v>15</v>
      </c>
      <c r="Q134" s="8">
        <f t="shared" ref="Q134:Q146" si="31">PRODUCT(N134,O134,P134)</f>
        <v>18.000000000000004</v>
      </c>
      <c r="R134" s="36" t="str">
        <f t="shared" si="19"/>
        <v>3 HAFTA İÇİNDE</v>
      </c>
      <c r="S134" s="13"/>
    </row>
    <row r="135" spans="1:19" ht="121.5" customHeight="1" thickBot="1" x14ac:dyDescent="0.3">
      <c r="A135" s="6">
        <v>130</v>
      </c>
      <c r="B135" s="60" t="s">
        <v>462</v>
      </c>
      <c r="C135" s="12" t="s">
        <v>86</v>
      </c>
      <c r="D135" s="12" t="s">
        <v>15</v>
      </c>
      <c r="E135" s="33" t="s">
        <v>16</v>
      </c>
      <c r="F135" s="37">
        <v>3</v>
      </c>
      <c r="G135" s="36" t="str">
        <f t="shared" si="26"/>
        <v>OLASI</v>
      </c>
      <c r="H135" s="37">
        <v>3</v>
      </c>
      <c r="I135" s="39" t="str">
        <f t="shared" si="27"/>
        <v>ARA SIRA</v>
      </c>
      <c r="J135" s="37">
        <v>15</v>
      </c>
      <c r="K135" s="36" t="str">
        <f t="shared" si="28"/>
        <v>KALICI HASAR</v>
      </c>
      <c r="L135" s="1">
        <f t="shared" si="29"/>
        <v>135</v>
      </c>
      <c r="M135" s="52" t="s">
        <v>463</v>
      </c>
      <c r="N135" s="10">
        <v>0.2</v>
      </c>
      <c r="O135" s="10">
        <v>6</v>
      </c>
      <c r="P135" s="10">
        <f t="shared" si="30"/>
        <v>15</v>
      </c>
      <c r="Q135" s="8">
        <f t="shared" si="31"/>
        <v>18.000000000000004</v>
      </c>
      <c r="R135" s="36" t="str">
        <f t="shared" ref="R135:R198" si="32">IF(L135&gt;400,"DERHAL 1 HAFTA İÇİNDE",IF(L135&gt;200,"2 HAFTA İÇİNDE",IF(L135&gt;70,"3 HAFTA İÇİNDE",IF(L135&gt;20,"4 HAFTA İÇİNDE",IF(L135&gt;0,"SÜREKLİ KONTROL")))))</f>
        <v>3 HAFTA İÇİNDE</v>
      </c>
      <c r="S135" s="13"/>
    </row>
    <row r="136" spans="1:19" ht="87.75" thickBot="1" x14ac:dyDescent="0.3">
      <c r="A136" s="6">
        <v>131</v>
      </c>
      <c r="B136" s="60" t="s">
        <v>462</v>
      </c>
      <c r="C136" s="12" t="s">
        <v>87</v>
      </c>
      <c r="D136" s="12" t="s">
        <v>15</v>
      </c>
      <c r="E136" s="33" t="s">
        <v>16</v>
      </c>
      <c r="F136" s="37">
        <v>3</v>
      </c>
      <c r="G136" s="36" t="str">
        <f t="shared" si="26"/>
        <v>OLASI</v>
      </c>
      <c r="H136" s="37">
        <v>3</v>
      </c>
      <c r="I136" s="39" t="str">
        <f t="shared" si="27"/>
        <v>ARA SIRA</v>
      </c>
      <c r="J136" s="37">
        <v>15</v>
      </c>
      <c r="K136" s="36" t="str">
        <f t="shared" si="28"/>
        <v>KALICI HASAR</v>
      </c>
      <c r="L136" s="1">
        <f t="shared" si="29"/>
        <v>135</v>
      </c>
      <c r="M136" s="52" t="s">
        <v>88</v>
      </c>
      <c r="N136" s="10">
        <v>0.2</v>
      </c>
      <c r="O136" s="10">
        <v>6</v>
      </c>
      <c r="P136" s="10">
        <f t="shared" si="30"/>
        <v>15</v>
      </c>
      <c r="Q136" s="8">
        <f t="shared" si="31"/>
        <v>18.000000000000004</v>
      </c>
      <c r="R136" s="36" t="str">
        <f t="shared" si="32"/>
        <v>3 HAFTA İÇİNDE</v>
      </c>
      <c r="S136" s="13"/>
    </row>
    <row r="137" spans="1:19" ht="87.75" thickBot="1" x14ac:dyDescent="0.3">
      <c r="A137" s="3">
        <v>132</v>
      </c>
      <c r="B137" s="60" t="s">
        <v>105</v>
      </c>
      <c r="C137" s="12" t="s">
        <v>472</v>
      </c>
      <c r="D137" s="12" t="s">
        <v>106</v>
      </c>
      <c r="E137" s="33" t="s">
        <v>16</v>
      </c>
      <c r="F137" s="37">
        <v>3</v>
      </c>
      <c r="G137" s="36" t="str">
        <f t="shared" si="26"/>
        <v>OLASI</v>
      </c>
      <c r="H137" s="37">
        <v>3</v>
      </c>
      <c r="I137" s="39" t="str">
        <f t="shared" si="27"/>
        <v>ARA SIRA</v>
      </c>
      <c r="J137" s="37">
        <v>15</v>
      </c>
      <c r="K137" s="36" t="str">
        <f t="shared" si="28"/>
        <v>KALICI HASAR</v>
      </c>
      <c r="L137" s="1">
        <f t="shared" si="29"/>
        <v>135</v>
      </c>
      <c r="M137" s="52" t="s">
        <v>107</v>
      </c>
      <c r="N137" s="10">
        <v>0.2</v>
      </c>
      <c r="O137" s="10">
        <v>6</v>
      </c>
      <c r="P137" s="10">
        <f t="shared" si="30"/>
        <v>15</v>
      </c>
      <c r="Q137" s="8">
        <f t="shared" si="31"/>
        <v>18.000000000000004</v>
      </c>
      <c r="R137" s="36" t="str">
        <f t="shared" si="32"/>
        <v>3 HAFTA İÇİNDE</v>
      </c>
      <c r="S137" s="13"/>
    </row>
    <row r="138" spans="1:19" ht="87.75" thickBot="1" x14ac:dyDescent="0.3">
      <c r="A138" s="6">
        <v>133</v>
      </c>
      <c r="B138" s="60" t="s">
        <v>108</v>
      </c>
      <c r="C138" s="12" t="s">
        <v>109</v>
      </c>
      <c r="D138" s="12" t="s">
        <v>15</v>
      </c>
      <c r="E138" s="33" t="s">
        <v>16</v>
      </c>
      <c r="F138" s="37">
        <v>3</v>
      </c>
      <c r="G138" s="36" t="str">
        <f t="shared" si="26"/>
        <v>OLASI</v>
      </c>
      <c r="H138" s="37">
        <v>3</v>
      </c>
      <c r="I138" s="39" t="str">
        <f t="shared" si="27"/>
        <v>ARA SIRA</v>
      </c>
      <c r="J138" s="37">
        <v>15</v>
      </c>
      <c r="K138" s="36" t="str">
        <f t="shared" si="28"/>
        <v>KALICI HASAR</v>
      </c>
      <c r="L138" s="1">
        <f t="shared" si="29"/>
        <v>135</v>
      </c>
      <c r="M138" s="51" t="s">
        <v>473</v>
      </c>
      <c r="N138" s="10">
        <v>0.2</v>
      </c>
      <c r="O138" s="10">
        <v>6</v>
      </c>
      <c r="P138" s="10">
        <f t="shared" si="30"/>
        <v>15</v>
      </c>
      <c r="Q138" s="8">
        <f t="shared" si="31"/>
        <v>18.000000000000004</v>
      </c>
      <c r="R138" s="36" t="str">
        <f t="shared" si="32"/>
        <v>3 HAFTA İÇİNDE</v>
      </c>
      <c r="S138" s="13"/>
    </row>
    <row r="139" spans="1:19" ht="222" customHeight="1" thickBot="1" x14ac:dyDescent="0.3">
      <c r="A139" s="6">
        <v>134</v>
      </c>
      <c r="B139" s="60" t="s">
        <v>112</v>
      </c>
      <c r="C139" s="12" t="s">
        <v>113</v>
      </c>
      <c r="D139" s="12" t="s">
        <v>57</v>
      </c>
      <c r="E139" s="33" t="s">
        <v>16</v>
      </c>
      <c r="F139" s="37">
        <v>3</v>
      </c>
      <c r="G139" s="36" t="str">
        <f t="shared" si="26"/>
        <v>OLASI</v>
      </c>
      <c r="H139" s="37">
        <v>3</v>
      </c>
      <c r="I139" s="39" t="str">
        <f t="shared" si="27"/>
        <v>ARA SIRA</v>
      </c>
      <c r="J139" s="37">
        <v>15</v>
      </c>
      <c r="K139" s="36" t="str">
        <f t="shared" si="28"/>
        <v>KALICI HASAR</v>
      </c>
      <c r="L139" s="1">
        <f t="shared" si="29"/>
        <v>135</v>
      </c>
      <c r="M139" s="52" t="s">
        <v>114</v>
      </c>
      <c r="N139" s="10">
        <v>0.2</v>
      </c>
      <c r="O139" s="10">
        <v>6</v>
      </c>
      <c r="P139" s="10">
        <f t="shared" si="30"/>
        <v>15</v>
      </c>
      <c r="Q139" s="8">
        <f t="shared" si="31"/>
        <v>18.000000000000004</v>
      </c>
      <c r="R139" s="36" t="str">
        <f t="shared" si="32"/>
        <v>3 HAFTA İÇİNDE</v>
      </c>
      <c r="S139" s="13"/>
    </row>
    <row r="140" spans="1:19" ht="87.75" thickBot="1" x14ac:dyDescent="0.3">
      <c r="A140" s="3">
        <v>135</v>
      </c>
      <c r="B140" s="60" t="s">
        <v>146</v>
      </c>
      <c r="C140" s="12" t="s">
        <v>154</v>
      </c>
      <c r="D140" s="12" t="s">
        <v>57</v>
      </c>
      <c r="E140" s="33" t="s">
        <v>16</v>
      </c>
      <c r="F140" s="37">
        <v>3</v>
      </c>
      <c r="G140" s="36" t="str">
        <f t="shared" si="26"/>
        <v>OLASI</v>
      </c>
      <c r="H140" s="37">
        <v>3</v>
      </c>
      <c r="I140" s="39" t="str">
        <f t="shared" si="27"/>
        <v>ARA SIRA</v>
      </c>
      <c r="J140" s="37">
        <v>15</v>
      </c>
      <c r="K140" s="36" t="str">
        <f t="shared" si="28"/>
        <v>KALICI HASAR</v>
      </c>
      <c r="L140" s="1">
        <f t="shared" si="29"/>
        <v>135</v>
      </c>
      <c r="M140" s="51" t="s">
        <v>496</v>
      </c>
      <c r="N140" s="10">
        <v>0.2</v>
      </c>
      <c r="O140" s="10">
        <v>6</v>
      </c>
      <c r="P140" s="10">
        <f t="shared" si="30"/>
        <v>15</v>
      </c>
      <c r="Q140" s="8">
        <f t="shared" si="31"/>
        <v>18.000000000000004</v>
      </c>
      <c r="R140" s="36" t="str">
        <f t="shared" si="32"/>
        <v>3 HAFTA İÇİNDE</v>
      </c>
      <c r="S140" s="13"/>
    </row>
    <row r="141" spans="1:19" ht="87.75" thickBot="1" x14ac:dyDescent="0.3">
      <c r="A141" s="6">
        <v>136</v>
      </c>
      <c r="B141" s="60" t="s">
        <v>349</v>
      </c>
      <c r="C141" s="12" t="s">
        <v>336</v>
      </c>
      <c r="D141" s="12" t="s">
        <v>337</v>
      </c>
      <c r="E141" s="33" t="s">
        <v>348</v>
      </c>
      <c r="F141" s="37">
        <v>3</v>
      </c>
      <c r="G141" s="36" t="str">
        <f t="shared" si="26"/>
        <v>OLASI</v>
      </c>
      <c r="H141" s="37">
        <v>3</v>
      </c>
      <c r="I141" s="39" t="str">
        <f t="shared" si="27"/>
        <v>ARA SIRA</v>
      </c>
      <c r="J141" s="37">
        <v>15</v>
      </c>
      <c r="K141" s="36" t="str">
        <f t="shared" si="28"/>
        <v>KALICI HASAR</v>
      </c>
      <c r="L141" s="1">
        <f t="shared" si="29"/>
        <v>135</v>
      </c>
      <c r="M141" s="52" t="s">
        <v>344</v>
      </c>
      <c r="N141" s="10">
        <v>0.2</v>
      </c>
      <c r="O141" s="10">
        <v>6</v>
      </c>
      <c r="P141" s="10">
        <f t="shared" si="30"/>
        <v>15</v>
      </c>
      <c r="Q141" s="8">
        <f t="shared" si="31"/>
        <v>18.000000000000004</v>
      </c>
      <c r="R141" s="36" t="str">
        <f t="shared" si="32"/>
        <v>3 HAFTA İÇİNDE</v>
      </c>
      <c r="S141" s="13"/>
    </row>
    <row r="142" spans="1:19" ht="87.75" thickBot="1" x14ac:dyDescent="0.3">
      <c r="A142" s="6">
        <v>137</v>
      </c>
      <c r="B142" s="60" t="s">
        <v>349</v>
      </c>
      <c r="C142" s="12" t="s">
        <v>338</v>
      </c>
      <c r="D142" s="12" t="s">
        <v>339</v>
      </c>
      <c r="E142" s="33" t="s">
        <v>348</v>
      </c>
      <c r="F142" s="37">
        <v>3</v>
      </c>
      <c r="G142" s="36" t="str">
        <f t="shared" si="26"/>
        <v>OLASI</v>
      </c>
      <c r="H142" s="37">
        <v>3</v>
      </c>
      <c r="I142" s="39" t="str">
        <f t="shared" si="27"/>
        <v>ARA SIRA</v>
      </c>
      <c r="J142" s="37">
        <v>15</v>
      </c>
      <c r="K142" s="36" t="str">
        <f t="shared" si="28"/>
        <v>KALICI HASAR</v>
      </c>
      <c r="L142" s="1">
        <f t="shared" si="29"/>
        <v>135</v>
      </c>
      <c r="M142" s="52" t="s">
        <v>344</v>
      </c>
      <c r="N142" s="10">
        <v>0.2</v>
      </c>
      <c r="O142" s="10">
        <v>6</v>
      </c>
      <c r="P142" s="10">
        <f t="shared" si="30"/>
        <v>15</v>
      </c>
      <c r="Q142" s="8">
        <f t="shared" si="31"/>
        <v>18.000000000000004</v>
      </c>
      <c r="R142" s="36" t="str">
        <f t="shared" si="32"/>
        <v>3 HAFTA İÇİNDE</v>
      </c>
      <c r="S142" s="13"/>
    </row>
    <row r="143" spans="1:19" ht="121.5" customHeight="1" thickBot="1" x14ac:dyDescent="0.3">
      <c r="A143" s="3">
        <v>138</v>
      </c>
      <c r="B143" s="60" t="s">
        <v>155</v>
      </c>
      <c r="C143" s="12" t="s">
        <v>170</v>
      </c>
      <c r="D143" s="12" t="s">
        <v>171</v>
      </c>
      <c r="E143" s="33" t="s">
        <v>350</v>
      </c>
      <c r="F143" s="37">
        <v>3</v>
      </c>
      <c r="G143" s="36" t="str">
        <f t="shared" si="26"/>
        <v>OLASI</v>
      </c>
      <c r="H143" s="37">
        <v>3</v>
      </c>
      <c r="I143" s="39" t="str">
        <f t="shared" si="27"/>
        <v>ARA SIRA</v>
      </c>
      <c r="J143" s="37">
        <v>15</v>
      </c>
      <c r="K143" s="36" t="str">
        <f t="shared" si="28"/>
        <v>KALICI HASAR</v>
      </c>
      <c r="L143" s="1">
        <f t="shared" si="29"/>
        <v>135</v>
      </c>
      <c r="M143" s="52" t="s">
        <v>172</v>
      </c>
      <c r="N143" s="10">
        <v>0.2</v>
      </c>
      <c r="O143" s="10">
        <v>6</v>
      </c>
      <c r="P143" s="10">
        <f t="shared" si="30"/>
        <v>15</v>
      </c>
      <c r="Q143" s="8">
        <f t="shared" si="31"/>
        <v>18.000000000000004</v>
      </c>
      <c r="R143" s="36" t="str">
        <f t="shared" si="32"/>
        <v>3 HAFTA İÇİNDE</v>
      </c>
      <c r="S143" s="13"/>
    </row>
    <row r="144" spans="1:19" ht="87.75" thickBot="1" x14ac:dyDescent="0.3">
      <c r="A144" s="6">
        <v>139</v>
      </c>
      <c r="B144" s="60" t="s">
        <v>155</v>
      </c>
      <c r="C144" s="12" t="s">
        <v>173</v>
      </c>
      <c r="D144" s="12" t="s">
        <v>110</v>
      </c>
      <c r="E144" s="33" t="s">
        <v>350</v>
      </c>
      <c r="F144" s="37">
        <v>3</v>
      </c>
      <c r="G144" s="36" t="str">
        <f t="shared" si="26"/>
        <v>OLASI</v>
      </c>
      <c r="H144" s="37">
        <v>3</v>
      </c>
      <c r="I144" s="39" t="str">
        <f t="shared" si="27"/>
        <v>ARA SIRA</v>
      </c>
      <c r="J144" s="37">
        <v>15</v>
      </c>
      <c r="K144" s="36" t="str">
        <f t="shared" si="28"/>
        <v>KALICI HASAR</v>
      </c>
      <c r="L144" s="1">
        <f t="shared" si="29"/>
        <v>135</v>
      </c>
      <c r="M144" s="51" t="s">
        <v>512</v>
      </c>
      <c r="N144" s="10">
        <v>0.2</v>
      </c>
      <c r="O144" s="10">
        <v>6</v>
      </c>
      <c r="P144" s="10">
        <f t="shared" si="30"/>
        <v>15</v>
      </c>
      <c r="Q144" s="8">
        <f t="shared" si="31"/>
        <v>18.000000000000004</v>
      </c>
      <c r="R144" s="36" t="str">
        <f t="shared" si="32"/>
        <v>3 HAFTA İÇİNDE</v>
      </c>
      <c r="S144" s="13"/>
    </row>
    <row r="145" spans="1:19" ht="87.75" thickBot="1" x14ac:dyDescent="0.3">
      <c r="A145" s="6">
        <v>140</v>
      </c>
      <c r="B145" s="60" t="s">
        <v>155</v>
      </c>
      <c r="C145" s="12" t="s">
        <v>174</v>
      </c>
      <c r="D145" s="12" t="s">
        <v>175</v>
      </c>
      <c r="E145" s="33" t="s">
        <v>350</v>
      </c>
      <c r="F145" s="37">
        <v>3</v>
      </c>
      <c r="G145" s="36" t="str">
        <f t="shared" si="26"/>
        <v>OLASI</v>
      </c>
      <c r="H145" s="37">
        <v>3</v>
      </c>
      <c r="I145" s="39" t="str">
        <f t="shared" si="27"/>
        <v>ARA SIRA</v>
      </c>
      <c r="J145" s="37">
        <v>15</v>
      </c>
      <c r="K145" s="36" t="str">
        <f t="shared" si="28"/>
        <v>KALICI HASAR</v>
      </c>
      <c r="L145" s="1">
        <f t="shared" si="29"/>
        <v>135</v>
      </c>
      <c r="M145" s="52" t="s">
        <v>176</v>
      </c>
      <c r="N145" s="10">
        <v>0.2</v>
      </c>
      <c r="O145" s="10">
        <v>6</v>
      </c>
      <c r="P145" s="10">
        <f t="shared" si="30"/>
        <v>15</v>
      </c>
      <c r="Q145" s="8">
        <f t="shared" si="31"/>
        <v>18.000000000000004</v>
      </c>
      <c r="R145" s="36" t="str">
        <f t="shared" si="32"/>
        <v>3 HAFTA İÇİNDE</v>
      </c>
      <c r="S145" s="13"/>
    </row>
    <row r="146" spans="1:19" ht="101.25" customHeight="1" thickBot="1" x14ac:dyDescent="0.3">
      <c r="A146" s="3">
        <v>141</v>
      </c>
      <c r="B146" s="62" t="s">
        <v>195</v>
      </c>
      <c r="C146" s="11" t="s">
        <v>206</v>
      </c>
      <c r="D146" s="12" t="s">
        <v>208</v>
      </c>
      <c r="E146" s="32" t="s">
        <v>198</v>
      </c>
      <c r="F146" s="48">
        <v>3</v>
      </c>
      <c r="G146" s="36" t="str">
        <f t="shared" si="26"/>
        <v>OLASI</v>
      </c>
      <c r="H146" s="48">
        <v>6</v>
      </c>
      <c r="I146" s="39" t="str">
        <f t="shared" si="27"/>
        <v>SIK</v>
      </c>
      <c r="J146" s="50">
        <v>7</v>
      </c>
      <c r="K146" s="36" t="str">
        <f t="shared" si="28"/>
        <v>ÖNEMLİ HASAR</v>
      </c>
      <c r="L146" s="1">
        <f t="shared" si="29"/>
        <v>126</v>
      </c>
      <c r="M146" s="53" t="s">
        <v>205</v>
      </c>
      <c r="N146" s="10">
        <v>0.2</v>
      </c>
      <c r="O146" s="10">
        <v>6</v>
      </c>
      <c r="P146" s="10">
        <f t="shared" si="30"/>
        <v>7</v>
      </c>
      <c r="Q146" s="8">
        <f t="shared" si="31"/>
        <v>8.4000000000000021</v>
      </c>
      <c r="R146" s="36" t="str">
        <f t="shared" si="32"/>
        <v>3 HAFTA İÇİNDE</v>
      </c>
      <c r="S146" s="13"/>
    </row>
    <row r="147" spans="1:19" ht="111" customHeight="1" thickBot="1" x14ac:dyDescent="0.3">
      <c r="A147" s="6">
        <v>142</v>
      </c>
      <c r="B147" s="61" t="s">
        <v>195</v>
      </c>
      <c r="C147" s="11" t="s">
        <v>214</v>
      </c>
      <c r="D147" s="12" t="s">
        <v>215</v>
      </c>
      <c r="E147" s="32" t="s">
        <v>198</v>
      </c>
      <c r="F147" s="48">
        <v>3</v>
      </c>
      <c r="G147" s="36" t="str">
        <f t="shared" si="26"/>
        <v>OLASI</v>
      </c>
      <c r="H147" s="48">
        <v>6</v>
      </c>
      <c r="I147" s="39" t="str">
        <f t="shared" si="27"/>
        <v>SIK</v>
      </c>
      <c r="J147" s="50">
        <v>7</v>
      </c>
      <c r="K147" s="36" t="str">
        <f t="shared" si="28"/>
        <v>ÖNEMLİ HASAR</v>
      </c>
      <c r="L147" s="1">
        <f t="shared" si="29"/>
        <v>126</v>
      </c>
      <c r="M147" s="54" t="s">
        <v>435</v>
      </c>
      <c r="N147" s="10"/>
      <c r="O147" s="10"/>
      <c r="P147" s="10">
        <f t="shared" si="30"/>
        <v>7</v>
      </c>
      <c r="Q147" s="8"/>
      <c r="R147" s="36" t="str">
        <f t="shared" si="32"/>
        <v>3 HAFTA İÇİNDE</v>
      </c>
      <c r="S147" s="13"/>
    </row>
    <row r="148" spans="1:19" ht="93" thickBot="1" x14ac:dyDescent="0.3">
      <c r="A148" s="6">
        <v>143</v>
      </c>
      <c r="B148" s="61" t="s">
        <v>195</v>
      </c>
      <c r="C148" s="11" t="s">
        <v>436</v>
      </c>
      <c r="D148" s="12" t="s">
        <v>215</v>
      </c>
      <c r="E148" s="32" t="s">
        <v>437</v>
      </c>
      <c r="F148" s="48">
        <v>3</v>
      </c>
      <c r="G148" s="36" t="str">
        <f t="shared" si="26"/>
        <v>OLASI</v>
      </c>
      <c r="H148" s="48">
        <v>6</v>
      </c>
      <c r="I148" s="39" t="str">
        <f t="shared" si="27"/>
        <v>SIK</v>
      </c>
      <c r="J148" s="50">
        <v>7</v>
      </c>
      <c r="K148" s="36" t="str">
        <f t="shared" si="28"/>
        <v>ÖNEMLİ HASAR</v>
      </c>
      <c r="L148" s="1">
        <f t="shared" si="29"/>
        <v>126</v>
      </c>
      <c r="M148" s="53" t="s">
        <v>438</v>
      </c>
      <c r="N148" s="10"/>
      <c r="O148" s="10"/>
      <c r="P148" s="10">
        <f t="shared" si="30"/>
        <v>7</v>
      </c>
      <c r="Q148" s="8"/>
      <c r="R148" s="36" t="str">
        <f t="shared" si="32"/>
        <v>3 HAFTA İÇİNDE</v>
      </c>
      <c r="S148" s="13"/>
    </row>
    <row r="149" spans="1:19" ht="192" customHeight="1" thickBot="1" x14ac:dyDescent="0.3">
      <c r="A149" s="3">
        <v>144</v>
      </c>
      <c r="B149" s="61" t="s">
        <v>248</v>
      </c>
      <c r="C149" s="11" t="s">
        <v>251</v>
      </c>
      <c r="D149" s="12" t="s">
        <v>252</v>
      </c>
      <c r="E149" s="32" t="s">
        <v>198</v>
      </c>
      <c r="F149" s="48">
        <v>3</v>
      </c>
      <c r="G149" s="36" t="str">
        <f t="shared" si="26"/>
        <v>OLASI</v>
      </c>
      <c r="H149" s="48">
        <v>6</v>
      </c>
      <c r="I149" s="39" t="str">
        <f t="shared" si="27"/>
        <v>SIK</v>
      </c>
      <c r="J149" s="50">
        <v>7</v>
      </c>
      <c r="K149" s="36" t="str">
        <f t="shared" si="28"/>
        <v>ÖNEMLİ HASAR</v>
      </c>
      <c r="L149" s="1">
        <f t="shared" si="29"/>
        <v>126</v>
      </c>
      <c r="M149" s="53" t="s">
        <v>249</v>
      </c>
      <c r="N149" s="10">
        <v>0.2</v>
      </c>
      <c r="O149" s="10">
        <v>6</v>
      </c>
      <c r="P149" s="10">
        <f t="shared" si="30"/>
        <v>7</v>
      </c>
      <c r="Q149" s="8">
        <f t="shared" ref="Q149:Q180" si="33">PRODUCT(N149,O149,P149)</f>
        <v>8.4000000000000021</v>
      </c>
      <c r="R149" s="36" t="str">
        <f t="shared" si="32"/>
        <v>3 HAFTA İÇİNDE</v>
      </c>
      <c r="S149" s="13"/>
    </row>
    <row r="150" spans="1:19" ht="130.5" customHeight="1" thickBot="1" x14ac:dyDescent="0.3">
      <c r="A150" s="6">
        <v>145</v>
      </c>
      <c r="B150" s="62" t="s">
        <v>248</v>
      </c>
      <c r="C150" s="11" t="s">
        <v>253</v>
      </c>
      <c r="D150" s="12" t="s">
        <v>254</v>
      </c>
      <c r="E150" s="32" t="s">
        <v>198</v>
      </c>
      <c r="F150" s="48">
        <v>3</v>
      </c>
      <c r="G150" s="36" t="str">
        <f t="shared" si="26"/>
        <v>OLASI</v>
      </c>
      <c r="H150" s="48">
        <v>6</v>
      </c>
      <c r="I150" s="39" t="str">
        <f t="shared" si="27"/>
        <v>SIK</v>
      </c>
      <c r="J150" s="50">
        <v>7</v>
      </c>
      <c r="K150" s="36" t="str">
        <f t="shared" si="28"/>
        <v>ÖNEMLİ HASAR</v>
      </c>
      <c r="L150" s="1">
        <f t="shared" si="29"/>
        <v>126</v>
      </c>
      <c r="M150" s="53" t="s">
        <v>250</v>
      </c>
      <c r="N150" s="10">
        <v>0.2</v>
      </c>
      <c r="O150" s="10">
        <v>6</v>
      </c>
      <c r="P150" s="10">
        <f t="shared" si="30"/>
        <v>7</v>
      </c>
      <c r="Q150" s="8">
        <f t="shared" si="33"/>
        <v>8.4000000000000021</v>
      </c>
      <c r="R150" s="36" t="str">
        <f t="shared" si="32"/>
        <v>3 HAFTA İÇİNDE</v>
      </c>
      <c r="S150" s="13"/>
    </row>
    <row r="151" spans="1:19" ht="93" thickBot="1" x14ac:dyDescent="0.3">
      <c r="A151" s="6">
        <v>146</v>
      </c>
      <c r="B151" s="60" t="s">
        <v>96</v>
      </c>
      <c r="C151" s="23" t="s">
        <v>767</v>
      </c>
      <c r="D151" s="12" t="s">
        <v>15</v>
      </c>
      <c r="E151" s="33" t="s">
        <v>16</v>
      </c>
      <c r="F151" s="37">
        <v>3</v>
      </c>
      <c r="G151" s="36" t="str">
        <f t="shared" si="26"/>
        <v>OLASI</v>
      </c>
      <c r="H151" s="37">
        <v>6</v>
      </c>
      <c r="I151" s="39" t="str">
        <f t="shared" si="27"/>
        <v>SIK</v>
      </c>
      <c r="J151" s="37">
        <v>7</v>
      </c>
      <c r="K151" s="36" t="str">
        <f t="shared" si="28"/>
        <v>ÖNEMLİ HASAR</v>
      </c>
      <c r="L151" s="1">
        <f t="shared" si="29"/>
        <v>126</v>
      </c>
      <c r="M151" s="52" t="s">
        <v>467</v>
      </c>
      <c r="N151" s="10">
        <v>0.2</v>
      </c>
      <c r="O151" s="10">
        <v>6</v>
      </c>
      <c r="P151" s="10">
        <f t="shared" si="30"/>
        <v>7</v>
      </c>
      <c r="Q151" s="8">
        <f t="shared" si="33"/>
        <v>8.4000000000000021</v>
      </c>
      <c r="R151" s="36" t="str">
        <f t="shared" si="32"/>
        <v>3 HAFTA İÇİNDE</v>
      </c>
      <c r="S151" s="13"/>
    </row>
    <row r="152" spans="1:19" ht="107.25" customHeight="1" thickBot="1" x14ac:dyDescent="0.3">
      <c r="A152" s="3">
        <v>147</v>
      </c>
      <c r="B152" s="60" t="s">
        <v>115</v>
      </c>
      <c r="C152" s="12" t="s">
        <v>121</v>
      </c>
      <c r="D152" s="12" t="s">
        <v>111</v>
      </c>
      <c r="E152" s="33" t="s">
        <v>16</v>
      </c>
      <c r="F152" s="37">
        <v>3</v>
      </c>
      <c r="G152" s="36" t="str">
        <f t="shared" si="26"/>
        <v>OLASI</v>
      </c>
      <c r="H152" s="37">
        <v>6</v>
      </c>
      <c r="I152" s="39" t="str">
        <f t="shared" si="27"/>
        <v>SIK</v>
      </c>
      <c r="J152" s="37">
        <v>7</v>
      </c>
      <c r="K152" s="36" t="str">
        <f t="shared" si="28"/>
        <v>ÖNEMLİ HASAR</v>
      </c>
      <c r="L152" s="1">
        <f t="shared" si="29"/>
        <v>126</v>
      </c>
      <c r="M152" s="51" t="s">
        <v>475</v>
      </c>
      <c r="N152" s="10">
        <v>0.2</v>
      </c>
      <c r="O152" s="10">
        <v>6</v>
      </c>
      <c r="P152" s="10">
        <f t="shared" si="30"/>
        <v>7</v>
      </c>
      <c r="Q152" s="8">
        <f t="shared" si="33"/>
        <v>8.4000000000000021</v>
      </c>
      <c r="R152" s="36" t="str">
        <f t="shared" si="32"/>
        <v>3 HAFTA İÇİNDE</v>
      </c>
      <c r="S152" s="13"/>
    </row>
    <row r="153" spans="1:19" ht="93" thickBot="1" x14ac:dyDescent="0.3">
      <c r="A153" s="6">
        <v>148</v>
      </c>
      <c r="B153" s="60" t="s">
        <v>155</v>
      </c>
      <c r="C153" s="12" t="s">
        <v>166</v>
      </c>
      <c r="D153" s="12" t="s">
        <v>164</v>
      </c>
      <c r="E153" s="33" t="s">
        <v>350</v>
      </c>
      <c r="F153" s="37">
        <v>3</v>
      </c>
      <c r="G153" s="36" t="str">
        <f t="shared" si="26"/>
        <v>OLASI</v>
      </c>
      <c r="H153" s="37">
        <v>6</v>
      </c>
      <c r="I153" s="39" t="str">
        <f t="shared" si="27"/>
        <v>SIK</v>
      </c>
      <c r="J153" s="37">
        <v>7</v>
      </c>
      <c r="K153" s="36" t="str">
        <f t="shared" si="28"/>
        <v>ÖNEMLİ HASAR</v>
      </c>
      <c r="L153" s="1">
        <f t="shared" si="29"/>
        <v>126</v>
      </c>
      <c r="M153" s="52" t="s">
        <v>167</v>
      </c>
      <c r="N153" s="10">
        <v>0.2</v>
      </c>
      <c r="O153" s="10">
        <v>6</v>
      </c>
      <c r="P153" s="10">
        <f t="shared" si="30"/>
        <v>7</v>
      </c>
      <c r="Q153" s="8">
        <f t="shared" si="33"/>
        <v>8.4000000000000021</v>
      </c>
      <c r="R153" s="36" t="str">
        <f t="shared" si="32"/>
        <v>3 HAFTA İÇİNDE</v>
      </c>
      <c r="S153" s="13"/>
    </row>
    <row r="154" spans="1:19" ht="149.25" customHeight="1" thickBot="1" x14ac:dyDescent="0.3">
      <c r="A154" s="6">
        <v>149</v>
      </c>
      <c r="B154" s="60" t="s">
        <v>195</v>
      </c>
      <c r="C154" s="11" t="s">
        <v>274</v>
      </c>
      <c r="D154" s="12" t="s">
        <v>215</v>
      </c>
      <c r="E154" s="32" t="s">
        <v>198</v>
      </c>
      <c r="F154" s="48">
        <v>3</v>
      </c>
      <c r="G154" s="36" t="str">
        <f t="shared" si="26"/>
        <v>OLASI</v>
      </c>
      <c r="H154" s="48">
        <v>1</v>
      </c>
      <c r="I154" s="39" t="str">
        <f t="shared" si="27"/>
        <v>SEYREK</v>
      </c>
      <c r="J154" s="50">
        <v>40</v>
      </c>
      <c r="K154" s="36" t="str">
        <f t="shared" si="28"/>
        <v>ÖLDÜRÜCÜ KAZA</v>
      </c>
      <c r="L154" s="1">
        <f t="shared" si="29"/>
        <v>120</v>
      </c>
      <c r="M154" s="53" t="s">
        <v>275</v>
      </c>
      <c r="N154" s="10">
        <v>0.2</v>
      </c>
      <c r="O154" s="10">
        <v>6</v>
      </c>
      <c r="P154" s="10">
        <f t="shared" si="30"/>
        <v>40</v>
      </c>
      <c r="Q154" s="8">
        <f t="shared" si="33"/>
        <v>48.000000000000007</v>
      </c>
      <c r="R154" s="36" t="str">
        <f t="shared" si="32"/>
        <v>3 HAFTA İÇİNDE</v>
      </c>
      <c r="S154" s="13"/>
    </row>
    <row r="155" spans="1:19" ht="126.75" customHeight="1" thickBot="1" x14ac:dyDescent="0.3">
      <c r="A155" s="3">
        <v>150</v>
      </c>
      <c r="B155" s="60" t="s">
        <v>277</v>
      </c>
      <c r="C155" s="11" t="s">
        <v>278</v>
      </c>
      <c r="D155" s="12" t="s">
        <v>218</v>
      </c>
      <c r="E155" s="32" t="s">
        <v>198</v>
      </c>
      <c r="F155" s="48">
        <v>3</v>
      </c>
      <c r="G155" s="36" t="str">
        <f t="shared" si="26"/>
        <v>OLASI</v>
      </c>
      <c r="H155" s="48">
        <v>1</v>
      </c>
      <c r="I155" s="39" t="str">
        <f t="shared" si="27"/>
        <v>SEYREK</v>
      </c>
      <c r="J155" s="50">
        <v>40</v>
      </c>
      <c r="K155" s="36" t="str">
        <f t="shared" si="28"/>
        <v>ÖLDÜRÜCÜ KAZA</v>
      </c>
      <c r="L155" s="1">
        <f t="shared" si="29"/>
        <v>120</v>
      </c>
      <c r="M155" s="53" t="s">
        <v>276</v>
      </c>
      <c r="N155" s="10">
        <v>0.2</v>
      </c>
      <c r="O155" s="10">
        <v>6</v>
      </c>
      <c r="P155" s="10">
        <f t="shared" si="30"/>
        <v>40</v>
      </c>
      <c r="Q155" s="8">
        <f t="shared" si="33"/>
        <v>48.000000000000007</v>
      </c>
      <c r="R155" s="36" t="str">
        <f t="shared" si="32"/>
        <v>3 HAFTA İÇİNDE</v>
      </c>
      <c r="S155" s="13"/>
    </row>
    <row r="156" spans="1:19" ht="133.5" customHeight="1" thickBot="1" x14ac:dyDescent="0.3">
      <c r="A156" s="6">
        <v>151</v>
      </c>
      <c r="B156" s="60" t="s">
        <v>9</v>
      </c>
      <c r="C156" s="12" t="s">
        <v>37</v>
      </c>
      <c r="D156" s="12" t="s">
        <v>15</v>
      </c>
      <c r="E156" s="33" t="s">
        <v>16</v>
      </c>
      <c r="F156" s="37">
        <v>1</v>
      </c>
      <c r="G156" s="36" t="str">
        <f t="shared" si="26"/>
        <v>MÜMKÜN FAKAT DÜŞÜK</v>
      </c>
      <c r="H156" s="37">
        <v>3</v>
      </c>
      <c r="I156" s="39" t="str">
        <f t="shared" si="27"/>
        <v>ARA SIRA</v>
      </c>
      <c r="J156" s="37">
        <v>40</v>
      </c>
      <c r="K156" s="36" t="str">
        <f t="shared" si="28"/>
        <v>ÖLDÜRÜCÜ KAZA</v>
      </c>
      <c r="L156" s="1">
        <f t="shared" si="29"/>
        <v>120</v>
      </c>
      <c r="M156" s="51" t="s">
        <v>448</v>
      </c>
      <c r="N156" s="10">
        <v>0.2</v>
      </c>
      <c r="O156" s="10">
        <v>6</v>
      </c>
      <c r="P156" s="10">
        <f t="shared" si="30"/>
        <v>40</v>
      </c>
      <c r="Q156" s="8">
        <f t="shared" si="33"/>
        <v>48.000000000000007</v>
      </c>
      <c r="R156" s="36" t="str">
        <f t="shared" si="32"/>
        <v>3 HAFTA İÇİNDE</v>
      </c>
      <c r="S156" s="13"/>
    </row>
    <row r="157" spans="1:19" ht="248.25" customHeight="1" thickBot="1" x14ac:dyDescent="0.3">
      <c r="A157" s="6">
        <v>152</v>
      </c>
      <c r="B157" s="60" t="s">
        <v>39</v>
      </c>
      <c r="C157" s="22" t="s">
        <v>40</v>
      </c>
      <c r="D157" s="22" t="s">
        <v>41</v>
      </c>
      <c r="E157" s="33" t="s">
        <v>16</v>
      </c>
      <c r="F157" s="38">
        <v>3</v>
      </c>
      <c r="G157" s="36" t="str">
        <f t="shared" si="26"/>
        <v>OLASI</v>
      </c>
      <c r="H157" s="38">
        <v>1</v>
      </c>
      <c r="I157" s="39" t="str">
        <f t="shared" si="27"/>
        <v>SEYREK</v>
      </c>
      <c r="J157" s="38">
        <v>40</v>
      </c>
      <c r="K157" s="36" t="str">
        <f t="shared" si="28"/>
        <v>ÖLDÜRÜCÜ KAZA</v>
      </c>
      <c r="L157" s="1">
        <f t="shared" si="29"/>
        <v>120</v>
      </c>
      <c r="M157" s="55" t="s">
        <v>449</v>
      </c>
      <c r="N157" s="10">
        <v>0.2</v>
      </c>
      <c r="O157" s="10">
        <v>6</v>
      </c>
      <c r="P157" s="10">
        <f t="shared" si="30"/>
        <v>40</v>
      </c>
      <c r="Q157" s="8">
        <f t="shared" si="33"/>
        <v>48.000000000000007</v>
      </c>
      <c r="R157" s="36" t="str">
        <f t="shared" si="32"/>
        <v>3 HAFTA İÇİNDE</v>
      </c>
      <c r="S157" s="13"/>
    </row>
    <row r="158" spans="1:19" ht="106.5" thickBot="1" x14ac:dyDescent="0.3">
      <c r="A158" s="3">
        <v>153</v>
      </c>
      <c r="B158" s="60" t="s">
        <v>45</v>
      </c>
      <c r="C158" s="22" t="s">
        <v>46</v>
      </c>
      <c r="D158" s="22" t="s">
        <v>41</v>
      </c>
      <c r="E158" s="33" t="s">
        <v>16</v>
      </c>
      <c r="F158" s="38">
        <v>3</v>
      </c>
      <c r="G158" s="36" t="str">
        <f t="shared" si="26"/>
        <v>OLASI</v>
      </c>
      <c r="H158" s="38">
        <v>1</v>
      </c>
      <c r="I158" s="39" t="str">
        <f t="shared" si="27"/>
        <v>SEYREK</v>
      </c>
      <c r="J158" s="38">
        <v>40</v>
      </c>
      <c r="K158" s="36" t="str">
        <f t="shared" si="28"/>
        <v>ÖLDÜRÜCÜ KAZA</v>
      </c>
      <c r="L158" s="1">
        <f t="shared" si="29"/>
        <v>120</v>
      </c>
      <c r="M158" s="56" t="s">
        <v>47</v>
      </c>
      <c r="N158" s="10">
        <v>0.2</v>
      </c>
      <c r="O158" s="10">
        <v>6</v>
      </c>
      <c r="P158" s="10">
        <f t="shared" si="30"/>
        <v>40</v>
      </c>
      <c r="Q158" s="8">
        <f t="shared" si="33"/>
        <v>48.000000000000007</v>
      </c>
      <c r="R158" s="36" t="str">
        <f t="shared" si="32"/>
        <v>3 HAFTA İÇİNDE</v>
      </c>
      <c r="S158" s="13"/>
    </row>
    <row r="159" spans="1:19" ht="106.5" thickBot="1" x14ac:dyDescent="0.3">
      <c r="A159" s="6">
        <v>154</v>
      </c>
      <c r="B159" s="60" t="s">
        <v>39</v>
      </c>
      <c r="C159" s="22" t="s">
        <v>48</v>
      </c>
      <c r="D159" s="22" t="s">
        <v>44</v>
      </c>
      <c r="E159" s="33" t="s">
        <v>16</v>
      </c>
      <c r="F159" s="38">
        <v>3</v>
      </c>
      <c r="G159" s="36" t="str">
        <f t="shared" si="26"/>
        <v>OLASI</v>
      </c>
      <c r="H159" s="38">
        <v>1</v>
      </c>
      <c r="I159" s="39" t="str">
        <f t="shared" si="27"/>
        <v>SEYREK</v>
      </c>
      <c r="J159" s="38">
        <v>40</v>
      </c>
      <c r="K159" s="36" t="str">
        <f t="shared" si="28"/>
        <v>ÖLDÜRÜCÜ KAZA</v>
      </c>
      <c r="L159" s="8">
        <f t="shared" si="29"/>
        <v>120</v>
      </c>
      <c r="M159" s="56" t="s">
        <v>49</v>
      </c>
      <c r="N159" s="9">
        <v>0.2</v>
      </c>
      <c r="O159" s="10">
        <v>6</v>
      </c>
      <c r="P159" s="10">
        <f t="shared" si="30"/>
        <v>40</v>
      </c>
      <c r="Q159" s="8">
        <f t="shared" si="33"/>
        <v>48.000000000000007</v>
      </c>
      <c r="R159" s="36" t="str">
        <f t="shared" si="32"/>
        <v>3 HAFTA İÇİNDE</v>
      </c>
      <c r="S159" s="13"/>
    </row>
    <row r="160" spans="1:19" ht="106.5" thickBot="1" x14ac:dyDescent="0.3">
      <c r="A160" s="6">
        <v>155</v>
      </c>
      <c r="B160" s="60" t="s">
        <v>39</v>
      </c>
      <c r="C160" s="22" t="s">
        <v>50</v>
      </c>
      <c r="D160" s="22" t="s">
        <v>51</v>
      </c>
      <c r="E160" s="33" t="s">
        <v>16</v>
      </c>
      <c r="F160" s="38">
        <v>3</v>
      </c>
      <c r="G160" s="36" t="str">
        <f t="shared" si="26"/>
        <v>OLASI</v>
      </c>
      <c r="H160" s="38">
        <v>1</v>
      </c>
      <c r="I160" s="39" t="str">
        <f t="shared" si="27"/>
        <v>SEYREK</v>
      </c>
      <c r="J160" s="38">
        <v>40</v>
      </c>
      <c r="K160" s="36" t="str">
        <f t="shared" si="28"/>
        <v>ÖLDÜRÜCÜ KAZA</v>
      </c>
      <c r="L160" s="8">
        <f t="shared" si="29"/>
        <v>120</v>
      </c>
      <c r="M160" s="56" t="s">
        <v>52</v>
      </c>
      <c r="N160" s="9">
        <v>0.2</v>
      </c>
      <c r="O160" s="10">
        <v>6</v>
      </c>
      <c r="P160" s="10">
        <f t="shared" si="30"/>
        <v>40</v>
      </c>
      <c r="Q160" s="8">
        <f t="shared" si="33"/>
        <v>48.000000000000007</v>
      </c>
      <c r="R160" s="36" t="str">
        <f t="shared" si="32"/>
        <v>3 HAFTA İÇİNDE</v>
      </c>
      <c r="S160" s="13"/>
    </row>
    <row r="161" spans="1:19" ht="106.5" thickBot="1" x14ac:dyDescent="0.3">
      <c r="A161" s="3">
        <v>156</v>
      </c>
      <c r="B161" s="60" t="s">
        <v>39</v>
      </c>
      <c r="C161" s="22" t="s">
        <v>53</v>
      </c>
      <c r="D161" s="22" t="s">
        <v>44</v>
      </c>
      <c r="E161" s="33" t="s">
        <v>16</v>
      </c>
      <c r="F161" s="38">
        <v>3</v>
      </c>
      <c r="G161" s="36" t="str">
        <f t="shared" si="26"/>
        <v>OLASI</v>
      </c>
      <c r="H161" s="38">
        <v>1</v>
      </c>
      <c r="I161" s="39" t="str">
        <f t="shared" si="27"/>
        <v>SEYREK</v>
      </c>
      <c r="J161" s="38">
        <v>40</v>
      </c>
      <c r="K161" s="36" t="str">
        <f t="shared" si="28"/>
        <v>ÖLDÜRÜCÜ KAZA</v>
      </c>
      <c r="L161" s="8">
        <f t="shared" si="29"/>
        <v>120</v>
      </c>
      <c r="M161" s="55" t="s">
        <v>451</v>
      </c>
      <c r="N161" s="9">
        <v>0.2</v>
      </c>
      <c r="O161" s="10">
        <v>6</v>
      </c>
      <c r="P161" s="10">
        <f t="shared" si="30"/>
        <v>40</v>
      </c>
      <c r="Q161" s="8">
        <f t="shared" si="33"/>
        <v>48.000000000000007</v>
      </c>
      <c r="R161" s="36" t="str">
        <f t="shared" si="32"/>
        <v>3 HAFTA İÇİNDE</v>
      </c>
      <c r="S161" s="13"/>
    </row>
    <row r="162" spans="1:19" ht="119.25" customHeight="1" thickBot="1" x14ac:dyDescent="0.3">
      <c r="A162" s="6">
        <v>157</v>
      </c>
      <c r="B162" s="60" t="s">
        <v>125</v>
      </c>
      <c r="C162" s="12" t="s">
        <v>137</v>
      </c>
      <c r="D162" s="12" t="s">
        <v>15</v>
      </c>
      <c r="E162" s="33" t="s">
        <v>16</v>
      </c>
      <c r="F162" s="37">
        <v>3</v>
      </c>
      <c r="G162" s="36" t="str">
        <f t="shared" si="26"/>
        <v>OLASI</v>
      </c>
      <c r="H162" s="37">
        <v>1</v>
      </c>
      <c r="I162" s="39" t="str">
        <f t="shared" si="27"/>
        <v>SEYREK</v>
      </c>
      <c r="J162" s="37">
        <v>40</v>
      </c>
      <c r="K162" s="36" t="str">
        <f t="shared" si="28"/>
        <v>ÖLDÜRÜCÜ KAZA</v>
      </c>
      <c r="L162" s="8">
        <f t="shared" si="29"/>
        <v>120</v>
      </c>
      <c r="M162" s="51" t="s">
        <v>478</v>
      </c>
      <c r="N162" s="9">
        <v>0.2</v>
      </c>
      <c r="O162" s="10">
        <v>6</v>
      </c>
      <c r="P162" s="10">
        <f t="shared" si="30"/>
        <v>40</v>
      </c>
      <c r="Q162" s="8">
        <f t="shared" si="33"/>
        <v>48.000000000000007</v>
      </c>
      <c r="R162" s="36" t="str">
        <f t="shared" si="32"/>
        <v>3 HAFTA İÇİNDE</v>
      </c>
      <c r="S162" s="13"/>
    </row>
    <row r="163" spans="1:19" ht="146.25" thickBot="1" x14ac:dyDescent="0.3">
      <c r="A163" s="6">
        <v>158</v>
      </c>
      <c r="B163" s="60" t="s">
        <v>349</v>
      </c>
      <c r="C163" s="12" t="s">
        <v>340</v>
      </c>
      <c r="D163" s="12" t="s">
        <v>38</v>
      </c>
      <c r="E163" s="33" t="s">
        <v>348</v>
      </c>
      <c r="F163" s="37">
        <v>1</v>
      </c>
      <c r="G163" s="36" t="str">
        <f t="shared" si="26"/>
        <v>MÜMKÜN FAKAT DÜŞÜK</v>
      </c>
      <c r="H163" s="37">
        <v>3</v>
      </c>
      <c r="I163" s="39" t="str">
        <f t="shared" si="27"/>
        <v>ARA SIRA</v>
      </c>
      <c r="J163" s="37">
        <v>40</v>
      </c>
      <c r="K163" s="36" t="str">
        <f t="shared" si="28"/>
        <v>ÖLDÜRÜCÜ KAZA</v>
      </c>
      <c r="L163" s="8">
        <f t="shared" si="29"/>
        <v>120</v>
      </c>
      <c r="M163" s="51" t="s">
        <v>508</v>
      </c>
      <c r="N163" s="9">
        <v>0.2</v>
      </c>
      <c r="O163" s="10">
        <v>6</v>
      </c>
      <c r="P163" s="10">
        <f t="shared" si="30"/>
        <v>40</v>
      </c>
      <c r="Q163" s="8">
        <f t="shared" si="33"/>
        <v>48.000000000000007</v>
      </c>
      <c r="R163" s="36" t="str">
        <f t="shared" si="32"/>
        <v>3 HAFTA İÇİNDE</v>
      </c>
      <c r="S163" s="13"/>
    </row>
    <row r="164" spans="1:19" ht="146.25" thickBot="1" x14ac:dyDescent="0.3">
      <c r="A164" s="3">
        <v>159</v>
      </c>
      <c r="B164" s="60" t="s">
        <v>349</v>
      </c>
      <c r="C164" s="12" t="s">
        <v>97</v>
      </c>
      <c r="D164" s="12" t="s">
        <v>98</v>
      </c>
      <c r="E164" s="33" t="s">
        <v>348</v>
      </c>
      <c r="F164" s="37">
        <v>1</v>
      </c>
      <c r="G164" s="36" t="str">
        <f t="shared" si="26"/>
        <v>MÜMKÜN FAKAT DÜŞÜK</v>
      </c>
      <c r="H164" s="37">
        <v>3</v>
      </c>
      <c r="I164" s="39" t="str">
        <f t="shared" si="27"/>
        <v>ARA SIRA</v>
      </c>
      <c r="J164" s="37">
        <v>40</v>
      </c>
      <c r="K164" s="36" t="str">
        <f t="shared" si="28"/>
        <v>ÖLDÜRÜCÜ KAZA</v>
      </c>
      <c r="L164" s="8">
        <f t="shared" si="29"/>
        <v>120</v>
      </c>
      <c r="M164" s="52" t="s">
        <v>345</v>
      </c>
      <c r="N164" s="9">
        <v>0.2</v>
      </c>
      <c r="O164" s="10">
        <v>6</v>
      </c>
      <c r="P164" s="10">
        <f t="shared" si="30"/>
        <v>40</v>
      </c>
      <c r="Q164" s="8">
        <f t="shared" si="33"/>
        <v>48.000000000000007</v>
      </c>
      <c r="R164" s="36" t="str">
        <f t="shared" si="32"/>
        <v>3 HAFTA İÇİNDE</v>
      </c>
      <c r="S164" s="13"/>
    </row>
    <row r="165" spans="1:19" ht="87.75" thickBot="1" x14ac:dyDescent="0.3">
      <c r="A165" s="6">
        <v>160</v>
      </c>
      <c r="B165" s="60" t="s">
        <v>70</v>
      </c>
      <c r="C165" s="12" t="s">
        <v>104</v>
      </c>
      <c r="D165" s="12" t="s">
        <v>15</v>
      </c>
      <c r="E165" s="33" t="s">
        <v>16</v>
      </c>
      <c r="F165" s="37">
        <v>3</v>
      </c>
      <c r="G165" s="36" t="str">
        <f t="shared" si="26"/>
        <v>OLASI</v>
      </c>
      <c r="H165" s="37">
        <v>2</v>
      </c>
      <c r="I165" s="39" t="str">
        <f t="shared" si="27"/>
        <v>SIK DEĞİL</v>
      </c>
      <c r="J165" s="37">
        <v>15</v>
      </c>
      <c r="K165" s="36" t="str">
        <f t="shared" si="28"/>
        <v>KALICI HASAR</v>
      </c>
      <c r="L165" s="8">
        <f t="shared" si="29"/>
        <v>90</v>
      </c>
      <c r="M165" s="52" t="s">
        <v>471</v>
      </c>
      <c r="N165" s="9">
        <v>0.2</v>
      </c>
      <c r="O165" s="10">
        <v>6</v>
      </c>
      <c r="P165" s="10">
        <f t="shared" si="30"/>
        <v>15</v>
      </c>
      <c r="Q165" s="8">
        <f t="shared" si="33"/>
        <v>18.000000000000004</v>
      </c>
      <c r="R165" s="36" t="str">
        <f t="shared" si="32"/>
        <v>3 HAFTA İÇİNDE</v>
      </c>
      <c r="S165" s="13"/>
    </row>
    <row r="166" spans="1:19" ht="108" customHeight="1" thickBot="1" x14ac:dyDescent="0.3">
      <c r="A166" s="6">
        <v>161</v>
      </c>
      <c r="B166" s="60" t="s">
        <v>523</v>
      </c>
      <c r="C166" s="12" t="s">
        <v>524</v>
      </c>
      <c r="D166" s="12" t="s">
        <v>525</v>
      </c>
      <c r="E166" s="33" t="s">
        <v>526</v>
      </c>
      <c r="F166" s="37">
        <v>3</v>
      </c>
      <c r="G166" s="36" t="str">
        <f t="shared" ref="G166:G197" si="34">IF(F166=0.2,"BEKLENMEZ",IF(F166=0.5,"BEKLENMEZ FAKAT MÜMKÜN",IF(F166=1,"MÜMKÜN FAKAT DÜŞÜK",IF(F166=3,"OLASI",IF(F166=6,"YÜKSEK OLDUKÇA MÜMKÜN",IF(F166=10,"BEKLENİR KESİN"))))))</f>
        <v>OLASI</v>
      </c>
      <c r="H166" s="37">
        <v>2</v>
      </c>
      <c r="I166" s="39" t="str">
        <f t="shared" ref="I166:I197" si="35">IF(H166&lt;=0.5,"ÇOK SEYREK",IF(H166=1,"SEYREK",IF(H166=2,"SIK DEĞİL",IF(H166=3,"ARA SIRA",IF(H166=6,"SIK",IF(H166=10,"HEMEN SÜREKLİ"))))))</f>
        <v>SIK DEĞİL</v>
      </c>
      <c r="J166" s="37">
        <v>15</v>
      </c>
      <c r="K166" s="36" t="str">
        <f t="shared" ref="K166:K197" si="36">IF(J166&lt;=1,"UCUZ ATLATMA",IF(J166=3,"KÜÇÜK HASAR",IF(J166=7,"ÖNEMLİ HASAR",IF(J166=15,"KALICI HASAR",IF(J166=40,"ÖLDÜRÜCÜ KAZA",IF(J166=100,"BİRDEN FAZLA ÖLÜM"))))))</f>
        <v>KALICI HASAR</v>
      </c>
      <c r="L166" s="8">
        <f t="shared" ref="L166:L202" si="37">PRODUCT(F166,H166,J166)</f>
        <v>90</v>
      </c>
      <c r="M166" s="52" t="s">
        <v>527</v>
      </c>
      <c r="N166" s="9">
        <v>0.2</v>
      </c>
      <c r="O166" s="10">
        <v>6</v>
      </c>
      <c r="P166" s="10">
        <f t="shared" ref="P166:P202" si="38">J166</f>
        <v>15</v>
      </c>
      <c r="Q166" s="8">
        <f t="shared" si="33"/>
        <v>18.000000000000004</v>
      </c>
      <c r="R166" s="36" t="str">
        <f t="shared" si="32"/>
        <v>3 HAFTA İÇİNDE</v>
      </c>
      <c r="S166" s="13"/>
    </row>
    <row r="167" spans="1:19" ht="93" thickBot="1" x14ac:dyDescent="0.3">
      <c r="A167" s="3">
        <v>162</v>
      </c>
      <c r="B167" s="61" t="s">
        <v>224</v>
      </c>
      <c r="C167" s="11" t="s">
        <v>242</v>
      </c>
      <c r="D167" s="12" t="s">
        <v>215</v>
      </c>
      <c r="E167" s="32" t="s">
        <v>198</v>
      </c>
      <c r="F167" s="48">
        <v>3</v>
      </c>
      <c r="G167" s="36" t="str">
        <f t="shared" si="34"/>
        <v>OLASI</v>
      </c>
      <c r="H167" s="48">
        <v>3</v>
      </c>
      <c r="I167" s="39" t="str">
        <f t="shared" si="35"/>
        <v>ARA SIRA</v>
      </c>
      <c r="J167" s="50">
        <v>7</v>
      </c>
      <c r="K167" s="36" t="str">
        <f t="shared" si="36"/>
        <v>ÖNEMLİ HASAR</v>
      </c>
      <c r="L167" s="8">
        <f t="shared" si="37"/>
        <v>63</v>
      </c>
      <c r="M167" s="53" t="s">
        <v>243</v>
      </c>
      <c r="N167" s="9">
        <v>0.2</v>
      </c>
      <c r="O167" s="10">
        <v>6</v>
      </c>
      <c r="P167" s="10">
        <f t="shared" si="38"/>
        <v>7</v>
      </c>
      <c r="Q167" s="8">
        <f t="shared" si="33"/>
        <v>8.4000000000000021</v>
      </c>
      <c r="R167" s="36" t="str">
        <f t="shared" si="32"/>
        <v>4 HAFTA İÇİNDE</v>
      </c>
      <c r="S167" s="13"/>
    </row>
    <row r="168" spans="1:19" ht="104.25" thickBot="1" x14ac:dyDescent="0.3">
      <c r="A168" s="6">
        <v>163</v>
      </c>
      <c r="B168" s="66" t="s">
        <v>248</v>
      </c>
      <c r="C168" s="43" t="s">
        <v>255</v>
      </c>
      <c r="D168" s="26" t="s">
        <v>252</v>
      </c>
      <c r="E168" s="32" t="s">
        <v>198</v>
      </c>
      <c r="F168" s="48">
        <v>3</v>
      </c>
      <c r="G168" s="36" t="str">
        <f t="shared" si="34"/>
        <v>OLASI</v>
      </c>
      <c r="H168" s="48">
        <v>3</v>
      </c>
      <c r="I168" s="39" t="str">
        <f t="shared" si="35"/>
        <v>ARA SIRA</v>
      </c>
      <c r="J168" s="50">
        <v>7</v>
      </c>
      <c r="K168" s="36" t="str">
        <f t="shared" si="36"/>
        <v>ÖNEMLİ HASAR</v>
      </c>
      <c r="L168" s="8">
        <f t="shared" si="37"/>
        <v>63</v>
      </c>
      <c r="M168" s="53" t="s">
        <v>256</v>
      </c>
      <c r="N168" s="9">
        <v>0.2</v>
      </c>
      <c r="O168" s="10">
        <v>6</v>
      </c>
      <c r="P168" s="10">
        <f t="shared" si="38"/>
        <v>7</v>
      </c>
      <c r="Q168" s="8">
        <f t="shared" si="33"/>
        <v>8.4000000000000021</v>
      </c>
      <c r="R168" s="36" t="str">
        <f t="shared" si="32"/>
        <v>4 HAFTA İÇİNDE</v>
      </c>
      <c r="S168" s="13"/>
    </row>
    <row r="169" spans="1:19" ht="104.25" thickBot="1" x14ac:dyDescent="0.3">
      <c r="A169" s="6">
        <v>164</v>
      </c>
      <c r="B169" s="66" t="s">
        <v>248</v>
      </c>
      <c r="C169" s="43" t="s">
        <v>258</v>
      </c>
      <c r="D169" s="26" t="s">
        <v>252</v>
      </c>
      <c r="E169" s="32" t="s">
        <v>198</v>
      </c>
      <c r="F169" s="48">
        <v>3</v>
      </c>
      <c r="G169" s="36" t="str">
        <f t="shared" si="34"/>
        <v>OLASI</v>
      </c>
      <c r="H169" s="48">
        <v>3</v>
      </c>
      <c r="I169" s="39" t="str">
        <f t="shared" si="35"/>
        <v>ARA SIRA</v>
      </c>
      <c r="J169" s="50">
        <v>7</v>
      </c>
      <c r="K169" s="36" t="str">
        <f t="shared" si="36"/>
        <v>ÖNEMLİ HASAR</v>
      </c>
      <c r="L169" s="8">
        <f t="shared" si="37"/>
        <v>63</v>
      </c>
      <c r="M169" s="53" t="s">
        <v>257</v>
      </c>
      <c r="N169" s="9">
        <v>0.2</v>
      </c>
      <c r="O169" s="10">
        <v>6</v>
      </c>
      <c r="P169" s="10">
        <f t="shared" si="38"/>
        <v>7</v>
      </c>
      <c r="Q169" s="8">
        <f t="shared" si="33"/>
        <v>8.4000000000000021</v>
      </c>
      <c r="R169" s="36" t="str">
        <f t="shared" si="32"/>
        <v>4 HAFTA İÇİNDE</v>
      </c>
      <c r="S169" s="13"/>
    </row>
    <row r="170" spans="1:19" ht="104.25" thickBot="1" x14ac:dyDescent="0.3">
      <c r="A170" s="3">
        <v>165</v>
      </c>
      <c r="B170" s="66" t="s">
        <v>248</v>
      </c>
      <c r="C170" s="43" t="s">
        <v>264</v>
      </c>
      <c r="D170" s="26" t="s">
        <v>261</v>
      </c>
      <c r="E170" s="32" t="s">
        <v>198</v>
      </c>
      <c r="F170" s="48">
        <v>3</v>
      </c>
      <c r="G170" s="36" t="str">
        <f t="shared" si="34"/>
        <v>OLASI</v>
      </c>
      <c r="H170" s="48">
        <v>3</v>
      </c>
      <c r="I170" s="39" t="str">
        <f t="shared" si="35"/>
        <v>ARA SIRA</v>
      </c>
      <c r="J170" s="50">
        <v>7</v>
      </c>
      <c r="K170" s="36" t="str">
        <f t="shared" si="36"/>
        <v>ÖNEMLİ HASAR</v>
      </c>
      <c r="L170" s="8">
        <f t="shared" si="37"/>
        <v>63</v>
      </c>
      <c r="M170" s="53" t="s">
        <v>263</v>
      </c>
      <c r="N170" s="9">
        <v>0.2</v>
      </c>
      <c r="O170" s="10">
        <v>6</v>
      </c>
      <c r="P170" s="10">
        <f t="shared" si="38"/>
        <v>7</v>
      </c>
      <c r="Q170" s="8">
        <f t="shared" si="33"/>
        <v>8.4000000000000021</v>
      </c>
      <c r="R170" s="36" t="str">
        <f t="shared" si="32"/>
        <v>4 HAFTA İÇİNDE</v>
      </c>
      <c r="S170" s="13"/>
    </row>
    <row r="171" spans="1:19" ht="153.75" customHeight="1" thickBot="1" x14ac:dyDescent="0.3">
      <c r="A171" s="6">
        <v>166</v>
      </c>
      <c r="B171" s="62" t="s">
        <v>248</v>
      </c>
      <c r="C171" s="11" t="s">
        <v>265</v>
      </c>
      <c r="D171" s="12" t="s">
        <v>252</v>
      </c>
      <c r="E171" s="32" t="s">
        <v>198</v>
      </c>
      <c r="F171" s="48">
        <v>3</v>
      </c>
      <c r="G171" s="36" t="str">
        <f t="shared" si="34"/>
        <v>OLASI</v>
      </c>
      <c r="H171" s="48">
        <v>3</v>
      </c>
      <c r="I171" s="39" t="str">
        <f t="shared" si="35"/>
        <v>ARA SIRA</v>
      </c>
      <c r="J171" s="50">
        <v>7</v>
      </c>
      <c r="K171" s="36" t="str">
        <f t="shared" si="36"/>
        <v>ÖNEMLİ HASAR</v>
      </c>
      <c r="L171" s="8">
        <f t="shared" si="37"/>
        <v>63</v>
      </c>
      <c r="M171" s="53" t="s">
        <v>266</v>
      </c>
      <c r="N171" s="9">
        <v>0.2</v>
      </c>
      <c r="O171" s="10">
        <v>6</v>
      </c>
      <c r="P171" s="10">
        <f t="shared" si="38"/>
        <v>7</v>
      </c>
      <c r="Q171" s="8">
        <f t="shared" si="33"/>
        <v>8.4000000000000021</v>
      </c>
      <c r="R171" s="36" t="str">
        <f t="shared" si="32"/>
        <v>4 HAFTA İÇİNDE</v>
      </c>
      <c r="S171" s="13"/>
    </row>
    <row r="172" spans="1:19" ht="134.25" customHeight="1" thickBot="1" x14ac:dyDescent="0.3">
      <c r="A172" s="6">
        <v>167</v>
      </c>
      <c r="B172" s="61" t="s">
        <v>248</v>
      </c>
      <c r="C172" s="11" t="s">
        <v>268</v>
      </c>
      <c r="D172" s="12" t="s">
        <v>252</v>
      </c>
      <c r="E172" s="32" t="s">
        <v>198</v>
      </c>
      <c r="F172" s="48">
        <v>3</v>
      </c>
      <c r="G172" s="36" t="str">
        <f t="shared" si="34"/>
        <v>OLASI</v>
      </c>
      <c r="H172" s="48">
        <v>3</v>
      </c>
      <c r="I172" s="39" t="str">
        <f t="shared" si="35"/>
        <v>ARA SIRA</v>
      </c>
      <c r="J172" s="50">
        <v>7</v>
      </c>
      <c r="K172" s="36" t="str">
        <f t="shared" si="36"/>
        <v>ÖNEMLİ HASAR</v>
      </c>
      <c r="L172" s="8">
        <f t="shared" si="37"/>
        <v>63</v>
      </c>
      <c r="M172" s="53" t="s">
        <v>267</v>
      </c>
      <c r="N172" s="9">
        <v>0.2</v>
      </c>
      <c r="O172" s="10">
        <v>6</v>
      </c>
      <c r="P172" s="10">
        <f t="shared" si="38"/>
        <v>7</v>
      </c>
      <c r="Q172" s="8">
        <f t="shared" si="33"/>
        <v>8.4000000000000021</v>
      </c>
      <c r="R172" s="36" t="str">
        <f t="shared" si="32"/>
        <v>4 HAFTA İÇİNDE</v>
      </c>
      <c r="S172" s="13"/>
    </row>
    <row r="173" spans="1:19" ht="199.5" customHeight="1" thickBot="1" x14ac:dyDescent="0.3">
      <c r="A173" s="3">
        <v>168</v>
      </c>
      <c r="B173" s="61" t="s">
        <v>248</v>
      </c>
      <c r="C173" s="11" t="s">
        <v>269</v>
      </c>
      <c r="D173" s="12" t="s">
        <v>270</v>
      </c>
      <c r="E173" s="32" t="s">
        <v>198</v>
      </c>
      <c r="F173" s="48">
        <v>3</v>
      </c>
      <c r="G173" s="36" t="str">
        <f t="shared" si="34"/>
        <v>OLASI</v>
      </c>
      <c r="H173" s="48">
        <v>3</v>
      </c>
      <c r="I173" s="39" t="str">
        <f t="shared" si="35"/>
        <v>ARA SIRA</v>
      </c>
      <c r="J173" s="50">
        <v>7</v>
      </c>
      <c r="K173" s="36" t="str">
        <f t="shared" si="36"/>
        <v>ÖNEMLİ HASAR</v>
      </c>
      <c r="L173" s="8">
        <f t="shared" si="37"/>
        <v>63</v>
      </c>
      <c r="M173" s="53" t="s">
        <v>271</v>
      </c>
      <c r="N173" s="9">
        <v>0.2</v>
      </c>
      <c r="O173" s="10">
        <v>6</v>
      </c>
      <c r="P173" s="10">
        <f t="shared" si="38"/>
        <v>7</v>
      </c>
      <c r="Q173" s="8">
        <f t="shared" si="33"/>
        <v>8.4000000000000021</v>
      </c>
      <c r="R173" s="36" t="str">
        <f t="shared" si="32"/>
        <v>4 HAFTA İÇİNDE</v>
      </c>
      <c r="S173" s="13"/>
    </row>
    <row r="174" spans="1:19" ht="140.25" customHeight="1" thickBot="1" x14ac:dyDescent="0.3">
      <c r="A174" s="6">
        <v>169</v>
      </c>
      <c r="B174" s="60" t="s">
        <v>195</v>
      </c>
      <c r="C174" s="11" t="s">
        <v>282</v>
      </c>
      <c r="D174" s="12" t="s">
        <v>215</v>
      </c>
      <c r="E174" s="32" t="s">
        <v>198</v>
      </c>
      <c r="F174" s="48">
        <v>3</v>
      </c>
      <c r="G174" s="36" t="str">
        <f t="shared" si="34"/>
        <v>OLASI</v>
      </c>
      <c r="H174" s="48">
        <v>3</v>
      </c>
      <c r="I174" s="39" t="str">
        <f t="shared" si="35"/>
        <v>ARA SIRA</v>
      </c>
      <c r="J174" s="50">
        <v>7</v>
      </c>
      <c r="K174" s="36" t="str">
        <f t="shared" si="36"/>
        <v>ÖNEMLİ HASAR</v>
      </c>
      <c r="L174" s="8">
        <f t="shared" si="37"/>
        <v>63</v>
      </c>
      <c r="M174" s="53" t="s">
        <v>280</v>
      </c>
      <c r="N174" s="9">
        <v>0.2</v>
      </c>
      <c r="O174" s="10">
        <v>6</v>
      </c>
      <c r="P174" s="10">
        <f t="shared" si="38"/>
        <v>7</v>
      </c>
      <c r="Q174" s="8">
        <f t="shared" si="33"/>
        <v>8.4000000000000021</v>
      </c>
      <c r="R174" s="36" t="str">
        <f t="shared" si="32"/>
        <v>4 HAFTA İÇİNDE</v>
      </c>
      <c r="S174" s="13"/>
    </row>
    <row r="175" spans="1:19" ht="173.25" customHeight="1" thickBot="1" x14ac:dyDescent="0.3">
      <c r="A175" s="6">
        <v>170</v>
      </c>
      <c r="B175" s="60" t="s">
        <v>195</v>
      </c>
      <c r="C175" s="11" t="s">
        <v>292</v>
      </c>
      <c r="D175" s="12" t="s">
        <v>215</v>
      </c>
      <c r="E175" s="32" t="s">
        <v>198</v>
      </c>
      <c r="F175" s="48">
        <v>3</v>
      </c>
      <c r="G175" s="36" t="str">
        <f t="shared" si="34"/>
        <v>OLASI</v>
      </c>
      <c r="H175" s="48">
        <v>3</v>
      </c>
      <c r="I175" s="39" t="str">
        <f t="shared" si="35"/>
        <v>ARA SIRA</v>
      </c>
      <c r="J175" s="50">
        <v>7</v>
      </c>
      <c r="K175" s="36" t="str">
        <f t="shared" si="36"/>
        <v>ÖNEMLİ HASAR</v>
      </c>
      <c r="L175" s="8">
        <f t="shared" si="37"/>
        <v>63</v>
      </c>
      <c r="M175" s="53" t="s">
        <v>291</v>
      </c>
      <c r="N175" s="9">
        <v>0.2</v>
      </c>
      <c r="O175" s="10">
        <v>6</v>
      </c>
      <c r="P175" s="10">
        <f t="shared" si="38"/>
        <v>7</v>
      </c>
      <c r="Q175" s="8">
        <f t="shared" si="33"/>
        <v>8.4000000000000021</v>
      </c>
      <c r="R175" s="36" t="str">
        <f t="shared" si="32"/>
        <v>4 HAFTA İÇİNDE</v>
      </c>
      <c r="S175" s="13"/>
    </row>
    <row r="176" spans="1:19" ht="123.75" thickBot="1" x14ac:dyDescent="0.3">
      <c r="A176" s="3">
        <v>171</v>
      </c>
      <c r="B176" s="60" t="s">
        <v>303</v>
      </c>
      <c r="C176" s="11" t="s">
        <v>304</v>
      </c>
      <c r="D176" s="12" t="s">
        <v>305</v>
      </c>
      <c r="E176" s="32" t="s">
        <v>198</v>
      </c>
      <c r="F176" s="48">
        <v>3</v>
      </c>
      <c r="G176" s="36" t="str">
        <f t="shared" si="34"/>
        <v>OLASI</v>
      </c>
      <c r="H176" s="48">
        <v>3</v>
      </c>
      <c r="I176" s="39" t="str">
        <f t="shared" si="35"/>
        <v>ARA SIRA</v>
      </c>
      <c r="J176" s="50">
        <v>7</v>
      </c>
      <c r="K176" s="36" t="str">
        <f t="shared" si="36"/>
        <v>ÖNEMLİ HASAR</v>
      </c>
      <c r="L176" s="8">
        <f t="shared" si="37"/>
        <v>63</v>
      </c>
      <c r="M176" s="52" t="s">
        <v>306</v>
      </c>
      <c r="N176" s="9">
        <v>0.2</v>
      </c>
      <c r="O176" s="10">
        <v>6</v>
      </c>
      <c r="P176" s="10">
        <f t="shared" si="38"/>
        <v>7</v>
      </c>
      <c r="Q176" s="8">
        <f t="shared" si="33"/>
        <v>8.4000000000000021</v>
      </c>
      <c r="R176" s="36" t="str">
        <f t="shared" si="32"/>
        <v>4 HAFTA İÇİNDE</v>
      </c>
      <c r="S176" s="13"/>
    </row>
    <row r="177" spans="1:19" ht="93.75" thickBot="1" x14ac:dyDescent="0.3">
      <c r="A177" s="6">
        <v>172</v>
      </c>
      <c r="B177" s="60" t="s">
        <v>308</v>
      </c>
      <c r="C177" s="12" t="s">
        <v>309</v>
      </c>
      <c r="D177" s="12" t="s">
        <v>307</v>
      </c>
      <c r="E177" s="32" t="s">
        <v>198</v>
      </c>
      <c r="F177" s="48">
        <v>3</v>
      </c>
      <c r="G177" s="36" t="str">
        <f t="shared" si="34"/>
        <v>OLASI</v>
      </c>
      <c r="H177" s="48">
        <v>3</v>
      </c>
      <c r="I177" s="39" t="str">
        <f t="shared" si="35"/>
        <v>ARA SIRA</v>
      </c>
      <c r="J177" s="50">
        <v>7</v>
      </c>
      <c r="K177" s="36" t="str">
        <f t="shared" si="36"/>
        <v>ÖNEMLİ HASAR</v>
      </c>
      <c r="L177" s="8">
        <f t="shared" si="37"/>
        <v>63</v>
      </c>
      <c r="M177" s="52" t="s">
        <v>310</v>
      </c>
      <c r="N177" s="9">
        <v>0.2</v>
      </c>
      <c r="O177" s="10">
        <v>6</v>
      </c>
      <c r="P177" s="10">
        <f t="shared" si="38"/>
        <v>7</v>
      </c>
      <c r="Q177" s="8">
        <f t="shared" si="33"/>
        <v>8.4000000000000021</v>
      </c>
      <c r="R177" s="36" t="str">
        <f t="shared" si="32"/>
        <v>4 HAFTA İÇİNDE</v>
      </c>
      <c r="S177" s="13"/>
    </row>
    <row r="178" spans="1:19" ht="141.75" customHeight="1" thickBot="1" x14ac:dyDescent="0.3">
      <c r="A178" s="6">
        <v>173</v>
      </c>
      <c r="B178" s="60" t="s">
        <v>320</v>
      </c>
      <c r="C178" s="12" t="s">
        <v>322</v>
      </c>
      <c r="D178" s="21" t="s">
        <v>321</v>
      </c>
      <c r="E178" s="32" t="s">
        <v>312</v>
      </c>
      <c r="F178" s="48">
        <v>3</v>
      </c>
      <c r="G178" s="36" t="str">
        <f t="shared" si="34"/>
        <v>OLASI</v>
      </c>
      <c r="H178" s="48">
        <v>3</v>
      </c>
      <c r="I178" s="39" t="str">
        <f t="shared" si="35"/>
        <v>ARA SIRA</v>
      </c>
      <c r="J178" s="50">
        <v>7</v>
      </c>
      <c r="K178" s="36" t="str">
        <f t="shared" si="36"/>
        <v>ÖNEMLİ HASAR</v>
      </c>
      <c r="L178" s="8">
        <f t="shared" si="37"/>
        <v>63</v>
      </c>
      <c r="M178" s="52" t="s">
        <v>323</v>
      </c>
      <c r="N178" s="9">
        <v>0.2</v>
      </c>
      <c r="O178" s="10">
        <v>6</v>
      </c>
      <c r="P178" s="10">
        <f t="shared" si="38"/>
        <v>7</v>
      </c>
      <c r="Q178" s="8">
        <f t="shared" si="33"/>
        <v>8.4000000000000021</v>
      </c>
      <c r="R178" s="36" t="str">
        <f t="shared" si="32"/>
        <v>4 HAFTA İÇİNDE</v>
      </c>
      <c r="S178" s="13"/>
    </row>
    <row r="179" spans="1:19" ht="93" thickBot="1" x14ac:dyDescent="0.3">
      <c r="A179" s="3">
        <v>174</v>
      </c>
      <c r="B179" s="60" t="s">
        <v>320</v>
      </c>
      <c r="C179" s="12" t="s">
        <v>324</v>
      </c>
      <c r="D179" s="12" t="s">
        <v>325</v>
      </c>
      <c r="E179" s="32" t="s">
        <v>312</v>
      </c>
      <c r="F179" s="48">
        <v>3</v>
      </c>
      <c r="G179" s="36" t="str">
        <f t="shared" si="34"/>
        <v>OLASI</v>
      </c>
      <c r="H179" s="48">
        <v>3</v>
      </c>
      <c r="I179" s="39" t="str">
        <f t="shared" si="35"/>
        <v>ARA SIRA</v>
      </c>
      <c r="J179" s="50">
        <v>7</v>
      </c>
      <c r="K179" s="36" t="str">
        <f t="shared" si="36"/>
        <v>ÖNEMLİ HASAR</v>
      </c>
      <c r="L179" s="8">
        <f t="shared" si="37"/>
        <v>63</v>
      </c>
      <c r="M179" s="52" t="s">
        <v>326</v>
      </c>
      <c r="N179" s="9">
        <v>0.2</v>
      </c>
      <c r="O179" s="10">
        <v>6</v>
      </c>
      <c r="P179" s="10">
        <f t="shared" si="38"/>
        <v>7</v>
      </c>
      <c r="Q179" s="8">
        <f t="shared" si="33"/>
        <v>8.4000000000000021</v>
      </c>
      <c r="R179" s="36" t="str">
        <f t="shared" si="32"/>
        <v>4 HAFTA İÇİNDE</v>
      </c>
      <c r="S179" s="13"/>
    </row>
    <row r="180" spans="1:19" ht="93" thickBot="1" x14ac:dyDescent="0.3">
      <c r="A180" s="6">
        <v>175</v>
      </c>
      <c r="B180" s="60" t="s">
        <v>320</v>
      </c>
      <c r="C180" s="11" t="s">
        <v>327</v>
      </c>
      <c r="D180" s="12" t="s">
        <v>325</v>
      </c>
      <c r="E180" s="32" t="s">
        <v>312</v>
      </c>
      <c r="F180" s="48">
        <v>3</v>
      </c>
      <c r="G180" s="36" t="str">
        <f t="shared" si="34"/>
        <v>OLASI</v>
      </c>
      <c r="H180" s="48">
        <v>3</v>
      </c>
      <c r="I180" s="39" t="str">
        <f t="shared" si="35"/>
        <v>ARA SIRA</v>
      </c>
      <c r="J180" s="50">
        <v>7</v>
      </c>
      <c r="K180" s="36" t="str">
        <f t="shared" si="36"/>
        <v>ÖNEMLİ HASAR</v>
      </c>
      <c r="L180" s="8">
        <f t="shared" si="37"/>
        <v>63</v>
      </c>
      <c r="M180" s="52" t="s">
        <v>328</v>
      </c>
      <c r="N180" s="9">
        <v>0.2</v>
      </c>
      <c r="O180" s="10">
        <v>6</v>
      </c>
      <c r="P180" s="10">
        <f t="shared" si="38"/>
        <v>7</v>
      </c>
      <c r="Q180" s="8">
        <f t="shared" si="33"/>
        <v>8.4000000000000021</v>
      </c>
      <c r="R180" s="36" t="str">
        <f t="shared" si="32"/>
        <v>4 HAFTA İÇİNDE</v>
      </c>
      <c r="S180" s="13"/>
    </row>
    <row r="181" spans="1:19" ht="93" thickBot="1" x14ac:dyDescent="0.3">
      <c r="A181" s="6">
        <v>176</v>
      </c>
      <c r="B181" s="60" t="s">
        <v>349</v>
      </c>
      <c r="C181" s="12" t="s">
        <v>341</v>
      </c>
      <c r="D181" s="12" t="s">
        <v>148</v>
      </c>
      <c r="E181" s="33" t="s">
        <v>348</v>
      </c>
      <c r="F181" s="37">
        <v>3</v>
      </c>
      <c r="G181" s="36" t="str">
        <f t="shared" si="34"/>
        <v>OLASI</v>
      </c>
      <c r="H181" s="37">
        <v>3</v>
      </c>
      <c r="I181" s="39" t="str">
        <f t="shared" si="35"/>
        <v>ARA SIRA</v>
      </c>
      <c r="J181" s="37">
        <v>7</v>
      </c>
      <c r="K181" s="36" t="str">
        <f t="shared" si="36"/>
        <v>ÖNEMLİ HASAR</v>
      </c>
      <c r="L181" s="8">
        <f t="shared" si="37"/>
        <v>63</v>
      </c>
      <c r="M181" s="52" t="s">
        <v>346</v>
      </c>
      <c r="N181" s="9">
        <v>0.2</v>
      </c>
      <c r="O181" s="10">
        <v>6</v>
      </c>
      <c r="P181" s="10">
        <f t="shared" si="38"/>
        <v>7</v>
      </c>
      <c r="Q181" s="8">
        <f t="shared" ref="Q181:Q202" si="39">PRODUCT(N181,O181,P181)</f>
        <v>8.4000000000000021</v>
      </c>
      <c r="R181" s="36" t="str">
        <f t="shared" si="32"/>
        <v>4 HAFTA İÇİNDE</v>
      </c>
      <c r="S181" s="13"/>
    </row>
    <row r="182" spans="1:19" ht="187.5" customHeight="1" thickBot="1" x14ac:dyDescent="0.3">
      <c r="A182" s="3">
        <v>177</v>
      </c>
      <c r="B182" s="60" t="s">
        <v>349</v>
      </c>
      <c r="C182" s="12" t="s">
        <v>509</v>
      </c>
      <c r="D182" s="12" t="s">
        <v>510</v>
      </c>
      <c r="E182" s="33" t="s">
        <v>348</v>
      </c>
      <c r="F182" s="37">
        <v>3</v>
      </c>
      <c r="G182" s="36" t="str">
        <f t="shared" si="34"/>
        <v>OLASI</v>
      </c>
      <c r="H182" s="37">
        <v>3</v>
      </c>
      <c r="I182" s="39" t="str">
        <f t="shared" si="35"/>
        <v>ARA SIRA</v>
      </c>
      <c r="J182" s="37">
        <v>7</v>
      </c>
      <c r="K182" s="36" t="str">
        <f t="shared" si="36"/>
        <v>ÖNEMLİ HASAR</v>
      </c>
      <c r="L182" s="8">
        <f t="shared" si="37"/>
        <v>63</v>
      </c>
      <c r="M182" s="52" t="s">
        <v>511</v>
      </c>
      <c r="N182" s="9">
        <v>0.2</v>
      </c>
      <c r="O182" s="10">
        <v>6</v>
      </c>
      <c r="P182" s="10">
        <f t="shared" si="38"/>
        <v>7</v>
      </c>
      <c r="Q182" s="8">
        <f t="shared" si="39"/>
        <v>8.4000000000000021</v>
      </c>
      <c r="R182" s="36" t="str">
        <f t="shared" si="32"/>
        <v>4 HAFTA İÇİNDE</v>
      </c>
      <c r="S182" s="13"/>
    </row>
    <row r="183" spans="1:19" ht="93" thickBot="1" x14ac:dyDescent="0.3">
      <c r="A183" s="6">
        <v>178</v>
      </c>
      <c r="B183" s="60" t="s">
        <v>155</v>
      </c>
      <c r="C183" s="12" t="s">
        <v>158</v>
      </c>
      <c r="D183" s="12" t="s">
        <v>159</v>
      </c>
      <c r="E183" s="33" t="s">
        <v>350</v>
      </c>
      <c r="F183" s="37">
        <v>3</v>
      </c>
      <c r="G183" s="36" t="str">
        <f t="shared" si="34"/>
        <v>OLASI</v>
      </c>
      <c r="H183" s="37">
        <v>3</v>
      </c>
      <c r="I183" s="39" t="str">
        <f t="shared" si="35"/>
        <v>ARA SIRA</v>
      </c>
      <c r="J183" s="37">
        <v>7</v>
      </c>
      <c r="K183" s="36" t="str">
        <f t="shared" si="36"/>
        <v>ÖNEMLİ HASAR</v>
      </c>
      <c r="L183" s="8">
        <f t="shared" si="37"/>
        <v>63</v>
      </c>
      <c r="M183" s="52" t="s">
        <v>160</v>
      </c>
      <c r="N183" s="9">
        <v>0.2</v>
      </c>
      <c r="O183" s="10">
        <v>6</v>
      </c>
      <c r="P183" s="10">
        <f t="shared" si="38"/>
        <v>7</v>
      </c>
      <c r="Q183" s="8">
        <f t="shared" si="39"/>
        <v>8.4000000000000021</v>
      </c>
      <c r="R183" s="36" t="str">
        <f t="shared" si="32"/>
        <v>4 HAFTA İÇİNDE</v>
      </c>
      <c r="S183" s="13"/>
    </row>
    <row r="184" spans="1:19" ht="93" thickBot="1" x14ac:dyDescent="0.3">
      <c r="A184" s="6">
        <v>179</v>
      </c>
      <c r="B184" s="60" t="s">
        <v>155</v>
      </c>
      <c r="C184" s="12" t="s">
        <v>163</v>
      </c>
      <c r="D184" s="12" t="s">
        <v>164</v>
      </c>
      <c r="E184" s="33" t="s">
        <v>350</v>
      </c>
      <c r="F184" s="37">
        <v>3</v>
      </c>
      <c r="G184" s="36" t="str">
        <f t="shared" si="34"/>
        <v>OLASI</v>
      </c>
      <c r="H184" s="37">
        <v>3</v>
      </c>
      <c r="I184" s="39" t="str">
        <f t="shared" si="35"/>
        <v>ARA SIRA</v>
      </c>
      <c r="J184" s="37">
        <v>7</v>
      </c>
      <c r="K184" s="36" t="str">
        <f t="shared" si="36"/>
        <v>ÖNEMLİ HASAR</v>
      </c>
      <c r="L184" s="8">
        <f t="shared" si="37"/>
        <v>63</v>
      </c>
      <c r="M184" s="52" t="s">
        <v>165</v>
      </c>
      <c r="N184" s="9">
        <v>0.2</v>
      </c>
      <c r="O184" s="10">
        <v>6</v>
      </c>
      <c r="P184" s="10">
        <f t="shared" si="38"/>
        <v>7</v>
      </c>
      <c r="Q184" s="8">
        <f t="shared" si="39"/>
        <v>8.4000000000000021</v>
      </c>
      <c r="R184" s="36" t="str">
        <f t="shared" si="32"/>
        <v>4 HAFTA İÇİNDE</v>
      </c>
      <c r="S184" s="13"/>
    </row>
    <row r="185" spans="1:19" ht="157.5" customHeight="1" thickBot="1" x14ac:dyDescent="0.3">
      <c r="A185" s="3">
        <v>180</v>
      </c>
      <c r="B185" s="60" t="s">
        <v>125</v>
      </c>
      <c r="C185" s="12" t="s">
        <v>138</v>
      </c>
      <c r="D185" s="12" t="s">
        <v>15</v>
      </c>
      <c r="E185" s="33" t="s">
        <v>16</v>
      </c>
      <c r="F185" s="37">
        <v>3</v>
      </c>
      <c r="G185" s="36" t="str">
        <f t="shared" si="34"/>
        <v>OLASI</v>
      </c>
      <c r="H185" s="37">
        <v>0.5</v>
      </c>
      <c r="I185" s="39" t="str">
        <f t="shared" si="35"/>
        <v>ÇOK SEYREK</v>
      </c>
      <c r="J185" s="37">
        <v>40</v>
      </c>
      <c r="K185" s="36" t="str">
        <f t="shared" si="36"/>
        <v>ÖLDÜRÜCÜ KAZA</v>
      </c>
      <c r="L185" s="8">
        <f t="shared" si="37"/>
        <v>60</v>
      </c>
      <c r="M185" s="51" t="s">
        <v>479</v>
      </c>
      <c r="N185" s="9">
        <v>0.2</v>
      </c>
      <c r="O185" s="10">
        <v>6</v>
      </c>
      <c r="P185" s="10">
        <f t="shared" si="38"/>
        <v>40</v>
      </c>
      <c r="Q185" s="8">
        <f t="shared" si="39"/>
        <v>48.000000000000007</v>
      </c>
      <c r="R185" s="36" t="str">
        <f t="shared" si="32"/>
        <v>4 HAFTA İÇİNDE</v>
      </c>
      <c r="S185" s="13"/>
    </row>
    <row r="186" spans="1:19" ht="150" customHeight="1" thickBot="1" x14ac:dyDescent="0.3">
      <c r="A186" s="6">
        <v>181</v>
      </c>
      <c r="B186" s="67" t="s">
        <v>363</v>
      </c>
      <c r="C186" s="12" t="s">
        <v>354</v>
      </c>
      <c r="D186" s="12" t="s">
        <v>364</v>
      </c>
      <c r="E186" s="34" t="s">
        <v>365</v>
      </c>
      <c r="F186" s="37">
        <v>3</v>
      </c>
      <c r="G186" s="36" t="str">
        <f t="shared" si="34"/>
        <v>OLASI</v>
      </c>
      <c r="H186" s="37">
        <v>6</v>
      </c>
      <c r="I186" s="39" t="str">
        <f t="shared" si="35"/>
        <v>SIK</v>
      </c>
      <c r="J186" s="37">
        <v>3</v>
      </c>
      <c r="K186" s="36" t="str">
        <f t="shared" si="36"/>
        <v>KÜÇÜK HASAR</v>
      </c>
      <c r="L186" s="8">
        <f t="shared" si="37"/>
        <v>54</v>
      </c>
      <c r="M186" s="57" t="s">
        <v>355</v>
      </c>
      <c r="N186" s="9">
        <v>0.2</v>
      </c>
      <c r="O186" s="10">
        <v>6</v>
      </c>
      <c r="P186" s="10">
        <f t="shared" si="38"/>
        <v>3</v>
      </c>
      <c r="Q186" s="8">
        <f t="shared" si="39"/>
        <v>3.6000000000000005</v>
      </c>
      <c r="R186" s="36" t="str">
        <f t="shared" si="32"/>
        <v>4 HAFTA İÇİNDE</v>
      </c>
      <c r="S186" s="13"/>
    </row>
    <row r="187" spans="1:19" ht="90" thickBot="1" x14ac:dyDescent="0.3">
      <c r="A187" s="6">
        <v>182</v>
      </c>
      <c r="B187" s="67" t="s">
        <v>363</v>
      </c>
      <c r="C187" s="12" t="s">
        <v>356</v>
      </c>
      <c r="D187" s="12" t="s">
        <v>364</v>
      </c>
      <c r="E187" s="34" t="s">
        <v>365</v>
      </c>
      <c r="F187" s="37">
        <v>3</v>
      </c>
      <c r="G187" s="36" t="str">
        <f t="shared" si="34"/>
        <v>OLASI</v>
      </c>
      <c r="H187" s="37">
        <v>6</v>
      </c>
      <c r="I187" s="39" t="str">
        <f t="shared" si="35"/>
        <v>SIK</v>
      </c>
      <c r="J187" s="37">
        <v>3</v>
      </c>
      <c r="K187" s="36" t="str">
        <f t="shared" si="36"/>
        <v>KÜÇÜK HASAR</v>
      </c>
      <c r="L187" s="8">
        <f t="shared" si="37"/>
        <v>54</v>
      </c>
      <c r="M187" s="57" t="s">
        <v>357</v>
      </c>
      <c r="N187" s="9">
        <v>0.2</v>
      </c>
      <c r="O187" s="10">
        <v>6</v>
      </c>
      <c r="P187" s="10">
        <f t="shared" si="38"/>
        <v>3</v>
      </c>
      <c r="Q187" s="8">
        <f t="shared" si="39"/>
        <v>3.6000000000000005</v>
      </c>
      <c r="R187" s="36" t="str">
        <f t="shared" si="32"/>
        <v>4 HAFTA İÇİNDE</v>
      </c>
      <c r="S187" s="13"/>
    </row>
    <row r="188" spans="1:19" ht="90" thickBot="1" x14ac:dyDescent="0.3">
      <c r="A188" s="3">
        <v>183</v>
      </c>
      <c r="B188" s="67" t="s">
        <v>363</v>
      </c>
      <c r="C188" s="12" t="s">
        <v>358</v>
      </c>
      <c r="D188" s="12" t="s">
        <v>364</v>
      </c>
      <c r="E188" s="34" t="s">
        <v>365</v>
      </c>
      <c r="F188" s="37">
        <v>3</v>
      </c>
      <c r="G188" s="36" t="str">
        <f t="shared" si="34"/>
        <v>OLASI</v>
      </c>
      <c r="H188" s="37">
        <v>6</v>
      </c>
      <c r="I188" s="39" t="str">
        <f t="shared" si="35"/>
        <v>SIK</v>
      </c>
      <c r="J188" s="37">
        <v>3</v>
      </c>
      <c r="K188" s="36" t="str">
        <f t="shared" si="36"/>
        <v>KÜÇÜK HASAR</v>
      </c>
      <c r="L188" s="8">
        <f t="shared" si="37"/>
        <v>54</v>
      </c>
      <c r="M188" s="57" t="s">
        <v>359</v>
      </c>
      <c r="N188" s="9">
        <v>0.2</v>
      </c>
      <c r="O188" s="10">
        <v>6</v>
      </c>
      <c r="P188" s="10">
        <f t="shared" si="38"/>
        <v>3</v>
      </c>
      <c r="Q188" s="8">
        <f t="shared" si="39"/>
        <v>3.6000000000000005</v>
      </c>
      <c r="R188" s="36" t="str">
        <f t="shared" si="32"/>
        <v>4 HAFTA İÇİNDE</v>
      </c>
      <c r="S188" s="13"/>
    </row>
    <row r="189" spans="1:19" ht="146.25" thickBot="1" x14ac:dyDescent="0.3">
      <c r="A189" s="6">
        <v>184</v>
      </c>
      <c r="B189" s="60" t="s">
        <v>115</v>
      </c>
      <c r="C189" s="12" t="s">
        <v>119</v>
      </c>
      <c r="D189" s="12" t="s">
        <v>15</v>
      </c>
      <c r="E189" s="33" t="s">
        <v>16</v>
      </c>
      <c r="F189" s="37">
        <v>1</v>
      </c>
      <c r="G189" s="36" t="str">
        <f t="shared" si="34"/>
        <v>MÜMKÜN FAKAT DÜŞÜK</v>
      </c>
      <c r="H189" s="37">
        <v>3</v>
      </c>
      <c r="I189" s="39" t="str">
        <f t="shared" si="35"/>
        <v>ARA SIRA</v>
      </c>
      <c r="J189" s="37">
        <v>15</v>
      </c>
      <c r="K189" s="36" t="str">
        <f t="shared" si="36"/>
        <v>KALICI HASAR</v>
      </c>
      <c r="L189" s="8">
        <f t="shared" si="37"/>
        <v>45</v>
      </c>
      <c r="M189" s="52" t="s">
        <v>120</v>
      </c>
      <c r="N189" s="9">
        <v>0.2</v>
      </c>
      <c r="O189" s="10">
        <v>6</v>
      </c>
      <c r="P189" s="10">
        <f t="shared" si="38"/>
        <v>15</v>
      </c>
      <c r="Q189" s="8">
        <f t="shared" si="39"/>
        <v>18.000000000000004</v>
      </c>
      <c r="R189" s="36" t="str">
        <f t="shared" si="32"/>
        <v>4 HAFTA İÇİNDE</v>
      </c>
      <c r="S189" s="13"/>
    </row>
    <row r="190" spans="1:19" ht="93" thickBot="1" x14ac:dyDescent="0.3">
      <c r="A190" s="6">
        <v>185</v>
      </c>
      <c r="B190" s="61" t="s">
        <v>195</v>
      </c>
      <c r="C190" s="11" t="s">
        <v>219</v>
      </c>
      <c r="D190" s="12" t="s">
        <v>215</v>
      </c>
      <c r="E190" s="32" t="s">
        <v>198</v>
      </c>
      <c r="F190" s="48">
        <v>3</v>
      </c>
      <c r="G190" s="36" t="str">
        <f t="shared" si="34"/>
        <v>OLASI</v>
      </c>
      <c r="H190" s="48">
        <v>2</v>
      </c>
      <c r="I190" s="39" t="str">
        <f t="shared" si="35"/>
        <v>SIK DEĞİL</v>
      </c>
      <c r="J190" s="50">
        <v>7</v>
      </c>
      <c r="K190" s="36" t="str">
        <f t="shared" si="36"/>
        <v>ÖNEMLİ HASAR</v>
      </c>
      <c r="L190" s="8">
        <f t="shared" si="37"/>
        <v>42</v>
      </c>
      <c r="M190" s="54" t="s">
        <v>434</v>
      </c>
      <c r="N190" s="9">
        <v>0.2</v>
      </c>
      <c r="O190" s="10">
        <v>6</v>
      </c>
      <c r="P190" s="10">
        <f t="shared" si="38"/>
        <v>7</v>
      </c>
      <c r="Q190" s="8">
        <f t="shared" si="39"/>
        <v>8.4000000000000021</v>
      </c>
      <c r="R190" s="36" t="str">
        <f t="shared" si="32"/>
        <v>4 HAFTA İÇİNDE</v>
      </c>
      <c r="S190" s="13"/>
    </row>
    <row r="191" spans="1:19" ht="146.25" thickBot="1" x14ac:dyDescent="0.3">
      <c r="A191" s="3">
        <v>186</v>
      </c>
      <c r="B191" s="60" t="s">
        <v>115</v>
      </c>
      <c r="C191" s="12" t="s">
        <v>116</v>
      </c>
      <c r="D191" s="12" t="s">
        <v>15</v>
      </c>
      <c r="E191" s="33" t="s">
        <v>16</v>
      </c>
      <c r="F191" s="37">
        <v>1</v>
      </c>
      <c r="G191" s="36" t="str">
        <f t="shared" si="34"/>
        <v>MÜMKÜN FAKAT DÜŞÜK</v>
      </c>
      <c r="H191" s="37">
        <v>6</v>
      </c>
      <c r="I191" s="39" t="str">
        <f t="shared" si="35"/>
        <v>SIK</v>
      </c>
      <c r="J191" s="37">
        <v>7</v>
      </c>
      <c r="K191" s="36" t="str">
        <f t="shared" si="36"/>
        <v>ÖNEMLİ HASAR</v>
      </c>
      <c r="L191" s="8">
        <f t="shared" si="37"/>
        <v>42</v>
      </c>
      <c r="M191" s="51" t="s">
        <v>474</v>
      </c>
      <c r="N191" s="9">
        <v>0.2</v>
      </c>
      <c r="O191" s="10">
        <v>6</v>
      </c>
      <c r="P191" s="10">
        <f t="shared" si="38"/>
        <v>7</v>
      </c>
      <c r="Q191" s="8">
        <f t="shared" si="39"/>
        <v>8.4000000000000021</v>
      </c>
      <c r="R191" s="36" t="str">
        <f t="shared" si="32"/>
        <v>4 HAFTA İÇİNDE</v>
      </c>
      <c r="S191" s="13"/>
    </row>
    <row r="192" spans="1:19" ht="146.25" thickBot="1" x14ac:dyDescent="0.3">
      <c r="A192" s="6">
        <v>187</v>
      </c>
      <c r="B192" s="60" t="s">
        <v>115</v>
      </c>
      <c r="C192" s="12" t="s">
        <v>122</v>
      </c>
      <c r="D192" s="12" t="s">
        <v>111</v>
      </c>
      <c r="E192" s="33" t="s">
        <v>16</v>
      </c>
      <c r="F192" s="37">
        <v>1</v>
      </c>
      <c r="G192" s="36" t="str">
        <f t="shared" si="34"/>
        <v>MÜMKÜN FAKAT DÜŞÜK</v>
      </c>
      <c r="H192" s="37">
        <v>6</v>
      </c>
      <c r="I192" s="39" t="str">
        <f t="shared" si="35"/>
        <v>SIK</v>
      </c>
      <c r="J192" s="37">
        <v>7</v>
      </c>
      <c r="K192" s="36" t="str">
        <f t="shared" si="36"/>
        <v>ÖNEMLİ HASAR</v>
      </c>
      <c r="L192" s="8">
        <f t="shared" si="37"/>
        <v>42</v>
      </c>
      <c r="M192" s="52" t="s">
        <v>123</v>
      </c>
      <c r="N192" s="9">
        <v>0.2</v>
      </c>
      <c r="O192" s="10">
        <v>6</v>
      </c>
      <c r="P192" s="10">
        <f t="shared" si="38"/>
        <v>7</v>
      </c>
      <c r="Q192" s="8">
        <f t="shared" si="39"/>
        <v>8.4000000000000021</v>
      </c>
      <c r="R192" s="36" t="str">
        <f t="shared" si="32"/>
        <v>4 HAFTA İÇİNDE</v>
      </c>
      <c r="S192" s="13"/>
    </row>
    <row r="193" spans="1:19" ht="123" customHeight="1" thickBot="1" x14ac:dyDescent="0.3">
      <c r="A193" s="6">
        <v>188</v>
      </c>
      <c r="B193" s="60" t="s">
        <v>155</v>
      </c>
      <c r="C193" s="12" t="s">
        <v>161</v>
      </c>
      <c r="D193" s="12" t="s">
        <v>111</v>
      </c>
      <c r="E193" s="33" t="s">
        <v>350</v>
      </c>
      <c r="F193" s="37">
        <v>3</v>
      </c>
      <c r="G193" s="36" t="str">
        <f t="shared" si="34"/>
        <v>OLASI</v>
      </c>
      <c r="H193" s="37">
        <v>2</v>
      </c>
      <c r="I193" s="39" t="str">
        <f t="shared" si="35"/>
        <v>SIK DEĞİL</v>
      </c>
      <c r="J193" s="37">
        <v>7</v>
      </c>
      <c r="K193" s="36" t="str">
        <f t="shared" si="36"/>
        <v>ÖNEMLİ HASAR</v>
      </c>
      <c r="L193" s="8">
        <f t="shared" si="37"/>
        <v>42</v>
      </c>
      <c r="M193" s="52" t="s">
        <v>162</v>
      </c>
      <c r="N193" s="9">
        <v>0.2</v>
      </c>
      <c r="O193" s="10">
        <v>6</v>
      </c>
      <c r="P193" s="10">
        <f t="shared" si="38"/>
        <v>7</v>
      </c>
      <c r="Q193" s="8">
        <f t="shared" si="39"/>
        <v>8.4000000000000021</v>
      </c>
      <c r="R193" s="36" t="str">
        <f t="shared" si="32"/>
        <v>4 HAFTA İÇİNDE</v>
      </c>
      <c r="S193" s="13"/>
    </row>
    <row r="194" spans="1:19" ht="105.75" thickBot="1" x14ac:dyDescent="0.3">
      <c r="A194" s="3">
        <v>189</v>
      </c>
      <c r="B194" s="60" t="s">
        <v>155</v>
      </c>
      <c r="C194" s="12" t="s">
        <v>168</v>
      </c>
      <c r="D194" s="12" t="s">
        <v>164</v>
      </c>
      <c r="E194" s="33" t="s">
        <v>350</v>
      </c>
      <c r="F194" s="37">
        <v>3</v>
      </c>
      <c r="G194" s="36" t="str">
        <f t="shared" si="34"/>
        <v>OLASI</v>
      </c>
      <c r="H194" s="37">
        <v>2</v>
      </c>
      <c r="I194" s="39" t="str">
        <f t="shared" si="35"/>
        <v>SIK DEĞİL</v>
      </c>
      <c r="J194" s="37">
        <v>7</v>
      </c>
      <c r="K194" s="36" t="str">
        <f t="shared" si="36"/>
        <v>ÖNEMLİ HASAR</v>
      </c>
      <c r="L194" s="8">
        <f t="shared" si="37"/>
        <v>42</v>
      </c>
      <c r="M194" s="52" t="s">
        <v>169</v>
      </c>
      <c r="N194" s="9">
        <v>0.2</v>
      </c>
      <c r="O194" s="10">
        <v>6</v>
      </c>
      <c r="P194" s="10">
        <f t="shared" si="38"/>
        <v>7</v>
      </c>
      <c r="Q194" s="8">
        <f t="shared" si="39"/>
        <v>8.4000000000000021</v>
      </c>
      <c r="R194" s="36" t="str">
        <f t="shared" si="32"/>
        <v>4 HAFTA İÇİNDE</v>
      </c>
      <c r="S194" s="13"/>
    </row>
    <row r="195" spans="1:19" ht="107.25" customHeight="1" thickBot="1" x14ac:dyDescent="0.3">
      <c r="A195" s="6">
        <v>190</v>
      </c>
      <c r="B195" s="60" t="s">
        <v>513</v>
      </c>
      <c r="C195" s="12" t="s">
        <v>514</v>
      </c>
      <c r="D195" s="14" t="s">
        <v>515</v>
      </c>
      <c r="E195" s="32" t="s">
        <v>516</v>
      </c>
      <c r="F195" s="37">
        <v>3</v>
      </c>
      <c r="G195" s="36" t="str">
        <f t="shared" si="34"/>
        <v>OLASI</v>
      </c>
      <c r="H195" s="37">
        <v>2</v>
      </c>
      <c r="I195" s="39" t="str">
        <f t="shared" si="35"/>
        <v>SIK DEĞİL</v>
      </c>
      <c r="J195" s="37">
        <v>7</v>
      </c>
      <c r="K195" s="36" t="str">
        <f t="shared" si="36"/>
        <v>ÖNEMLİ HASAR</v>
      </c>
      <c r="L195" s="8">
        <f t="shared" si="37"/>
        <v>42</v>
      </c>
      <c r="M195" s="52" t="s">
        <v>521</v>
      </c>
      <c r="N195" s="9">
        <v>0.2</v>
      </c>
      <c r="O195" s="10">
        <v>6</v>
      </c>
      <c r="P195" s="10">
        <f t="shared" si="38"/>
        <v>7</v>
      </c>
      <c r="Q195" s="8">
        <f t="shared" si="39"/>
        <v>8.4000000000000021</v>
      </c>
      <c r="R195" s="36" t="str">
        <f t="shared" si="32"/>
        <v>4 HAFTA İÇİNDE</v>
      </c>
      <c r="S195" s="13"/>
    </row>
    <row r="196" spans="1:19" ht="263.25" customHeight="1" thickBot="1" x14ac:dyDescent="0.3">
      <c r="A196" s="6">
        <v>191</v>
      </c>
      <c r="B196" s="60" t="s">
        <v>513</v>
      </c>
      <c r="C196" s="12" t="s">
        <v>517</v>
      </c>
      <c r="D196" s="14" t="s">
        <v>518</v>
      </c>
      <c r="E196" s="32" t="s">
        <v>516</v>
      </c>
      <c r="F196" s="37">
        <v>3</v>
      </c>
      <c r="G196" s="36" t="str">
        <f t="shared" si="34"/>
        <v>OLASI</v>
      </c>
      <c r="H196" s="37">
        <v>2</v>
      </c>
      <c r="I196" s="39" t="str">
        <f t="shared" si="35"/>
        <v>SIK DEĞİL</v>
      </c>
      <c r="J196" s="37">
        <v>7</v>
      </c>
      <c r="K196" s="36" t="str">
        <f t="shared" si="36"/>
        <v>ÖNEMLİ HASAR</v>
      </c>
      <c r="L196" s="8">
        <f t="shared" si="37"/>
        <v>42</v>
      </c>
      <c r="M196" s="51" t="s">
        <v>543</v>
      </c>
      <c r="N196" s="9">
        <v>0.2</v>
      </c>
      <c r="O196" s="10">
        <v>6</v>
      </c>
      <c r="P196" s="10">
        <f t="shared" si="38"/>
        <v>7</v>
      </c>
      <c r="Q196" s="8">
        <f t="shared" si="39"/>
        <v>8.4000000000000021</v>
      </c>
      <c r="R196" s="36" t="str">
        <f t="shared" si="32"/>
        <v>4 HAFTA İÇİNDE</v>
      </c>
      <c r="S196" s="13"/>
    </row>
    <row r="197" spans="1:19" ht="178.5" customHeight="1" thickBot="1" x14ac:dyDescent="0.3">
      <c r="A197" s="3">
        <v>192</v>
      </c>
      <c r="B197" s="60" t="s">
        <v>513</v>
      </c>
      <c r="C197" s="12" t="s">
        <v>519</v>
      </c>
      <c r="D197" s="14" t="s">
        <v>520</v>
      </c>
      <c r="E197" s="32" t="s">
        <v>516</v>
      </c>
      <c r="F197" s="37">
        <v>3</v>
      </c>
      <c r="G197" s="36" t="str">
        <f t="shared" si="34"/>
        <v>OLASI</v>
      </c>
      <c r="H197" s="37">
        <v>2</v>
      </c>
      <c r="I197" s="39" t="str">
        <f t="shared" si="35"/>
        <v>SIK DEĞİL</v>
      </c>
      <c r="J197" s="37">
        <v>7</v>
      </c>
      <c r="K197" s="36" t="str">
        <f t="shared" si="36"/>
        <v>ÖNEMLİ HASAR</v>
      </c>
      <c r="L197" s="8">
        <f t="shared" si="37"/>
        <v>42</v>
      </c>
      <c r="M197" s="52" t="s">
        <v>522</v>
      </c>
      <c r="N197" s="9">
        <v>0.2</v>
      </c>
      <c r="O197" s="10">
        <v>6</v>
      </c>
      <c r="P197" s="10">
        <f t="shared" si="38"/>
        <v>7</v>
      </c>
      <c r="Q197" s="8">
        <f t="shared" si="39"/>
        <v>8.4000000000000021</v>
      </c>
      <c r="R197" s="36" t="str">
        <f t="shared" si="32"/>
        <v>4 HAFTA İÇİNDE</v>
      </c>
      <c r="S197" s="13"/>
    </row>
    <row r="198" spans="1:19" ht="133.5" customHeight="1" thickBot="1" x14ac:dyDescent="0.3">
      <c r="A198" s="6">
        <v>193</v>
      </c>
      <c r="B198" s="60" t="s">
        <v>125</v>
      </c>
      <c r="C198" s="23" t="s">
        <v>766</v>
      </c>
      <c r="D198" s="12" t="s">
        <v>15</v>
      </c>
      <c r="E198" s="33" t="s">
        <v>16</v>
      </c>
      <c r="F198" s="37">
        <v>1</v>
      </c>
      <c r="G198" s="36" t="str">
        <f t="shared" ref="G198:G202" si="40">IF(F198=0.2,"BEKLENMEZ",IF(F198=0.5,"BEKLENMEZ FAKAT MÜMKÜN",IF(F198=1,"MÜMKÜN FAKAT DÜŞÜK",IF(F198=3,"OLASI",IF(F198=6,"YÜKSEK OLDUKÇA MÜMKÜN",IF(F198=10,"BEKLENİR KESİN"))))))</f>
        <v>MÜMKÜN FAKAT DÜŞÜK</v>
      </c>
      <c r="H198" s="37">
        <v>1</v>
      </c>
      <c r="I198" s="39" t="str">
        <f t="shared" ref="I198:I202" si="41">IF(H198&lt;=0.5,"ÇOK SEYREK",IF(H198=1,"SEYREK",IF(H198=2,"SIK DEĞİL",IF(H198=3,"ARA SIRA",IF(H198=6,"SIK",IF(H198=10,"HEMEN SÜREKLİ"))))))</f>
        <v>SEYREK</v>
      </c>
      <c r="J198" s="37">
        <v>40</v>
      </c>
      <c r="K198" s="36" t="str">
        <f t="shared" ref="K198:K202" si="42">IF(J198&lt;=1,"UCUZ ATLATMA",IF(J198=3,"KÜÇÜK HASAR",IF(J198=7,"ÖNEMLİ HASAR",IF(J198=15,"KALICI HASAR",IF(J198=40,"ÖLDÜRÜCÜ KAZA",IF(J198=100,"BİRDEN FAZLA ÖLÜM"))))))</f>
        <v>ÖLDÜRÜCÜ KAZA</v>
      </c>
      <c r="L198" s="8">
        <f t="shared" si="37"/>
        <v>40</v>
      </c>
      <c r="M198" s="52" t="s">
        <v>486</v>
      </c>
      <c r="N198" s="9">
        <v>0.2</v>
      </c>
      <c r="O198" s="10">
        <v>6</v>
      </c>
      <c r="P198" s="10">
        <f t="shared" si="38"/>
        <v>40</v>
      </c>
      <c r="Q198" s="8">
        <f t="shared" si="39"/>
        <v>48.000000000000007</v>
      </c>
      <c r="R198" s="36" t="str">
        <f t="shared" si="32"/>
        <v>4 HAFTA İÇİNDE</v>
      </c>
      <c r="S198" s="13"/>
    </row>
    <row r="199" spans="1:19" ht="146.25" thickBot="1" x14ac:dyDescent="0.3">
      <c r="A199" s="6">
        <v>194</v>
      </c>
      <c r="B199" s="60" t="s">
        <v>99</v>
      </c>
      <c r="C199" s="23" t="s">
        <v>100</v>
      </c>
      <c r="D199" s="12" t="s">
        <v>469</v>
      </c>
      <c r="E199" s="33" t="s">
        <v>16</v>
      </c>
      <c r="F199" s="37">
        <v>1</v>
      </c>
      <c r="G199" s="36" t="str">
        <f t="shared" si="40"/>
        <v>MÜMKÜN FAKAT DÜŞÜK</v>
      </c>
      <c r="H199" s="37">
        <v>2</v>
      </c>
      <c r="I199" s="39" t="str">
        <f t="shared" si="41"/>
        <v>SIK DEĞİL</v>
      </c>
      <c r="J199" s="37">
        <v>15</v>
      </c>
      <c r="K199" s="36" t="str">
        <f t="shared" si="42"/>
        <v>KALICI HASAR</v>
      </c>
      <c r="L199" s="8">
        <f t="shared" si="37"/>
        <v>30</v>
      </c>
      <c r="M199" s="51" t="s">
        <v>468</v>
      </c>
      <c r="N199" s="9">
        <v>0.2</v>
      </c>
      <c r="O199" s="10">
        <v>6</v>
      </c>
      <c r="P199" s="10">
        <f t="shared" si="38"/>
        <v>15</v>
      </c>
      <c r="Q199" s="8">
        <f t="shared" si="39"/>
        <v>18.000000000000004</v>
      </c>
      <c r="R199" s="36" t="str">
        <f t="shared" ref="R199:R202" si="43">IF(L199&gt;400,"DERHAL 1 HAFTA İÇİNDE",IF(L199&gt;200,"2 HAFTA İÇİNDE",IF(L199&gt;70,"3 HAFTA İÇİNDE",IF(L199&gt;20,"4 HAFTA İÇİNDE",IF(L199&gt;0,"SÜREKLİ KONTROL")))))</f>
        <v>4 HAFTA İÇİNDE</v>
      </c>
      <c r="S199" s="13"/>
    </row>
    <row r="200" spans="1:19" ht="146.25" thickBot="1" x14ac:dyDescent="0.3">
      <c r="A200" s="3">
        <v>195</v>
      </c>
      <c r="B200" s="60" t="s">
        <v>155</v>
      </c>
      <c r="C200" s="12" t="s">
        <v>177</v>
      </c>
      <c r="D200" s="12" t="s">
        <v>178</v>
      </c>
      <c r="E200" s="33" t="s">
        <v>350</v>
      </c>
      <c r="F200" s="37">
        <v>1</v>
      </c>
      <c r="G200" s="36" t="str">
        <f t="shared" si="40"/>
        <v>MÜMKÜN FAKAT DÜŞÜK</v>
      </c>
      <c r="H200" s="37">
        <v>2</v>
      </c>
      <c r="I200" s="39" t="str">
        <f t="shared" si="41"/>
        <v>SIK DEĞİL</v>
      </c>
      <c r="J200" s="37">
        <v>15</v>
      </c>
      <c r="K200" s="36" t="str">
        <f t="shared" si="42"/>
        <v>KALICI HASAR</v>
      </c>
      <c r="L200" s="1">
        <f t="shared" si="37"/>
        <v>30</v>
      </c>
      <c r="M200" s="52" t="s">
        <v>179</v>
      </c>
      <c r="N200" s="10">
        <v>0.2</v>
      </c>
      <c r="O200" s="10">
        <v>6</v>
      </c>
      <c r="P200" s="10">
        <f t="shared" si="38"/>
        <v>15</v>
      </c>
      <c r="Q200" s="8">
        <f t="shared" si="39"/>
        <v>18.000000000000004</v>
      </c>
      <c r="R200" s="36" t="str">
        <f t="shared" si="43"/>
        <v>4 HAFTA İÇİNDE</v>
      </c>
      <c r="S200" s="13"/>
    </row>
    <row r="201" spans="1:19" ht="90" thickBot="1" x14ac:dyDescent="0.3">
      <c r="A201" s="6">
        <v>196</v>
      </c>
      <c r="B201" s="60" t="s">
        <v>115</v>
      </c>
      <c r="C201" s="12" t="s">
        <v>117</v>
      </c>
      <c r="D201" s="12" t="s">
        <v>15</v>
      </c>
      <c r="E201" s="33" t="s">
        <v>16</v>
      </c>
      <c r="F201" s="37">
        <v>3</v>
      </c>
      <c r="G201" s="36" t="str">
        <f t="shared" si="40"/>
        <v>OLASI</v>
      </c>
      <c r="H201" s="37">
        <v>2</v>
      </c>
      <c r="I201" s="39" t="str">
        <f t="shared" si="41"/>
        <v>SIK DEĞİL</v>
      </c>
      <c r="J201" s="37">
        <v>3</v>
      </c>
      <c r="K201" s="36" t="str">
        <f t="shared" si="42"/>
        <v>KÜÇÜK HASAR</v>
      </c>
      <c r="L201" s="1">
        <f t="shared" si="37"/>
        <v>18</v>
      </c>
      <c r="M201" s="52" t="s">
        <v>118</v>
      </c>
      <c r="N201" s="10">
        <v>0.2</v>
      </c>
      <c r="O201" s="10">
        <v>6</v>
      </c>
      <c r="P201" s="10">
        <f t="shared" si="38"/>
        <v>3</v>
      </c>
      <c r="Q201" s="8">
        <f t="shared" si="39"/>
        <v>3.6000000000000005</v>
      </c>
      <c r="R201" s="36" t="str">
        <f t="shared" si="43"/>
        <v>SÜREKLİ KONTROL</v>
      </c>
      <c r="S201" s="13"/>
    </row>
    <row r="202" spans="1:19" ht="146.25" thickBot="1" x14ac:dyDescent="0.3">
      <c r="A202" s="6">
        <v>197</v>
      </c>
      <c r="B202" s="60" t="s">
        <v>349</v>
      </c>
      <c r="C202" s="12" t="s">
        <v>342</v>
      </c>
      <c r="D202" s="12" t="s">
        <v>343</v>
      </c>
      <c r="E202" s="33" t="s">
        <v>348</v>
      </c>
      <c r="F202" s="37">
        <v>1</v>
      </c>
      <c r="G202" s="36" t="str">
        <f t="shared" si="40"/>
        <v>MÜMKÜN FAKAT DÜŞÜK</v>
      </c>
      <c r="H202" s="37">
        <v>6</v>
      </c>
      <c r="I202" s="39" t="str">
        <f t="shared" si="41"/>
        <v>SIK</v>
      </c>
      <c r="J202" s="37">
        <v>3</v>
      </c>
      <c r="K202" s="36" t="str">
        <f t="shared" si="42"/>
        <v>KÜÇÜK HASAR</v>
      </c>
      <c r="L202" s="1">
        <f t="shared" si="37"/>
        <v>18</v>
      </c>
      <c r="M202" s="52" t="s">
        <v>347</v>
      </c>
      <c r="N202" s="10">
        <v>0.2</v>
      </c>
      <c r="O202" s="10">
        <v>6</v>
      </c>
      <c r="P202" s="10">
        <f t="shared" si="38"/>
        <v>3</v>
      </c>
      <c r="Q202" s="8">
        <f t="shared" si="39"/>
        <v>3.6000000000000005</v>
      </c>
      <c r="R202" s="36" t="str">
        <f t="shared" si="43"/>
        <v>SÜREKLİ KONTROL</v>
      </c>
      <c r="S202" s="13"/>
    </row>
  </sheetData>
  <mergeCells count="26">
    <mergeCell ref="R1:S1"/>
    <mergeCell ref="R2:S2"/>
    <mergeCell ref="R3:S3"/>
    <mergeCell ref="S4:S5"/>
    <mergeCell ref="R4:R5"/>
    <mergeCell ref="A1:C1"/>
    <mergeCell ref="N1:Q1"/>
    <mergeCell ref="D1:F1"/>
    <mergeCell ref="D2:F2"/>
    <mergeCell ref="A3:B3"/>
    <mergeCell ref="C3:F3"/>
    <mergeCell ref="G1:M3"/>
    <mergeCell ref="H5:I5"/>
    <mergeCell ref="J5:K5"/>
    <mergeCell ref="A2:C2"/>
    <mergeCell ref="N2:Q2"/>
    <mergeCell ref="N3:Q3"/>
    <mergeCell ref="N4:Q4"/>
    <mergeCell ref="F4:L4"/>
    <mergeCell ref="A4:A5"/>
    <mergeCell ref="B4:B5"/>
    <mergeCell ref="C4:C5"/>
    <mergeCell ref="D4:D5"/>
    <mergeCell ref="E4:E5"/>
    <mergeCell ref="M4:M5"/>
    <mergeCell ref="F5:G5"/>
  </mergeCells>
  <conditionalFormatting sqref="L6:L202 Q6:Q202">
    <cfRule type="cellIs" dxfId="110" priority="237" operator="greaterThan">
      <formula>400</formula>
    </cfRule>
    <cfRule type="cellIs" dxfId="109" priority="238" operator="between">
      <formula>201</formula>
      <formula>400</formula>
    </cfRule>
    <cfRule type="cellIs" dxfId="108" priority="239" operator="between">
      <formula>71</formula>
      <formula>200</formula>
    </cfRule>
    <cfRule type="cellIs" dxfId="107" priority="240" operator="between">
      <formula>21</formula>
      <formula>70</formula>
    </cfRule>
    <cfRule type="cellIs" dxfId="106" priority="241" operator="lessThan">
      <formula>21</formula>
    </cfRule>
  </conditionalFormatting>
  <conditionalFormatting sqref="A1">
    <cfRule type="colorScale" priority="253">
      <colorScale>
        <cfvo type="min"/>
        <cfvo type="max"/>
        <color rgb="FFFFEF9C"/>
        <color rgb="FFFF7128"/>
      </colorScale>
    </cfRule>
  </conditionalFormatting>
  <dataValidations xWindow="525" yWindow="259" count="3">
    <dataValidation allowBlank="1" showInputMessage="1" showErrorMessage="1" errorTitle="VERİ HATASI" error="0,2 - 0,5 - 1 - 3 - 6 - 10_x000a_DEĞERLERİNDEN BİRİNİ GİRİN" promptTitle="GERÇEKLEŞME YATKINLIĞI" prompt="0,2 BEKLENMEZ_x000a_0,5 BEKLENMEZ MÜMKÜN_x000a_1    MÜMKÜN DÜŞÜK_x000a_3    OLASI_x000a_6    YÜKSEK OLDUKÇA MÜMKÜN_x000a_10  BEKLENİR KESİN" sqref="N6:N202 F6:F202"/>
    <dataValidation errorStyle="warning" allowBlank="1" showInputMessage="1" showErrorMessage="1" errorTitle="YANLIŞ VERİ GİRİŞİ" error="0,5 - 1 - 2 - 3 - 6 - 10_x000a_DEĞERLERİNDEN BİRİNİ SEÇMELİSİNİZ" promptTitle="TEHLİKENİN TEKRARI" prompt="0,5  YILDA BİR VEYA DAHA SEYREK_x000a_1     YILDA BİRKAÇ DEFA_x000a_2     AYDA BİRKAÇ DEFA_x000a_3     HAFTADA BİRKAÇ DEFA_x000a_6     GÜNDE BİRKAÇ DEFA_x000a_10   SAATTE BİRKAÇ DEFA_x000a_" sqref="O6:O202 H6:H202"/>
    <dataValidation allowBlank="1" showInputMessage="1" showErrorMessage="1" promptTitle="ÇEVRE VEYA İNSANA ZARARI" prompt="1 UCUZ ATLATMA_x000a_3 KÜÇÜK HASAR İÇ İLK YARDIM_x000a_7 ÖNEMLİ HASAR DIŞ İLK YARDIM_x000a_15 KALICI HASAR YARALANMA _x000a_40 ÖLDÜRÜCÜ KAZA_x000a_100 BİRDEN FAZLA ÖLÜMLÜ KAZA_x000a_" sqref="J6:J202 P6:P202"/>
  </dataValidations>
  <printOptions horizontalCentered="1"/>
  <pageMargins left="0" right="0" top="0.74803149606299213" bottom="0.59055118110236227" header="0" footer="0.31496062992125984"/>
  <pageSetup paperSize="9" scale="70" orientation="landscape" r:id="rId1"/>
  <headerFooter>
    <oddFooter>&amp;LİŞ GÜVENLİĞİ UZMANI    İŞYERİ HEKİMİ                    TEKNİK NEZARETÇİ&amp;CSayfa &amp;P / &amp;N&amp;RİŞVEREN / İŞVEREN  VEKİLİ                               ÇALIŞAN TEMSİLCİSİ                                                        DESTEK ELEMANI</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498"/>
  <sheetViews>
    <sheetView tabSelected="1" view="pageLayout" topLeftCell="A495" zoomScale="70" zoomScaleNormal="70" zoomScalePageLayoutView="70" workbookViewId="0">
      <selection activeCell="C19" sqref="C19"/>
    </sheetView>
  </sheetViews>
  <sheetFormatPr defaultColWidth="9.140625" defaultRowHeight="15.75" x14ac:dyDescent="0.25"/>
  <cols>
    <col min="1" max="1" width="5.42578125" style="4" customWidth="1"/>
    <col min="2" max="2" width="9.140625" style="132" customWidth="1"/>
    <col min="3" max="3" width="15.7109375" style="27" customWidth="1"/>
    <col min="4" max="5" width="14.28515625" style="18" customWidth="1"/>
    <col min="6" max="6" width="11.85546875" style="18" customWidth="1"/>
    <col min="7" max="7" width="4.28515625" style="2" customWidth="1"/>
    <col min="8" max="8" width="5.42578125" style="133" customWidth="1"/>
    <col min="9" max="9" width="4.28515625" style="2" customWidth="1"/>
    <col min="10" max="10" width="5.42578125" style="134" customWidth="1"/>
    <col min="11" max="11" width="4.28515625" style="2" customWidth="1"/>
    <col min="12" max="12" width="5.5703125" style="133" customWidth="1"/>
    <col min="13" max="13" width="6.28515625" style="2" customWidth="1"/>
    <col min="14" max="14" width="62" style="58" customWidth="1"/>
    <col min="15" max="17" width="5.140625" style="2" customWidth="1"/>
    <col min="18" max="18" width="6.7109375" style="2" customWidth="1"/>
    <col min="19" max="19" width="7.28515625" style="2" customWidth="1"/>
    <col min="20" max="20" width="8.28515625" style="2" customWidth="1"/>
    <col min="21" max="16384" width="9.140625" style="2"/>
  </cols>
  <sheetData>
    <row r="1" spans="1:25" ht="76.150000000000006" customHeight="1" x14ac:dyDescent="0.25">
      <c r="A1" s="342"/>
      <c r="B1" s="343"/>
      <c r="C1" s="343"/>
      <c r="D1" s="343"/>
      <c r="E1" s="343"/>
      <c r="F1" s="343"/>
      <c r="G1" s="343"/>
      <c r="H1" s="345" t="s">
        <v>2014</v>
      </c>
      <c r="I1" s="346"/>
      <c r="J1" s="346"/>
      <c r="K1" s="346"/>
      <c r="L1" s="346"/>
      <c r="M1" s="346"/>
      <c r="N1" s="347"/>
      <c r="O1" s="344"/>
      <c r="P1" s="343"/>
      <c r="Q1" s="343"/>
      <c r="R1" s="343"/>
      <c r="S1" s="343"/>
      <c r="T1" s="343"/>
    </row>
    <row r="2" spans="1:25" s="5" customFormat="1" ht="13.9" customHeight="1" x14ac:dyDescent="0.25">
      <c r="A2" s="307" t="s">
        <v>538</v>
      </c>
      <c r="B2" s="308"/>
      <c r="C2" s="308"/>
      <c r="D2" s="307" t="s">
        <v>1779</v>
      </c>
      <c r="E2" s="307"/>
      <c r="F2" s="308"/>
      <c r="G2" s="308"/>
      <c r="H2" s="348"/>
      <c r="I2" s="349"/>
      <c r="J2" s="349"/>
      <c r="K2" s="349"/>
      <c r="L2" s="349"/>
      <c r="M2" s="349"/>
      <c r="N2" s="350"/>
      <c r="O2" s="307" t="s">
        <v>532</v>
      </c>
      <c r="P2" s="308"/>
      <c r="Q2" s="308"/>
      <c r="R2" s="308"/>
      <c r="S2" s="340">
        <v>44291</v>
      </c>
      <c r="T2" s="340"/>
      <c r="U2" s="41"/>
      <c r="V2" s="41"/>
      <c r="W2" s="41"/>
      <c r="X2" s="41"/>
      <c r="Y2" s="41"/>
    </row>
    <row r="3" spans="1:25" s="5" customFormat="1" ht="13.9" customHeight="1" x14ac:dyDescent="0.25">
      <c r="A3" s="307" t="s">
        <v>1777</v>
      </c>
      <c r="B3" s="308"/>
      <c r="C3" s="308"/>
      <c r="D3" s="307" t="s">
        <v>1778</v>
      </c>
      <c r="E3" s="307"/>
      <c r="F3" s="307"/>
      <c r="G3" s="307"/>
      <c r="H3" s="348"/>
      <c r="I3" s="349"/>
      <c r="J3" s="349"/>
      <c r="K3" s="349"/>
      <c r="L3" s="349"/>
      <c r="M3" s="349"/>
      <c r="N3" s="350"/>
      <c r="O3" s="309" t="s">
        <v>533</v>
      </c>
      <c r="P3" s="310"/>
      <c r="Q3" s="310"/>
      <c r="R3" s="310"/>
      <c r="S3" s="340">
        <v>45021</v>
      </c>
      <c r="T3" s="340"/>
      <c r="U3" s="42"/>
      <c r="V3" s="42"/>
      <c r="W3" s="42"/>
      <c r="X3" s="42"/>
      <c r="Y3" s="42"/>
    </row>
    <row r="4" spans="1:25" s="5" customFormat="1" ht="36.75" customHeight="1" x14ac:dyDescent="0.25">
      <c r="A4" s="328" t="s">
        <v>536</v>
      </c>
      <c r="B4" s="329"/>
      <c r="C4" s="328" t="s">
        <v>2013</v>
      </c>
      <c r="D4" s="328"/>
      <c r="E4" s="328"/>
      <c r="F4" s="328"/>
      <c r="G4" s="328"/>
      <c r="H4" s="351"/>
      <c r="I4" s="352"/>
      <c r="J4" s="352"/>
      <c r="K4" s="352"/>
      <c r="L4" s="352"/>
      <c r="M4" s="352"/>
      <c r="N4" s="353"/>
      <c r="O4" s="309" t="s">
        <v>534</v>
      </c>
      <c r="P4" s="310"/>
      <c r="Q4" s="310"/>
      <c r="R4" s="310"/>
      <c r="S4" s="341" t="s">
        <v>1780</v>
      </c>
      <c r="T4" s="308"/>
      <c r="U4" s="42"/>
      <c r="V4" s="42"/>
      <c r="W4" s="147"/>
      <c r="X4" s="42"/>
      <c r="Y4" s="42"/>
    </row>
    <row r="5" spans="1:25" ht="15" x14ac:dyDescent="0.25">
      <c r="A5" s="357" t="s">
        <v>7</v>
      </c>
      <c r="B5" s="358" t="s">
        <v>0</v>
      </c>
      <c r="C5" s="320" t="s">
        <v>1</v>
      </c>
      <c r="D5" s="322" t="s">
        <v>2</v>
      </c>
      <c r="E5" s="323" t="s">
        <v>1740</v>
      </c>
      <c r="F5" s="324" t="s">
        <v>528</v>
      </c>
      <c r="G5" s="314" t="s">
        <v>8</v>
      </c>
      <c r="H5" s="315"/>
      <c r="I5" s="315"/>
      <c r="J5" s="315"/>
      <c r="K5" s="315"/>
      <c r="L5" s="315"/>
      <c r="M5" s="316"/>
      <c r="N5" s="326" t="s">
        <v>530</v>
      </c>
      <c r="O5" s="356"/>
      <c r="P5" s="312"/>
      <c r="Q5" s="312"/>
      <c r="R5" s="313"/>
      <c r="S5" s="339" t="s">
        <v>544</v>
      </c>
      <c r="T5" s="354" t="s">
        <v>1776</v>
      </c>
      <c r="V5" s="146"/>
    </row>
    <row r="6" spans="1:25" ht="63" thickBot="1" x14ac:dyDescent="0.3">
      <c r="A6" s="357"/>
      <c r="B6" s="358"/>
      <c r="C6" s="321"/>
      <c r="D6" s="323"/>
      <c r="E6" s="325"/>
      <c r="F6" s="325"/>
      <c r="G6" s="303" t="s">
        <v>4</v>
      </c>
      <c r="H6" s="304"/>
      <c r="I6" s="303" t="s">
        <v>5</v>
      </c>
      <c r="J6" s="304"/>
      <c r="K6" s="305" t="s">
        <v>6</v>
      </c>
      <c r="L6" s="306"/>
      <c r="M6" s="30" t="s">
        <v>3</v>
      </c>
      <c r="N6" s="327"/>
      <c r="O6" s="29" t="s">
        <v>4</v>
      </c>
      <c r="P6" s="29" t="s">
        <v>5</v>
      </c>
      <c r="Q6" s="29" t="s">
        <v>6</v>
      </c>
      <c r="R6" s="30" t="s">
        <v>3</v>
      </c>
      <c r="S6" s="339"/>
      <c r="T6" s="355"/>
    </row>
    <row r="7" spans="1:25" ht="90.75" thickBot="1" x14ac:dyDescent="0.3">
      <c r="A7" s="127">
        <v>1</v>
      </c>
      <c r="B7" s="129" t="s">
        <v>960</v>
      </c>
      <c r="C7" s="120" t="s">
        <v>1739</v>
      </c>
      <c r="D7" s="120" t="s">
        <v>1738</v>
      </c>
      <c r="E7" s="120" t="s">
        <v>15</v>
      </c>
      <c r="F7" s="121" t="s">
        <v>16</v>
      </c>
      <c r="G7" s="120">
        <v>6</v>
      </c>
      <c r="H7" s="118" t="str">
        <f t="shared" ref="H7:H63" si="0">IF(G7=0.2,"BEKLENMEZ",IF(G7=0.5,"BEKLENMEZ FAKAT MÜMKÜN",IF(G7=1,"MÜMKÜN FAKAT DÜŞÜK",IF(G7=3,"OLASI",IF(G7=6,"YÜKSEK OLDUKÇA MÜMKÜN",IF(G7=10,"BEKLENİR KESİN"))))))</f>
        <v>YÜKSEK OLDUKÇA MÜMKÜN</v>
      </c>
      <c r="I7" s="120">
        <v>6</v>
      </c>
      <c r="J7" s="119" t="str">
        <f t="shared" ref="J7:J63" si="1">IF(I7&lt;=0.5,"ÇOK SEYREK",IF(I7=1,"SEYREK",IF(I7=2,"SIK DEĞİL",IF(I7=3,"ARA SIRA",IF(I7=6,"SIK",IF(I7=10,"HEMEN SÜREKLİ"))))))</f>
        <v>SIK</v>
      </c>
      <c r="K7" s="120">
        <v>100</v>
      </c>
      <c r="L7" s="118" t="str">
        <f t="shared" ref="L7:L63" si="2">IF(K7&lt;=1,"UCUZ ATLATMA",IF(K7=3,"KÜÇÜK HASAR",IF(K7=7,"ÖNEMLİ HASAR",IF(K7=15,"KALICI HASAR",IF(K7=40,"ÖLDÜRÜCÜ KAZA",IF(K7=100,"BİRDEN FAZLA ÖLÜM"))))))</f>
        <v>BİRDEN FAZLA ÖLÜM</v>
      </c>
      <c r="M7" s="68">
        <f t="shared" ref="M7:M63" si="3">PRODUCT(G7,I7,K7)</f>
        <v>3600</v>
      </c>
      <c r="N7" s="120" t="s">
        <v>1737</v>
      </c>
      <c r="O7" s="9"/>
      <c r="P7" s="10"/>
      <c r="Q7" s="10"/>
      <c r="R7" s="8"/>
      <c r="S7" s="36" t="str">
        <f t="shared" ref="S7:S47" si="4">IF(M7&gt;400,"DERHAL 1 HAFTA İÇİNDE",IF(M7&gt;200,"2 HAFTA İÇİNDE",IF(M7&gt;70,"3 HAFTA İÇİNDE",IF(M7&gt;20,"4 HAFTA İÇİNDE",IF(M7&gt;0,"SÜREKLİ KONTROL")))))</f>
        <v>DERHAL 1 HAFTA İÇİNDE</v>
      </c>
      <c r="T7" s="13"/>
    </row>
    <row r="8" spans="1:25" ht="85.5" thickBot="1" x14ac:dyDescent="0.3">
      <c r="A8" s="127">
        <v>4</v>
      </c>
      <c r="B8" s="129" t="s">
        <v>68</v>
      </c>
      <c r="C8" s="120" t="s">
        <v>1736</v>
      </c>
      <c r="D8" s="120" t="s">
        <v>1009</v>
      </c>
      <c r="E8" s="120" t="s">
        <v>15</v>
      </c>
      <c r="F8" s="121" t="s">
        <v>16</v>
      </c>
      <c r="G8" s="120">
        <v>3</v>
      </c>
      <c r="H8" s="118" t="str">
        <f t="shared" si="0"/>
        <v>OLASI</v>
      </c>
      <c r="I8" s="120">
        <v>6</v>
      </c>
      <c r="J8" s="119" t="str">
        <f t="shared" si="1"/>
        <v>SIK</v>
      </c>
      <c r="K8" s="120">
        <v>100</v>
      </c>
      <c r="L8" s="118" t="str">
        <f t="shared" si="2"/>
        <v>BİRDEN FAZLA ÖLÜM</v>
      </c>
      <c r="M8" s="68">
        <f t="shared" si="3"/>
        <v>1800</v>
      </c>
      <c r="N8" s="120" t="s">
        <v>1735</v>
      </c>
      <c r="O8" s="9"/>
      <c r="P8" s="10"/>
      <c r="Q8" s="10"/>
      <c r="R8" s="8"/>
      <c r="S8" s="36" t="str">
        <f t="shared" si="4"/>
        <v>DERHAL 1 HAFTA İÇİNDE</v>
      </c>
      <c r="T8" s="13"/>
    </row>
    <row r="9" spans="1:25" ht="96" thickBot="1" x14ac:dyDescent="0.3">
      <c r="A9" s="127">
        <v>7</v>
      </c>
      <c r="B9" s="129" t="s">
        <v>146</v>
      </c>
      <c r="C9" s="120" t="s">
        <v>1734</v>
      </c>
      <c r="D9" s="120" t="s">
        <v>1452</v>
      </c>
      <c r="E9" s="120" t="s">
        <v>41</v>
      </c>
      <c r="F9" s="121" t="s">
        <v>16</v>
      </c>
      <c r="G9" s="120">
        <v>6</v>
      </c>
      <c r="H9" s="118" t="str">
        <f t="shared" si="0"/>
        <v>YÜKSEK OLDUKÇA MÜMKÜN</v>
      </c>
      <c r="I9" s="120">
        <v>6</v>
      </c>
      <c r="J9" s="119" t="str">
        <f t="shared" si="1"/>
        <v>SIK</v>
      </c>
      <c r="K9" s="120">
        <v>40</v>
      </c>
      <c r="L9" s="118" t="str">
        <f t="shared" si="2"/>
        <v>ÖLDÜRÜCÜ KAZA</v>
      </c>
      <c r="M9" s="68">
        <f t="shared" si="3"/>
        <v>1440</v>
      </c>
      <c r="N9" s="122" t="s">
        <v>1733</v>
      </c>
      <c r="O9" s="9"/>
      <c r="P9" s="10"/>
      <c r="Q9" s="10"/>
      <c r="R9" s="8"/>
      <c r="S9" s="36" t="str">
        <f t="shared" si="4"/>
        <v>DERHAL 1 HAFTA İÇİNDE</v>
      </c>
      <c r="T9" s="13"/>
    </row>
    <row r="10" spans="1:25" ht="90" thickBot="1" x14ac:dyDescent="0.3">
      <c r="A10" s="127">
        <v>8</v>
      </c>
      <c r="B10" s="129" t="s">
        <v>1385</v>
      </c>
      <c r="C10" s="120" t="s">
        <v>1732</v>
      </c>
      <c r="D10" s="120" t="s">
        <v>1045</v>
      </c>
      <c r="E10" s="120" t="s">
        <v>187</v>
      </c>
      <c r="F10" s="121" t="s">
        <v>56</v>
      </c>
      <c r="G10" s="120">
        <v>6</v>
      </c>
      <c r="H10" s="118" t="str">
        <f t="shared" si="0"/>
        <v>YÜKSEK OLDUKÇA MÜMKÜN</v>
      </c>
      <c r="I10" s="120">
        <v>6</v>
      </c>
      <c r="J10" s="119" t="str">
        <f t="shared" si="1"/>
        <v>SIK</v>
      </c>
      <c r="K10" s="120">
        <v>40</v>
      </c>
      <c r="L10" s="118" t="str">
        <f t="shared" si="2"/>
        <v>ÖLDÜRÜCÜ KAZA</v>
      </c>
      <c r="M10" s="68">
        <f t="shared" si="3"/>
        <v>1440</v>
      </c>
      <c r="N10" s="120" t="s">
        <v>1731</v>
      </c>
      <c r="O10" s="9"/>
      <c r="P10" s="10"/>
      <c r="Q10" s="10"/>
      <c r="R10" s="8"/>
      <c r="S10" s="36" t="str">
        <f t="shared" si="4"/>
        <v>DERHAL 1 HAFTA İÇİNDE</v>
      </c>
      <c r="T10" s="13"/>
    </row>
    <row r="11" spans="1:25" ht="135.75" thickBot="1" x14ac:dyDescent="0.3">
      <c r="A11" s="128">
        <v>9</v>
      </c>
      <c r="B11" s="130" t="s">
        <v>828</v>
      </c>
      <c r="C11" s="121" t="s">
        <v>1730</v>
      </c>
      <c r="D11" s="121" t="s">
        <v>1349</v>
      </c>
      <c r="E11" s="121" t="s">
        <v>41</v>
      </c>
      <c r="F11" s="121" t="s">
        <v>16</v>
      </c>
      <c r="G11" s="121">
        <v>6</v>
      </c>
      <c r="H11" s="118" t="str">
        <f t="shared" si="0"/>
        <v>YÜKSEK OLDUKÇA MÜMKÜN</v>
      </c>
      <c r="I11" s="121">
        <v>6</v>
      </c>
      <c r="J11" s="119" t="str">
        <f t="shared" si="1"/>
        <v>SIK</v>
      </c>
      <c r="K11" s="121">
        <v>40</v>
      </c>
      <c r="L11" s="118" t="str">
        <f t="shared" si="2"/>
        <v>ÖLDÜRÜCÜ KAZA</v>
      </c>
      <c r="M11" s="68">
        <f t="shared" si="3"/>
        <v>1440</v>
      </c>
      <c r="N11" s="121" t="s">
        <v>1729</v>
      </c>
      <c r="O11" s="9"/>
      <c r="P11" s="10"/>
      <c r="Q11" s="10"/>
      <c r="R11" s="8"/>
      <c r="S11" s="36" t="str">
        <f t="shared" si="4"/>
        <v>DERHAL 1 HAFTA İÇİNDE</v>
      </c>
      <c r="T11" s="13"/>
    </row>
    <row r="12" spans="1:25" ht="105.75" thickBot="1" x14ac:dyDescent="0.3">
      <c r="A12" s="127">
        <v>10</v>
      </c>
      <c r="B12" s="129" t="s">
        <v>908</v>
      </c>
      <c r="C12" s="120" t="s">
        <v>1728</v>
      </c>
      <c r="D12" s="120" t="s">
        <v>1232</v>
      </c>
      <c r="E12" s="120" t="s">
        <v>15</v>
      </c>
      <c r="F12" s="121" t="s">
        <v>16</v>
      </c>
      <c r="G12" s="120">
        <v>0.2</v>
      </c>
      <c r="H12" s="118" t="str">
        <f t="shared" si="0"/>
        <v>BEKLENMEZ</v>
      </c>
      <c r="I12" s="120">
        <v>6</v>
      </c>
      <c r="J12" s="119" t="str">
        <f t="shared" si="1"/>
        <v>SIK</v>
      </c>
      <c r="K12" s="120">
        <v>40</v>
      </c>
      <c r="L12" s="118" t="str">
        <f t="shared" si="2"/>
        <v>ÖLDÜRÜCÜ KAZA</v>
      </c>
      <c r="M12" s="68">
        <f t="shared" si="3"/>
        <v>48.000000000000007</v>
      </c>
      <c r="N12" s="120" t="s">
        <v>1727</v>
      </c>
      <c r="O12" s="9"/>
      <c r="P12" s="10"/>
      <c r="Q12" s="10"/>
      <c r="R12" s="8"/>
      <c r="S12" s="36" t="str">
        <f t="shared" si="4"/>
        <v>4 HAFTA İÇİNDE</v>
      </c>
      <c r="T12" s="13"/>
    </row>
    <row r="13" spans="1:25" ht="180.75" thickBot="1" x14ac:dyDescent="0.3">
      <c r="A13" s="128">
        <v>12</v>
      </c>
      <c r="B13" s="129" t="s">
        <v>858</v>
      </c>
      <c r="C13" s="120" t="s">
        <v>1726</v>
      </c>
      <c r="D13" s="120" t="s">
        <v>1725</v>
      </c>
      <c r="E13" s="120" t="s">
        <v>1435</v>
      </c>
      <c r="F13" s="121" t="s">
        <v>16</v>
      </c>
      <c r="G13" s="120">
        <v>0.2</v>
      </c>
      <c r="H13" s="118" t="str">
        <f t="shared" si="0"/>
        <v>BEKLENMEZ</v>
      </c>
      <c r="I13" s="120">
        <v>6</v>
      </c>
      <c r="J13" s="119" t="str">
        <f t="shared" si="1"/>
        <v>SIK</v>
      </c>
      <c r="K13" s="120">
        <v>40</v>
      </c>
      <c r="L13" s="118" t="str">
        <f t="shared" si="2"/>
        <v>ÖLDÜRÜCÜ KAZA</v>
      </c>
      <c r="M13" s="68">
        <f t="shared" si="3"/>
        <v>48.000000000000007</v>
      </c>
      <c r="N13" s="120" t="s">
        <v>1775</v>
      </c>
      <c r="O13" s="9"/>
      <c r="P13" s="10"/>
      <c r="Q13" s="10"/>
      <c r="R13" s="8"/>
      <c r="S13" s="36" t="str">
        <f t="shared" si="4"/>
        <v>4 HAFTA İÇİNDE</v>
      </c>
      <c r="T13" s="13"/>
    </row>
    <row r="14" spans="1:25" ht="150.75" thickBot="1" x14ac:dyDescent="0.3">
      <c r="A14" s="127">
        <v>13</v>
      </c>
      <c r="B14" s="129" t="s">
        <v>813</v>
      </c>
      <c r="C14" s="120" t="s">
        <v>1724</v>
      </c>
      <c r="D14" s="120" t="s">
        <v>1104</v>
      </c>
      <c r="E14" s="120" t="s">
        <v>124</v>
      </c>
      <c r="F14" s="121" t="s">
        <v>16</v>
      </c>
      <c r="G14" s="120">
        <v>6</v>
      </c>
      <c r="H14" s="118" t="str">
        <f t="shared" si="0"/>
        <v>YÜKSEK OLDUKÇA MÜMKÜN</v>
      </c>
      <c r="I14" s="120">
        <v>6</v>
      </c>
      <c r="J14" s="119" t="str">
        <f t="shared" si="1"/>
        <v>SIK</v>
      </c>
      <c r="K14" s="120">
        <v>40</v>
      </c>
      <c r="L14" s="118" t="str">
        <f t="shared" si="2"/>
        <v>ÖLDÜRÜCÜ KAZA</v>
      </c>
      <c r="M14" s="68">
        <f t="shared" si="3"/>
        <v>1440</v>
      </c>
      <c r="N14" s="120" t="s">
        <v>1723</v>
      </c>
      <c r="O14" s="9"/>
      <c r="P14" s="10"/>
      <c r="Q14" s="10"/>
      <c r="R14" s="8"/>
      <c r="S14" s="36" t="str">
        <f t="shared" si="4"/>
        <v>DERHAL 1 HAFTA İÇİNDE</v>
      </c>
      <c r="T14" s="13"/>
    </row>
    <row r="15" spans="1:25" ht="86.25" thickBot="1" x14ac:dyDescent="0.3">
      <c r="A15" s="127">
        <v>14</v>
      </c>
      <c r="B15" s="129" t="s">
        <v>813</v>
      </c>
      <c r="C15" s="120" t="s">
        <v>1722</v>
      </c>
      <c r="D15" s="120" t="s">
        <v>1721</v>
      </c>
      <c r="E15" s="120" t="s">
        <v>15</v>
      </c>
      <c r="F15" s="121" t="s">
        <v>16</v>
      </c>
      <c r="G15" s="120">
        <v>3</v>
      </c>
      <c r="H15" s="118" t="str">
        <f t="shared" si="0"/>
        <v>OLASI</v>
      </c>
      <c r="I15" s="120">
        <v>6</v>
      </c>
      <c r="J15" s="119" t="str">
        <f t="shared" si="1"/>
        <v>SIK</v>
      </c>
      <c r="K15" s="120">
        <v>40</v>
      </c>
      <c r="L15" s="118" t="str">
        <f t="shared" si="2"/>
        <v>ÖLDÜRÜCÜ KAZA</v>
      </c>
      <c r="M15" s="68">
        <f t="shared" si="3"/>
        <v>720</v>
      </c>
      <c r="N15" s="122" t="s">
        <v>1720</v>
      </c>
      <c r="O15" s="9"/>
      <c r="P15" s="10"/>
      <c r="Q15" s="10"/>
      <c r="R15" s="8"/>
      <c r="S15" s="36" t="str">
        <f t="shared" si="4"/>
        <v>DERHAL 1 HAFTA İÇİNDE</v>
      </c>
      <c r="T15" s="13"/>
    </row>
    <row r="16" spans="1:25" ht="86.25" thickBot="1" x14ac:dyDescent="0.3">
      <c r="A16" s="128">
        <v>15</v>
      </c>
      <c r="B16" s="129" t="s">
        <v>813</v>
      </c>
      <c r="C16" s="120" t="s">
        <v>1719</v>
      </c>
      <c r="D16" s="120" t="s">
        <v>1718</v>
      </c>
      <c r="E16" s="120" t="s">
        <v>15</v>
      </c>
      <c r="F16" s="121" t="s">
        <v>16</v>
      </c>
      <c r="G16" s="120">
        <v>3</v>
      </c>
      <c r="H16" s="118" t="str">
        <f t="shared" si="0"/>
        <v>OLASI</v>
      </c>
      <c r="I16" s="120">
        <v>6</v>
      </c>
      <c r="J16" s="119" t="str">
        <f t="shared" si="1"/>
        <v>SIK</v>
      </c>
      <c r="K16" s="120">
        <v>40</v>
      </c>
      <c r="L16" s="118" t="str">
        <f t="shared" si="2"/>
        <v>ÖLDÜRÜCÜ KAZA</v>
      </c>
      <c r="M16" s="68">
        <f t="shared" si="3"/>
        <v>720</v>
      </c>
      <c r="N16" s="120" t="s">
        <v>1717</v>
      </c>
      <c r="O16" s="9"/>
      <c r="P16" s="10"/>
      <c r="Q16" s="10"/>
      <c r="R16" s="8"/>
      <c r="S16" s="36" t="str">
        <f t="shared" si="4"/>
        <v>DERHAL 1 HAFTA İÇİNDE</v>
      </c>
      <c r="T16" s="13"/>
    </row>
    <row r="17" spans="1:20" ht="90.75" thickBot="1" x14ac:dyDescent="0.3">
      <c r="A17" s="127">
        <v>16</v>
      </c>
      <c r="B17" s="129" t="s">
        <v>1515</v>
      </c>
      <c r="C17" s="122" t="s">
        <v>1081</v>
      </c>
      <c r="D17" s="120" t="s">
        <v>1716</v>
      </c>
      <c r="E17" s="120" t="s">
        <v>124</v>
      </c>
      <c r="F17" s="121" t="s">
        <v>16</v>
      </c>
      <c r="G17" s="120">
        <v>3</v>
      </c>
      <c r="H17" s="118" t="str">
        <f t="shared" si="0"/>
        <v>OLASI</v>
      </c>
      <c r="I17" s="120">
        <v>6</v>
      </c>
      <c r="J17" s="119" t="str">
        <f t="shared" si="1"/>
        <v>SIK</v>
      </c>
      <c r="K17" s="120">
        <v>40</v>
      </c>
      <c r="L17" s="118" t="str">
        <f t="shared" si="2"/>
        <v>ÖLDÜRÜCÜ KAZA</v>
      </c>
      <c r="M17" s="68">
        <f t="shared" si="3"/>
        <v>720</v>
      </c>
      <c r="N17" s="120" t="s">
        <v>1715</v>
      </c>
      <c r="O17" s="9"/>
      <c r="P17" s="10"/>
      <c r="Q17" s="10"/>
      <c r="R17" s="8"/>
      <c r="S17" s="36" t="str">
        <f t="shared" si="4"/>
        <v>DERHAL 1 HAFTA İÇİNDE</v>
      </c>
      <c r="T17" s="13"/>
    </row>
    <row r="18" spans="1:20" ht="90" thickBot="1" x14ac:dyDescent="0.3">
      <c r="A18" s="127">
        <v>17</v>
      </c>
      <c r="B18" s="129" t="s">
        <v>1111</v>
      </c>
      <c r="C18" s="120" t="s">
        <v>1714</v>
      </c>
      <c r="D18" s="120" t="s">
        <v>1713</v>
      </c>
      <c r="E18" s="120" t="s">
        <v>15</v>
      </c>
      <c r="F18" s="121" t="s">
        <v>16</v>
      </c>
      <c r="G18" s="120">
        <v>6</v>
      </c>
      <c r="H18" s="118" t="str">
        <f t="shared" si="0"/>
        <v>YÜKSEK OLDUKÇA MÜMKÜN</v>
      </c>
      <c r="I18" s="120">
        <v>6</v>
      </c>
      <c r="J18" s="119" t="str">
        <f t="shared" si="1"/>
        <v>SIK</v>
      </c>
      <c r="K18" s="120">
        <v>40</v>
      </c>
      <c r="L18" s="118" t="str">
        <f t="shared" si="2"/>
        <v>ÖLDÜRÜCÜ KAZA</v>
      </c>
      <c r="M18" s="68">
        <f t="shared" si="3"/>
        <v>1440</v>
      </c>
      <c r="N18" s="120" t="s">
        <v>1712</v>
      </c>
      <c r="O18" s="9"/>
      <c r="P18" s="10"/>
      <c r="Q18" s="10"/>
      <c r="R18" s="8"/>
      <c r="S18" s="36" t="str">
        <f t="shared" si="4"/>
        <v>DERHAL 1 HAFTA İÇİNDE</v>
      </c>
      <c r="T18" s="13"/>
    </row>
    <row r="19" spans="1:20" ht="144.75" thickBot="1" x14ac:dyDescent="0.3">
      <c r="A19" s="128">
        <v>18</v>
      </c>
      <c r="B19" s="129" t="s">
        <v>1711</v>
      </c>
      <c r="C19" s="120" t="s">
        <v>1710</v>
      </c>
      <c r="D19" s="120" t="s">
        <v>1709</v>
      </c>
      <c r="E19" s="120" t="s">
        <v>15</v>
      </c>
      <c r="F19" s="121" t="s">
        <v>16</v>
      </c>
      <c r="G19" s="120">
        <v>6</v>
      </c>
      <c r="H19" s="118" t="str">
        <f t="shared" si="0"/>
        <v>YÜKSEK OLDUKÇA MÜMKÜN</v>
      </c>
      <c r="I19" s="120">
        <v>6</v>
      </c>
      <c r="J19" s="119" t="str">
        <f t="shared" si="1"/>
        <v>SIK</v>
      </c>
      <c r="K19" s="120">
        <v>40</v>
      </c>
      <c r="L19" s="118" t="str">
        <f t="shared" si="2"/>
        <v>ÖLDÜRÜCÜ KAZA</v>
      </c>
      <c r="M19" s="68">
        <f t="shared" si="3"/>
        <v>1440</v>
      </c>
      <c r="N19" s="122" t="s">
        <v>1708</v>
      </c>
      <c r="O19" s="9"/>
      <c r="P19" s="10"/>
      <c r="Q19" s="10"/>
      <c r="R19" s="8"/>
      <c r="S19" s="36" t="str">
        <f t="shared" si="4"/>
        <v>DERHAL 1 HAFTA İÇİNDE</v>
      </c>
      <c r="T19" s="13"/>
    </row>
    <row r="20" spans="1:20" ht="90.75" thickBot="1" x14ac:dyDescent="0.3">
      <c r="A20" s="127">
        <v>19</v>
      </c>
      <c r="B20" s="129" t="s">
        <v>960</v>
      </c>
      <c r="C20" s="120" t="s">
        <v>1707</v>
      </c>
      <c r="D20" s="120" t="s">
        <v>1704</v>
      </c>
      <c r="E20" s="120" t="s">
        <v>15</v>
      </c>
      <c r="F20" s="121" t="s">
        <v>16</v>
      </c>
      <c r="G20" s="120">
        <v>3</v>
      </c>
      <c r="H20" s="118" t="str">
        <f t="shared" si="0"/>
        <v>OLASI</v>
      </c>
      <c r="I20" s="120">
        <v>6</v>
      </c>
      <c r="J20" s="119" t="str">
        <f t="shared" si="1"/>
        <v>SIK</v>
      </c>
      <c r="K20" s="120">
        <v>40</v>
      </c>
      <c r="L20" s="118" t="str">
        <f t="shared" si="2"/>
        <v>ÖLDÜRÜCÜ KAZA</v>
      </c>
      <c r="M20" s="68">
        <f t="shared" si="3"/>
        <v>720</v>
      </c>
      <c r="N20" s="120" t="s">
        <v>1706</v>
      </c>
      <c r="O20" s="9"/>
      <c r="P20" s="10"/>
      <c r="Q20" s="10"/>
      <c r="R20" s="8"/>
      <c r="S20" s="36" t="str">
        <f t="shared" si="4"/>
        <v>DERHAL 1 HAFTA İÇİNDE</v>
      </c>
      <c r="T20" s="13"/>
    </row>
    <row r="21" spans="1:20" ht="165.75" thickBot="1" x14ac:dyDescent="0.3">
      <c r="A21" s="127">
        <v>20</v>
      </c>
      <c r="B21" s="129" t="s">
        <v>70</v>
      </c>
      <c r="C21" s="120" t="s">
        <v>1705</v>
      </c>
      <c r="D21" s="120" t="s">
        <v>1704</v>
      </c>
      <c r="E21" s="120" t="s">
        <v>15</v>
      </c>
      <c r="F21" s="121" t="s">
        <v>16</v>
      </c>
      <c r="G21" s="120">
        <v>6</v>
      </c>
      <c r="H21" s="118" t="str">
        <f t="shared" si="0"/>
        <v>YÜKSEK OLDUKÇA MÜMKÜN</v>
      </c>
      <c r="I21" s="120">
        <v>6</v>
      </c>
      <c r="J21" s="119" t="str">
        <f t="shared" si="1"/>
        <v>SIK</v>
      </c>
      <c r="K21" s="120">
        <v>40</v>
      </c>
      <c r="L21" s="118" t="str">
        <f t="shared" si="2"/>
        <v>ÖLDÜRÜCÜ KAZA</v>
      </c>
      <c r="M21" s="68">
        <f t="shared" si="3"/>
        <v>1440</v>
      </c>
      <c r="N21" s="122" t="s">
        <v>1703</v>
      </c>
      <c r="O21" s="9"/>
      <c r="P21" s="10"/>
      <c r="Q21" s="10"/>
      <c r="R21" s="8"/>
      <c r="S21" s="36" t="str">
        <f t="shared" si="4"/>
        <v>DERHAL 1 HAFTA İÇİNDE</v>
      </c>
      <c r="T21" s="13"/>
    </row>
    <row r="22" spans="1:20" ht="105.75" thickBot="1" x14ac:dyDescent="0.3">
      <c r="A22" s="128">
        <v>21</v>
      </c>
      <c r="B22" s="129" t="s">
        <v>1702</v>
      </c>
      <c r="C22" s="120" t="s">
        <v>1701</v>
      </c>
      <c r="D22" s="120" t="s">
        <v>1700</v>
      </c>
      <c r="E22" s="120" t="s">
        <v>15</v>
      </c>
      <c r="F22" s="121" t="s">
        <v>16</v>
      </c>
      <c r="G22" s="120">
        <v>6</v>
      </c>
      <c r="H22" s="118" t="str">
        <f t="shared" si="0"/>
        <v>YÜKSEK OLDUKÇA MÜMKÜN</v>
      </c>
      <c r="I22" s="120">
        <v>6</v>
      </c>
      <c r="J22" s="119" t="str">
        <f t="shared" si="1"/>
        <v>SIK</v>
      </c>
      <c r="K22" s="120">
        <v>40</v>
      </c>
      <c r="L22" s="118" t="str">
        <f t="shared" si="2"/>
        <v>ÖLDÜRÜCÜ KAZA</v>
      </c>
      <c r="M22" s="68">
        <f t="shared" si="3"/>
        <v>1440</v>
      </c>
      <c r="N22" s="122" t="s">
        <v>1699</v>
      </c>
      <c r="O22" s="9"/>
      <c r="P22" s="10"/>
      <c r="Q22" s="10"/>
      <c r="R22" s="8"/>
      <c r="S22" s="36" t="str">
        <f t="shared" si="4"/>
        <v>DERHAL 1 HAFTA İÇİNDE</v>
      </c>
      <c r="T22" s="13"/>
    </row>
    <row r="23" spans="1:20" ht="165.75" thickBot="1" x14ac:dyDescent="0.3">
      <c r="A23" s="127">
        <v>22</v>
      </c>
      <c r="B23" s="129" t="s">
        <v>1355</v>
      </c>
      <c r="C23" s="120" t="s">
        <v>1698</v>
      </c>
      <c r="D23" s="120" t="s">
        <v>1697</v>
      </c>
      <c r="E23" s="120" t="s">
        <v>1696</v>
      </c>
      <c r="F23" s="121" t="s">
        <v>16</v>
      </c>
      <c r="G23" s="120">
        <v>3</v>
      </c>
      <c r="H23" s="118" t="str">
        <f t="shared" si="0"/>
        <v>OLASI</v>
      </c>
      <c r="I23" s="120">
        <v>3</v>
      </c>
      <c r="J23" s="119" t="str">
        <f t="shared" si="1"/>
        <v>ARA SIRA</v>
      </c>
      <c r="K23" s="120">
        <v>100</v>
      </c>
      <c r="L23" s="118" t="str">
        <f t="shared" si="2"/>
        <v>BİRDEN FAZLA ÖLÜM</v>
      </c>
      <c r="M23" s="68">
        <f t="shared" si="3"/>
        <v>900</v>
      </c>
      <c r="N23" s="120" t="s">
        <v>1695</v>
      </c>
      <c r="O23" s="9"/>
      <c r="P23" s="10"/>
      <c r="Q23" s="10"/>
      <c r="R23" s="8"/>
      <c r="S23" s="36" t="str">
        <f t="shared" si="4"/>
        <v>DERHAL 1 HAFTA İÇİNDE</v>
      </c>
      <c r="T23" s="13"/>
    </row>
    <row r="24" spans="1:20" ht="85.5" thickBot="1" x14ac:dyDescent="0.3">
      <c r="A24" s="127">
        <v>23</v>
      </c>
      <c r="B24" s="129" t="s">
        <v>1201</v>
      </c>
      <c r="C24" s="120" t="s">
        <v>1694</v>
      </c>
      <c r="D24" s="120" t="s">
        <v>38</v>
      </c>
      <c r="E24" s="120" t="s">
        <v>15</v>
      </c>
      <c r="F24" s="121" t="s">
        <v>16</v>
      </c>
      <c r="G24" s="120">
        <v>3</v>
      </c>
      <c r="H24" s="118" t="str">
        <f t="shared" si="0"/>
        <v>OLASI</v>
      </c>
      <c r="I24" s="120">
        <v>3</v>
      </c>
      <c r="J24" s="119" t="str">
        <f t="shared" si="1"/>
        <v>ARA SIRA</v>
      </c>
      <c r="K24" s="120">
        <v>100</v>
      </c>
      <c r="L24" s="118" t="str">
        <f t="shared" si="2"/>
        <v>BİRDEN FAZLA ÖLÜM</v>
      </c>
      <c r="M24" s="68">
        <f t="shared" si="3"/>
        <v>900</v>
      </c>
      <c r="N24" s="122" t="s">
        <v>1693</v>
      </c>
      <c r="O24" s="9"/>
      <c r="P24" s="10"/>
      <c r="Q24" s="10"/>
      <c r="R24" s="8"/>
      <c r="S24" s="36" t="str">
        <f t="shared" si="4"/>
        <v>DERHAL 1 HAFTA İÇİNDE</v>
      </c>
      <c r="T24" s="13"/>
    </row>
    <row r="25" spans="1:20" ht="90.75" thickBot="1" x14ac:dyDescent="0.3">
      <c r="A25" s="127">
        <v>24</v>
      </c>
      <c r="B25" s="129" t="s">
        <v>1201</v>
      </c>
      <c r="C25" s="120" t="s">
        <v>1692</v>
      </c>
      <c r="D25" s="120" t="s">
        <v>38</v>
      </c>
      <c r="E25" s="120" t="s">
        <v>15</v>
      </c>
      <c r="F25" s="121" t="s">
        <v>16</v>
      </c>
      <c r="G25" s="120">
        <v>3</v>
      </c>
      <c r="H25" s="118" t="str">
        <f t="shared" si="0"/>
        <v>OLASI</v>
      </c>
      <c r="I25" s="120">
        <v>3</v>
      </c>
      <c r="J25" s="119" t="str">
        <f t="shared" si="1"/>
        <v>ARA SIRA</v>
      </c>
      <c r="K25" s="120">
        <v>100</v>
      </c>
      <c r="L25" s="118" t="str">
        <f t="shared" si="2"/>
        <v>BİRDEN FAZLA ÖLÜM</v>
      </c>
      <c r="M25" s="68">
        <f t="shared" si="3"/>
        <v>900</v>
      </c>
      <c r="N25" s="120" t="s">
        <v>1691</v>
      </c>
      <c r="O25" s="9"/>
      <c r="P25" s="10"/>
      <c r="Q25" s="10"/>
      <c r="R25" s="8"/>
      <c r="S25" s="36" t="str">
        <f t="shared" si="4"/>
        <v>DERHAL 1 HAFTA İÇİNDE</v>
      </c>
      <c r="T25" s="13"/>
    </row>
    <row r="26" spans="1:20" ht="86.25" thickBot="1" x14ac:dyDescent="0.3">
      <c r="A26" s="127">
        <v>25</v>
      </c>
      <c r="B26" s="129" t="s">
        <v>902</v>
      </c>
      <c r="C26" s="120" t="s">
        <v>1690</v>
      </c>
      <c r="D26" s="120" t="s">
        <v>1689</v>
      </c>
      <c r="E26" s="120" t="s">
        <v>15</v>
      </c>
      <c r="F26" s="121" t="s">
        <v>16</v>
      </c>
      <c r="G26" s="120">
        <v>3</v>
      </c>
      <c r="H26" s="118" t="str">
        <f t="shared" si="0"/>
        <v>OLASI</v>
      </c>
      <c r="I26" s="120">
        <v>3</v>
      </c>
      <c r="J26" s="119" t="str">
        <f t="shared" si="1"/>
        <v>ARA SIRA</v>
      </c>
      <c r="K26" s="120">
        <v>100</v>
      </c>
      <c r="L26" s="118" t="str">
        <f t="shared" si="2"/>
        <v>BİRDEN FAZLA ÖLÜM</v>
      </c>
      <c r="M26" s="68">
        <f t="shared" si="3"/>
        <v>900</v>
      </c>
      <c r="N26" s="120" t="s">
        <v>1688</v>
      </c>
      <c r="O26" s="9"/>
      <c r="P26" s="10"/>
      <c r="Q26" s="10"/>
      <c r="R26" s="8"/>
      <c r="S26" s="36" t="str">
        <f t="shared" si="4"/>
        <v>DERHAL 1 HAFTA İÇİNDE</v>
      </c>
      <c r="T26" s="13"/>
    </row>
    <row r="27" spans="1:20" ht="126.75" thickBot="1" x14ac:dyDescent="0.3">
      <c r="A27" s="127">
        <v>26</v>
      </c>
      <c r="B27" s="129" t="s">
        <v>1004</v>
      </c>
      <c r="C27" s="120" t="s">
        <v>1687</v>
      </c>
      <c r="D27" s="120" t="s">
        <v>1686</v>
      </c>
      <c r="E27" s="120" t="s">
        <v>899</v>
      </c>
      <c r="F27" s="121" t="s">
        <v>16</v>
      </c>
      <c r="G27" s="120">
        <v>3</v>
      </c>
      <c r="H27" s="118" t="str">
        <f t="shared" si="0"/>
        <v>OLASI</v>
      </c>
      <c r="I27" s="120">
        <v>3</v>
      </c>
      <c r="J27" s="119" t="str">
        <f t="shared" si="1"/>
        <v>ARA SIRA</v>
      </c>
      <c r="K27" s="120">
        <v>100</v>
      </c>
      <c r="L27" s="118" t="str">
        <f t="shared" si="2"/>
        <v>BİRDEN FAZLA ÖLÜM</v>
      </c>
      <c r="M27" s="68">
        <f t="shared" si="3"/>
        <v>900</v>
      </c>
      <c r="N27" s="122" t="s">
        <v>1685</v>
      </c>
      <c r="O27" s="9"/>
      <c r="P27" s="10"/>
      <c r="Q27" s="10"/>
      <c r="R27" s="8"/>
      <c r="S27" s="36" t="str">
        <f t="shared" si="4"/>
        <v>DERHAL 1 HAFTA İÇİNDE</v>
      </c>
      <c r="T27" s="13"/>
    </row>
    <row r="28" spans="1:20" ht="85.5" thickBot="1" x14ac:dyDescent="0.3">
      <c r="A28" s="128">
        <v>27</v>
      </c>
      <c r="B28" s="129" t="s">
        <v>988</v>
      </c>
      <c r="C28" s="120" t="s">
        <v>1684</v>
      </c>
      <c r="D28" s="120" t="s">
        <v>38</v>
      </c>
      <c r="E28" s="120" t="s">
        <v>15</v>
      </c>
      <c r="F28" s="121" t="s">
        <v>16</v>
      </c>
      <c r="G28" s="120">
        <v>3</v>
      </c>
      <c r="H28" s="118" t="str">
        <f t="shared" si="0"/>
        <v>OLASI</v>
      </c>
      <c r="I28" s="120">
        <v>3</v>
      </c>
      <c r="J28" s="119" t="str">
        <f t="shared" si="1"/>
        <v>ARA SIRA</v>
      </c>
      <c r="K28" s="120">
        <v>100</v>
      </c>
      <c r="L28" s="118" t="str">
        <f t="shared" si="2"/>
        <v>BİRDEN FAZLA ÖLÜM</v>
      </c>
      <c r="M28" s="68">
        <f t="shared" si="3"/>
        <v>900</v>
      </c>
      <c r="N28" s="120" t="s">
        <v>1683</v>
      </c>
      <c r="O28" s="9"/>
      <c r="P28" s="10"/>
      <c r="Q28" s="10"/>
      <c r="R28" s="8"/>
      <c r="S28" s="36" t="str">
        <f t="shared" si="4"/>
        <v>DERHAL 1 HAFTA İÇİNDE</v>
      </c>
      <c r="T28" s="13"/>
    </row>
    <row r="29" spans="1:20" ht="85.5" thickBot="1" x14ac:dyDescent="0.3">
      <c r="A29" s="127">
        <v>28</v>
      </c>
      <c r="B29" s="129" t="s">
        <v>976</v>
      </c>
      <c r="C29" s="120" t="s">
        <v>1682</v>
      </c>
      <c r="D29" s="120" t="s">
        <v>1681</v>
      </c>
      <c r="E29" s="120" t="s">
        <v>1442</v>
      </c>
      <c r="F29" s="121" t="s">
        <v>16</v>
      </c>
      <c r="G29" s="120">
        <v>3</v>
      </c>
      <c r="H29" s="118" t="str">
        <f t="shared" si="0"/>
        <v>OLASI</v>
      </c>
      <c r="I29" s="120">
        <v>3</v>
      </c>
      <c r="J29" s="119" t="str">
        <f t="shared" si="1"/>
        <v>ARA SIRA</v>
      </c>
      <c r="K29" s="120">
        <v>100</v>
      </c>
      <c r="L29" s="118" t="str">
        <f t="shared" si="2"/>
        <v>BİRDEN FAZLA ÖLÜM</v>
      </c>
      <c r="M29" s="68">
        <f t="shared" si="3"/>
        <v>900</v>
      </c>
      <c r="N29" s="120" t="s">
        <v>1680</v>
      </c>
      <c r="O29" s="9"/>
      <c r="P29" s="10"/>
      <c r="Q29" s="10"/>
      <c r="R29" s="8"/>
      <c r="S29" s="36" t="str">
        <f t="shared" si="4"/>
        <v>DERHAL 1 HAFTA İÇİNDE</v>
      </c>
      <c r="T29" s="13"/>
    </row>
    <row r="30" spans="1:20" ht="85.5" thickBot="1" x14ac:dyDescent="0.3">
      <c r="A30" s="127">
        <v>29</v>
      </c>
      <c r="B30" s="129" t="s">
        <v>776</v>
      </c>
      <c r="C30" s="120" t="s">
        <v>336</v>
      </c>
      <c r="D30" s="120" t="s">
        <v>337</v>
      </c>
      <c r="E30" s="120" t="s">
        <v>15</v>
      </c>
      <c r="F30" s="121" t="s">
        <v>16</v>
      </c>
      <c r="G30" s="120">
        <v>3</v>
      </c>
      <c r="H30" s="118" t="str">
        <f t="shared" si="0"/>
        <v>OLASI</v>
      </c>
      <c r="I30" s="120">
        <v>3</v>
      </c>
      <c r="J30" s="119" t="str">
        <f t="shared" si="1"/>
        <v>ARA SIRA</v>
      </c>
      <c r="K30" s="120">
        <v>100</v>
      </c>
      <c r="L30" s="118" t="str">
        <f t="shared" si="2"/>
        <v>BİRDEN FAZLA ÖLÜM</v>
      </c>
      <c r="M30" s="68">
        <f t="shared" si="3"/>
        <v>900</v>
      </c>
      <c r="N30" s="122" t="s">
        <v>1679</v>
      </c>
      <c r="O30" s="9"/>
      <c r="P30" s="10"/>
      <c r="Q30" s="10"/>
      <c r="R30" s="8"/>
      <c r="S30" s="36" t="str">
        <f t="shared" si="4"/>
        <v>DERHAL 1 HAFTA İÇİNDE</v>
      </c>
      <c r="T30" s="13"/>
    </row>
    <row r="31" spans="1:20" ht="86.25" thickBot="1" x14ac:dyDescent="0.3">
      <c r="A31" s="127">
        <v>32</v>
      </c>
      <c r="B31" s="129" t="s">
        <v>944</v>
      </c>
      <c r="C31" s="120" t="s">
        <v>1678</v>
      </c>
      <c r="D31" s="120" t="s">
        <v>893</v>
      </c>
      <c r="E31" s="120" t="s">
        <v>41</v>
      </c>
      <c r="F31" s="121" t="s">
        <v>16</v>
      </c>
      <c r="G31" s="120">
        <v>3</v>
      </c>
      <c r="H31" s="118" t="str">
        <f t="shared" si="0"/>
        <v>OLASI</v>
      </c>
      <c r="I31" s="120">
        <v>6</v>
      </c>
      <c r="J31" s="119" t="str">
        <f t="shared" si="1"/>
        <v>SIK</v>
      </c>
      <c r="K31" s="120">
        <v>40</v>
      </c>
      <c r="L31" s="118" t="str">
        <f t="shared" si="2"/>
        <v>ÖLDÜRÜCÜ KAZA</v>
      </c>
      <c r="M31" s="68">
        <f t="shared" si="3"/>
        <v>720</v>
      </c>
      <c r="N31" s="122" t="s">
        <v>1677</v>
      </c>
      <c r="O31" s="9"/>
      <c r="P31" s="10"/>
      <c r="Q31" s="10"/>
      <c r="R31" s="8"/>
      <c r="S31" s="36" t="str">
        <f t="shared" si="4"/>
        <v>DERHAL 1 HAFTA İÇİNDE</v>
      </c>
      <c r="T31" s="13"/>
    </row>
    <row r="32" spans="1:20" ht="86.25" thickBot="1" x14ac:dyDescent="0.3">
      <c r="A32" s="128">
        <v>33</v>
      </c>
      <c r="B32" s="129" t="s">
        <v>944</v>
      </c>
      <c r="C32" s="122" t="s">
        <v>1676</v>
      </c>
      <c r="D32" s="120" t="s">
        <v>1232</v>
      </c>
      <c r="E32" s="120" t="s">
        <v>15</v>
      </c>
      <c r="F32" s="121" t="s">
        <v>16</v>
      </c>
      <c r="G32" s="120">
        <v>3</v>
      </c>
      <c r="H32" s="118" t="str">
        <f t="shared" si="0"/>
        <v>OLASI</v>
      </c>
      <c r="I32" s="120">
        <v>6</v>
      </c>
      <c r="J32" s="119" t="str">
        <f t="shared" si="1"/>
        <v>SIK</v>
      </c>
      <c r="K32" s="120">
        <v>40</v>
      </c>
      <c r="L32" s="118" t="str">
        <f t="shared" si="2"/>
        <v>ÖLDÜRÜCÜ KAZA</v>
      </c>
      <c r="M32" s="68">
        <f t="shared" si="3"/>
        <v>720</v>
      </c>
      <c r="N32" s="120" t="s">
        <v>1675</v>
      </c>
      <c r="O32" s="9"/>
      <c r="P32" s="10"/>
      <c r="Q32" s="10"/>
      <c r="R32" s="8"/>
      <c r="S32" s="36" t="str">
        <f t="shared" si="4"/>
        <v>DERHAL 1 HAFTA İÇİNDE</v>
      </c>
      <c r="T32" s="13"/>
    </row>
    <row r="33" spans="1:20" ht="90.75" thickBot="1" x14ac:dyDescent="0.3">
      <c r="A33" s="135">
        <v>34</v>
      </c>
      <c r="B33" s="129" t="s">
        <v>944</v>
      </c>
      <c r="C33" s="137" t="s">
        <v>1783</v>
      </c>
      <c r="D33" s="120" t="s">
        <v>1232</v>
      </c>
      <c r="E33" s="120" t="s">
        <v>15</v>
      </c>
      <c r="F33" s="121" t="s">
        <v>16</v>
      </c>
      <c r="G33" s="120">
        <v>4</v>
      </c>
      <c r="H33" s="118" t="b">
        <f t="shared" ref="H33" si="5">IF(G33=0.2,"BEKLENMEZ",IF(G33=0.5,"BEKLENMEZ FAKAT MÜMKÜN",IF(G33=1,"MÜMKÜN FAKAT DÜŞÜK",IF(G33=3,"OLASI",IF(G33=6,"YÜKSEK OLDUKÇA MÜMKÜN",IF(G33=10,"BEKLENİR KESİN"))))))</f>
        <v>0</v>
      </c>
      <c r="I33" s="120">
        <v>7</v>
      </c>
      <c r="J33" s="119" t="b">
        <f t="shared" ref="J33" si="6">IF(I33&lt;=0.5,"ÇOK SEYREK",IF(I33=1,"SEYREK",IF(I33=2,"SIK DEĞİL",IF(I33=3,"ARA SIRA",IF(I33=6,"SIK",IF(I33=10,"HEMEN SÜREKLİ"))))))</f>
        <v>0</v>
      </c>
      <c r="K33" s="120">
        <v>41</v>
      </c>
      <c r="L33" s="118" t="b">
        <f t="shared" ref="L33" si="7">IF(K33&lt;=1,"UCUZ ATLATMA",IF(K33=3,"KÜÇÜK HASAR",IF(K33=7,"ÖNEMLİ HASAR",IF(K33=15,"KALICI HASAR",IF(K33=40,"ÖLDÜRÜCÜ KAZA",IF(K33=100,"BİRDEN FAZLA ÖLÜM"))))))</f>
        <v>0</v>
      </c>
      <c r="M33" s="68">
        <f t="shared" ref="M33" si="8">PRODUCT(G33,I33,K33)</f>
        <v>1148</v>
      </c>
      <c r="N33" s="136" t="s">
        <v>1786</v>
      </c>
      <c r="O33" s="9"/>
      <c r="P33" s="10"/>
      <c r="Q33" s="10"/>
      <c r="R33" s="8"/>
      <c r="S33" s="36" t="str">
        <f t="shared" si="4"/>
        <v>DERHAL 1 HAFTA İÇİNDE</v>
      </c>
      <c r="T33" s="13"/>
    </row>
    <row r="34" spans="1:20" ht="90.75" thickBot="1" x14ac:dyDescent="0.3">
      <c r="A34" s="135">
        <v>35</v>
      </c>
      <c r="B34" s="129" t="s">
        <v>828</v>
      </c>
      <c r="C34" s="137" t="s">
        <v>1784</v>
      </c>
      <c r="D34" s="120" t="s">
        <v>1232</v>
      </c>
      <c r="E34" s="120" t="s">
        <v>15</v>
      </c>
      <c r="F34" s="121" t="s">
        <v>16</v>
      </c>
      <c r="G34" s="120">
        <v>5</v>
      </c>
      <c r="H34" s="118" t="b">
        <f t="shared" ref="H34" si="9">IF(G34=0.2,"BEKLENMEZ",IF(G34=0.5,"BEKLENMEZ FAKAT MÜMKÜN",IF(G34=1,"MÜMKÜN FAKAT DÜŞÜK",IF(G34=3,"OLASI",IF(G34=6,"YÜKSEK OLDUKÇA MÜMKÜN",IF(G34=10,"BEKLENİR KESİN"))))))</f>
        <v>0</v>
      </c>
      <c r="I34" s="120">
        <v>8</v>
      </c>
      <c r="J34" s="119" t="b">
        <f t="shared" ref="J34" si="10">IF(I34&lt;=0.5,"ÇOK SEYREK",IF(I34=1,"SEYREK",IF(I34=2,"SIK DEĞİL",IF(I34=3,"ARA SIRA",IF(I34=6,"SIK",IF(I34=10,"HEMEN SÜREKLİ"))))))</f>
        <v>0</v>
      </c>
      <c r="K34" s="120">
        <v>42</v>
      </c>
      <c r="L34" s="118" t="b">
        <f t="shared" ref="L34" si="11">IF(K34&lt;=1,"UCUZ ATLATMA",IF(K34=3,"KÜÇÜK HASAR",IF(K34=7,"ÖNEMLİ HASAR",IF(K34=15,"KALICI HASAR",IF(K34=40,"ÖLDÜRÜCÜ KAZA",IF(K34=100,"BİRDEN FAZLA ÖLÜM"))))))</f>
        <v>0</v>
      </c>
      <c r="M34" s="68">
        <f t="shared" ref="M34" si="12">PRODUCT(G34,I34,K34)</f>
        <v>1680</v>
      </c>
      <c r="N34" s="136" t="s">
        <v>1785</v>
      </c>
      <c r="O34" s="9"/>
      <c r="P34" s="10"/>
      <c r="Q34" s="10"/>
      <c r="R34" s="8"/>
      <c r="S34" s="36" t="str">
        <f t="shared" si="4"/>
        <v>DERHAL 1 HAFTA İÇİNDE</v>
      </c>
      <c r="T34" s="13"/>
    </row>
    <row r="35" spans="1:20" ht="86.25" thickBot="1" x14ac:dyDescent="0.3">
      <c r="A35" s="127">
        <v>34</v>
      </c>
      <c r="B35" s="129" t="s">
        <v>944</v>
      </c>
      <c r="C35" s="120" t="s">
        <v>1663</v>
      </c>
      <c r="D35" s="120" t="s">
        <v>1674</v>
      </c>
      <c r="E35" s="120" t="s">
        <v>15</v>
      </c>
      <c r="F35" s="121" t="s">
        <v>16</v>
      </c>
      <c r="G35" s="120">
        <v>3</v>
      </c>
      <c r="H35" s="118" t="str">
        <f t="shared" si="0"/>
        <v>OLASI</v>
      </c>
      <c r="I35" s="120">
        <v>6</v>
      </c>
      <c r="J35" s="119" t="str">
        <f t="shared" si="1"/>
        <v>SIK</v>
      </c>
      <c r="K35" s="120">
        <v>40</v>
      </c>
      <c r="L35" s="118" t="str">
        <f t="shared" si="2"/>
        <v>ÖLDÜRÜCÜ KAZA</v>
      </c>
      <c r="M35" s="68">
        <f t="shared" si="3"/>
        <v>720</v>
      </c>
      <c r="N35" s="122" t="s">
        <v>1673</v>
      </c>
      <c r="O35" s="9"/>
      <c r="P35" s="10"/>
      <c r="Q35" s="10"/>
      <c r="R35" s="8"/>
      <c r="S35" s="36" t="str">
        <f t="shared" si="4"/>
        <v>DERHAL 1 HAFTA İÇİNDE</v>
      </c>
      <c r="T35" s="13"/>
    </row>
    <row r="36" spans="1:20" ht="90.75" thickBot="1" x14ac:dyDescent="0.3">
      <c r="A36" s="127">
        <v>35</v>
      </c>
      <c r="B36" s="129" t="s">
        <v>944</v>
      </c>
      <c r="C36" s="120" t="s">
        <v>1672</v>
      </c>
      <c r="D36" s="120" t="s">
        <v>1671</v>
      </c>
      <c r="E36" s="120" t="s">
        <v>57</v>
      </c>
      <c r="F36" s="121" t="s">
        <v>16</v>
      </c>
      <c r="G36" s="120">
        <v>6</v>
      </c>
      <c r="H36" s="118" t="str">
        <f t="shared" si="0"/>
        <v>YÜKSEK OLDUKÇA MÜMKÜN</v>
      </c>
      <c r="I36" s="120">
        <v>3</v>
      </c>
      <c r="J36" s="119" t="str">
        <f t="shared" si="1"/>
        <v>ARA SIRA</v>
      </c>
      <c r="K36" s="120">
        <v>40</v>
      </c>
      <c r="L36" s="118" t="str">
        <f t="shared" si="2"/>
        <v>ÖLDÜRÜCÜ KAZA</v>
      </c>
      <c r="M36" s="68">
        <f t="shared" si="3"/>
        <v>720</v>
      </c>
      <c r="N36" s="120" t="s">
        <v>1670</v>
      </c>
      <c r="O36" s="9"/>
      <c r="P36" s="10"/>
      <c r="Q36" s="10"/>
      <c r="R36" s="8"/>
      <c r="S36" s="36" t="str">
        <f t="shared" si="4"/>
        <v>DERHAL 1 HAFTA İÇİNDE</v>
      </c>
      <c r="T36" s="13"/>
    </row>
    <row r="37" spans="1:20" ht="90" thickBot="1" x14ac:dyDescent="0.3">
      <c r="A37" s="128">
        <v>36</v>
      </c>
      <c r="B37" s="129" t="s">
        <v>944</v>
      </c>
      <c r="C37" s="120" t="s">
        <v>1669</v>
      </c>
      <c r="D37" s="120" t="s">
        <v>1668</v>
      </c>
      <c r="E37" s="120" t="s">
        <v>57</v>
      </c>
      <c r="F37" s="121" t="s">
        <v>16</v>
      </c>
      <c r="G37" s="120">
        <v>6</v>
      </c>
      <c r="H37" s="118" t="str">
        <f t="shared" si="0"/>
        <v>YÜKSEK OLDUKÇA MÜMKÜN</v>
      </c>
      <c r="I37" s="120">
        <v>3</v>
      </c>
      <c r="J37" s="119" t="str">
        <f t="shared" si="1"/>
        <v>ARA SIRA</v>
      </c>
      <c r="K37" s="120">
        <v>40</v>
      </c>
      <c r="L37" s="118" t="str">
        <f t="shared" si="2"/>
        <v>ÖLDÜRÜCÜ KAZA</v>
      </c>
      <c r="M37" s="68">
        <f t="shared" si="3"/>
        <v>720</v>
      </c>
      <c r="N37" s="122" t="s">
        <v>1667</v>
      </c>
      <c r="O37" s="9"/>
      <c r="P37" s="10"/>
      <c r="Q37" s="10"/>
      <c r="R37" s="8"/>
      <c r="S37" s="36" t="str">
        <f t="shared" si="4"/>
        <v>DERHAL 1 HAFTA İÇİNDE</v>
      </c>
      <c r="T37" s="13"/>
    </row>
    <row r="38" spans="1:20" ht="90" thickBot="1" x14ac:dyDescent="0.3">
      <c r="A38" s="127">
        <v>37</v>
      </c>
      <c r="B38" s="129" t="s">
        <v>944</v>
      </c>
      <c r="C38" s="120" t="s">
        <v>1666</v>
      </c>
      <c r="D38" s="120" t="s">
        <v>1665</v>
      </c>
      <c r="E38" s="120" t="s">
        <v>57</v>
      </c>
      <c r="F38" s="121" t="s">
        <v>16</v>
      </c>
      <c r="G38" s="120">
        <v>6</v>
      </c>
      <c r="H38" s="118" t="str">
        <f t="shared" si="0"/>
        <v>YÜKSEK OLDUKÇA MÜMKÜN</v>
      </c>
      <c r="I38" s="120">
        <v>3</v>
      </c>
      <c r="J38" s="119" t="str">
        <f t="shared" si="1"/>
        <v>ARA SIRA</v>
      </c>
      <c r="K38" s="120">
        <v>40</v>
      </c>
      <c r="L38" s="118" t="str">
        <f t="shared" si="2"/>
        <v>ÖLDÜRÜCÜ KAZA</v>
      </c>
      <c r="M38" s="68">
        <f t="shared" si="3"/>
        <v>720</v>
      </c>
      <c r="N38" s="120" t="s">
        <v>1664</v>
      </c>
      <c r="O38" s="9"/>
      <c r="P38" s="10"/>
      <c r="Q38" s="10"/>
      <c r="R38" s="8"/>
      <c r="S38" s="36" t="str">
        <f t="shared" si="4"/>
        <v>DERHAL 1 HAFTA İÇİNDE</v>
      </c>
      <c r="T38" s="13"/>
    </row>
    <row r="39" spans="1:20" ht="90" thickBot="1" x14ac:dyDescent="0.3">
      <c r="A39" s="127">
        <v>38</v>
      </c>
      <c r="B39" s="129" t="s">
        <v>944</v>
      </c>
      <c r="C39" s="120" t="s">
        <v>1663</v>
      </c>
      <c r="D39" s="120" t="s">
        <v>1662</v>
      </c>
      <c r="E39" s="120" t="s">
        <v>57</v>
      </c>
      <c r="F39" s="121" t="s">
        <v>16</v>
      </c>
      <c r="G39" s="120">
        <v>6</v>
      </c>
      <c r="H39" s="118" t="str">
        <f t="shared" si="0"/>
        <v>YÜKSEK OLDUKÇA MÜMKÜN</v>
      </c>
      <c r="I39" s="120">
        <v>3</v>
      </c>
      <c r="J39" s="119" t="str">
        <f t="shared" si="1"/>
        <v>ARA SIRA</v>
      </c>
      <c r="K39" s="120">
        <v>40</v>
      </c>
      <c r="L39" s="118" t="str">
        <f t="shared" si="2"/>
        <v>ÖLDÜRÜCÜ KAZA</v>
      </c>
      <c r="M39" s="68">
        <f t="shared" si="3"/>
        <v>720</v>
      </c>
      <c r="N39" s="120" t="s">
        <v>1661</v>
      </c>
      <c r="O39" s="9"/>
      <c r="P39" s="10"/>
      <c r="Q39" s="10"/>
      <c r="R39" s="8"/>
      <c r="S39" s="36" t="str">
        <f t="shared" si="4"/>
        <v>DERHAL 1 HAFTA İÇİNDE</v>
      </c>
      <c r="T39" s="13"/>
    </row>
    <row r="40" spans="1:20" ht="90" thickBot="1" x14ac:dyDescent="0.3">
      <c r="A40" s="128">
        <v>39</v>
      </c>
      <c r="B40" s="129" t="s">
        <v>1385</v>
      </c>
      <c r="C40" s="122" t="s">
        <v>1660</v>
      </c>
      <c r="D40" s="120" t="s">
        <v>1045</v>
      </c>
      <c r="E40" s="120" t="s">
        <v>187</v>
      </c>
      <c r="F40" s="121" t="s">
        <v>56</v>
      </c>
      <c r="G40" s="120">
        <v>6</v>
      </c>
      <c r="H40" s="118" t="str">
        <f t="shared" si="0"/>
        <v>YÜKSEK OLDUKÇA MÜMKÜN</v>
      </c>
      <c r="I40" s="120">
        <v>3</v>
      </c>
      <c r="J40" s="119" t="str">
        <f t="shared" si="1"/>
        <v>ARA SIRA</v>
      </c>
      <c r="K40" s="120">
        <v>40</v>
      </c>
      <c r="L40" s="118" t="str">
        <f t="shared" si="2"/>
        <v>ÖLDÜRÜCÜ KAZA</v>
      </c>
      <c r="M40" s="68">
        <f t="shared" si="3"/>
        <v>720</v>
      </c>
      <c r="N40" s="120" t="s">
        <v>1659</v>
      </c>
      <c r="O40" s="9"/>
      <c r="P40" s="10"/>
      <c r="Q40" s="10"/>
      <c r="R40" s="8"/>
      <c r="S40" s="36" t="str">
        <f t="shared" si="4"/>
        <v>DERHAL 1 HAFTA İÇİNDE</v>
      </c>
      <c r="T40" s="13"/>
    </row>
    <row r="41" spans="1:20" ht="86.25" thickBot="1" x14ac:dyDescent="0.3">
      <c r="A41" s="127">
        <v>40</v>
      </c>
      <c r="B41" s="129" t="s">
        <v>1385</v>
      </c>
      <c r="C41" s="120" t="s">
        <v>1658</v>
      </c>
      <c r="D41" s="120" t="s">
        <v>1657</v>
      </c>
      <c r="E41" s="120" t="s">
        <v>187</v>
      </c>
      <c r="F41" s="121" t="s">
        <v>56</v>
      </c>
      <c r="G41" s="120">
        <v>3</v>
      </c>
      <c r="H41" s="118" t="str">
        <f t="shared" si="0"/>
        <v>OLASI</v>
      </c>
      <c r="I41" s="120">
        <v>6</v>
      </c>
      <c r="J41" s="119" t="str">
        <f t="shared" si="1"/>
        <v>SIK</v>
      </c>
      <c r="K41" s="120">
        <v>40</v>
      </c>
      <c r="L41" s="118" t="str">
        <f t="shared" si="2"/>
        <v>ÖLDÜRÜCÜ KAZA</v>
      </c>
      <c r="M41" s="68">
        <f t="shared" si="3"/>
        <v>720</v>
      </c>
      <c r="N41" s="120" t="s">
        <v>1656</v>
      </c>
      <c r="O41" s="9"/>
      <c r="P41" s="10"/>
      <c r="Q41" s="10"/>
      <c r="R41" s="8"/>
      <c r="S41" s="36" t="str">
        <f t="shared" si="4"/>
        <v>DERHAL 1 HAFTA İÇİNDE</v>
      </c>
      <c r="T41" s="13"/>
    </row>
    <row r="42" spans="1:20" ht="90" thickBot="1" x14ac:dyDescent="0.3">
      <c r="A42" s="127">
        <v>43</v>
      </c>
      <c r="B42" s="129" t="s">
        <v>1781</v>
      </c>
      <c r="C42" s="120" t="s">
        <v>1655</v>
      </c>
      <c r="D42" s="120" t="s">
        <v>1055</v>
      </c>
      <c r="E42" s="120" t="s">
        <v>41</v>
      </c>
      <c r="F42" s="121" t="s">
        <v>16</v>
      </c>
      <c r="G42" s="120">
        <v>6</v>
      </c>
      <c r="H42" s="118" t="str">
        <f t="shared" si="0"/>
        <v>YÜKSEK OLDUKÇA MÜMKÜN</v>
      </c>
      <c r="I42" s="120">
        <v>3</v>
      </c>
      <c r="J42" s="119" t="str">
        <f t="shared" si="1"/>
        <v>ARA SIRA</v>
      </c>
      <c r="K42" s="120">
        <v>40</v>
      </c>
      <c r="L42" s="118" t="str">
        <f t="shared" si="2"/>
        <v>ÖLDÜRÜCÜ KAZA</v>
      </c>
      <c r="M42" s="68">
        <f t="shared" si="3"/>
        <v>720</v>
      </c>
      <c r="N42" s="136" t="s">
        <v>1782</v>
      </c>
      <c r="O42" s="9"/>
      <c r="P42" s="10"/>
      <c r="Q42" s="10"/>
      <c r="R42" s="8"/>
      <c r="S42" s="36" t="str">
        <f t="shared" si="4"/>
        <v>DERHAL 1 HAFTA İÇİNDE</v>
      </c>
      <c r="T42" s="13"/>
    </row>
    <row r="43" spans="1:20" ht="105.75" thickBot="1" x14ac:dyDescent="0.3">
      <c r="A43" s="127">
        <v>44</v>
      </c>
      <c r="B43" s="129" t="s">
        <v>1781</v>
      </c>
      <c r="C43" s="120" t="s">
        <v>1654</v>
      </c>
      <c r="D43" s="120" t="s">
        <v>1055</v>
      </c>
      <c r="E43" s="120" t="s">
        <v>41</v>
      </c>
      <c r="F43" s="121" t="s">
        <v>16</v>
      </c>
      <c r="G43" s="120">
        <v>6</v>
      </c>
      <c r="H43" s="118" t="str">
        <f t="shared" si="0"/>
        <v>YÜKSEK OLDUKÇA MÜMKÜN</v>
      </c>
      <c r="I43" s="120">
        <v>3</v>
      </c>
      <c r="J43" s="119" t="str">
        <f t="shared" si="1"/>
        <v>ARA SIRA</v>
      </c>
      <c r="K43" s="120">
        <v>40</v>
      </c>
      <c r="L43" s="118" t="str">
        <f t="shared" si="2"/>
        <v>ÖLDÜRÜCÜ KAZA</v>
      </c>
      <c r="M43" s="68">
        <f t="shared" si="3"/>
        <v>720</v>
      </c>
      <c r="N43" s="122" t="s">
        <v>1653</v>
      </c>
      <c r="O43" s="9"/>
      <c r="P43" s="10"/>
      <c r="Q43" s="10"/>
      <c r="R43" s="8"/>
      <c r="S43" s="36" t="str">
        <f t="shared" si="4"/>
        <v>DERHAL 1 HAFTA İÇİNDE</v>
      </c>
      <c r="T43" s="13"/>
    </row>
    <row r="44" spans="1:20" ht="90" thickBot="1" x14ac:dyDescent="0.3">
      <c r="A44" s="128">
        <v>45</v>
      </c>
      <c r="B44" s="129" t="s">
        <v>828</v>
      </c>
      <c r="C44" s="120" t="s">
        <v>1655</v>
      </c>
      <c r="D44" s="120" t="s">
        <v>1055</v>
      </c>
      <c r="E44" s="120" t="s">
        <v>41</v>
      </c>
      <c r="F44" s="121" t="s">
        <v>16</v>
      </c>
      <c r="G44" s="120">
        <v>6</v>
      </c>
      <c r="H44" s="118" t="str">
        <f t="shared" ref="H44:H45" si="13">IF(G44=0.2,"BEKLENMEZ",IF(G44=0.5,"BEKLENMEZ FAKAT MÜMKÜN",IF(G44=1,"MÜMKÜN FAKAT DÜŞÜK",IF(G44=3,"OLASI",IF(G44=6,"YÜKSEK OLDUKÇA MÜMKÜN",IF(G44=10,"BEKLENİR KESİN"))))))</f>
        <v>YÜKSEK OLDUKÇA MÜMKÜN</v>
      </c>
      <c r="I44" s="120">
        <v>3</v>
      </c>
      <c r="J44" s="119" t="str">
        <f t="shared" ref="J44:J45" si="14">IF(I44&lt;=0.5,"ÇOK SEYREK",IF(I44=1,"SEYREK",IF(I44=2,"SIK DEĞİL",IF(I44=3,"ARA SIRA",IF(I44=6,"SIK",IF(I44=10,"HEMEN SÜREKLİ"))))))</f>
        <v>ARA SIRA</v>
      </c>
      <c r="K44" s="120">
        <v>40</v>
      </c>
      <c r="L44" s="118" t="str">
        <f t="shared" ref="L44:L45" si="15">IF(K44&lt;=1,"UCUZ ATLATMA",IF(K44=3,"KÜÇÜK HASAR",IF(K44=7,"ÖNEMLİ HASAR",IF(K44=15,"KALICI HASAR",IF(K44=40,"ÖLDÜRÜCÜ KAZA",IF(K44=100,"BİRDEN FAZLA ÖLÜM"))))))</f>
        <v>ÖLDÜRÜCÜ KAZA</v>
      </c>
      <c r="M44" s="68">
        <f t="shared" ref="M44:M45" si="16">PRODUCT(G44,I44,K44)</f>
        <v>720</v>
      </c>
      <c r="N44" s="136" t="s">
        <v>1782</v>
      </c>
      <c r="O44" s="9"/>
      <c r="P44" s="10"/>
      <c r="Q44" s="10"/>
      <c r="R44" s="8"/>
      <c r="S44" s="36" t="str">
        <f t="shared" si="4"/>
        <v>DERHAL 1 HAFTA İÇİNDE</v>
      </c>
      <c r="T44" s="13"/>
    </row>
    <row r="45" spans="1:20" ht="105.75" thickBot="1" x14ac:dyDescent="0.3">
      <c r="A45" s="127">
        <v>46</v>
      </c>
      <c r="B45" s="129" t="s">
        <v>828</v>
      </c>
      <c r="C45" s="120" t="s">
        <v>1654</v>
      </c>
      <c r="D45" s="120" t="s">
        <v>1055</v>
      </c>
      <c r="E45" s="120" t="s">
        <v>41</v>
      </c>
      <c r="F45" s="121" t="s">
        <v>16</v>
      </c>
      <c r="G45" s="120">
        <v>6</v>
      </c>
      <c r="H45" s="118" t="str">
        <f t="shared" si="13"/>
        <v>YÜKSEK OLDUKÇA MÜMKÜN</v>
      </c>
      <c r="I45" s="120">
        <v>3</v>
      </c>
      <c r="J45" s="119" t="str">
        <f t="shared" si="14"/>
        <v>ARA SIRA</v>
      </c>
      <c r="K45" s="120">
        <v>40</v>
      </c>
      <c r="L45" s="118" t="str">
        <f t="shared" si="15"/>
        <v>ÖLDÜRÜCÜ KAZA</v>
      </c>
      <c r="M45" s="68">
        <f t="shared" si="16"/>
        <v>720</v>
      </c>
      <c r="N45" s="122" t="s">
        <v>1653</v>
      </c>
      <c r="O45" s="9"/>
      <c r="P45" s="10"/>
      <c r="Q45" s="10"/>
      <c r="R45" s="8"/>
      <c r="S45" s="36" t="str">
        <f t="shared" si="4"/>
        <v>DERHAL 1 HAFTA İÇİNDE</v>
      </c>
      <c r="T45" s="13"/>
    </row>
    <row r="46" spans="1:20" ht="150.75" thickBot="1" x14ac:dyDescent="0.3">
      <c r="A46" s="127">
        <v>47</v>
      </c>
      <c r="B46" s="129" t="s">
        <v>828</v>
      </c>
      <c r="C46" s="120" t="s">
        <v>1652</v>
      </c>
      <c r="D46" s="120" t="s">
        <v>1104</v>
      </c>
      <c r="E46" s="120" t="s">
        <v>15</v>
      </c>
      <c r="F46" s="121" t="s">
        <v>16</v>
      </c>
      <c r="G46" s="120">
        <v>6</v>
      </c>
      <c r="H46" s="118" t="str">
        <f t="shared" si="0"/>
        <v>YÜKSEK OLDUKÇA MÜMKÜN</v>
      </c>
      <c r="I46" s="120">
        <v>3</v>
      </c>
      <c r="J46" s="119" t="str">
        <f t="shared" si="1"/>
        <v>ARA SIRA</v>
      </c>
      <c r="K46" s="120">
        <v>40</v>
      </c>
      <c r="L46" s="118" t="str">
        <f t="shared" si="2"/>
        <v>ÖLDÜRÜCÜ KAZA</v>
      </c>
      <c r="M46" s="68">
        <f t="shared" si="3"/>
        <v>720</v>
      </c>
      <c r="N46" s="120" t="s">
        <v>1651</v>
      </c>
      <c r="O46" s="9"/>
      <c r="P46" s="10"/>
      <c r="Q46" s="10"/>
      <c r="R46" s="8"/>
      <c r="S46" s="36" t="str">
        <f t="shared" si="4"/>
        <v>DERHAL 1 HAFTA İÇİNDE</v>
      </c>
      <c r="T46" s="13"/>
    </row>
    <row r="47" spans="1:20" ht="114.75" thickBot="1" x14ac:dyDescent="0.3">
      <c r="A47" s="128">
        <v>48</v>
      </c>
      <c r="B47" s="129" t="s">
        <v>78</v>
      </c>
      <c r="C47" s="120" t="s">
        <v>79</v>
      </c>
      <c r="D47" s="120" t="s">
        <v>1245</v>
      </c>
      <c r="E47" s="120" t="s">
        <v>80</v>
      </c>
      <c r="F47" s="121" t="s">
        <v>16</v>
      </c>
      <c r="G47" s="120">
        <v>0.2</v>
      </c>
      <c r="H47" s="118" t="str">
        <f t="shared" si="0"/>
        <v>BEKLENMEZ</v>
      </c>
      <c r="I47" s="120">
        <v>3</v>
      </c>
      <c r="J47" s="119" t="str">
        <f t="shared" si="1"/>
        <v>ARA SIRA</v>
      </c>
      <c r="K47" s="120">
        <v>40</v>
      </c>
      <c r="L47" s="118" t="str">
        <f t="shared" si="2"/>
        <v>ÖLDÜRÜCÜ KAZA</v>
      </c>
      <c r="M47" s="68">
        <f t="shared" si="3"/>
        <v>24.000000000000004</v>
      </c>
      <c r="N47" s="122" t="s">
        <v>1650</v>
      </c>
      <c r="O47" s="9"/>
      <c r="P47" s="10"/>
      <c r="Q47" s="10"/>
      <c r="R47" s="8"/>
      <c r="S47" s="36" t="str">
        <f t="shared" si="4"/>
        <v>4 HAFTA İÇİNDE</v>
      </c>
      <c r="T47" s="13"/>
    </row>
    <row r="48" spans="1:20" ht="139.5" thickBot="1" x14ac:dyDescent="0.3">
      <c r="A48" s="127">
        <v>49</v>
      </c>
      <c r="B48" s="129" t="s">
        <v>1649</v>
      </c>
      <c r="C48" s="120" t="s">
        <v>1648</v>
      </c>
      <c r="D48" s="120" t="s">
        <v>1655</v>
      </c>
      <c r="E48" s="120" t="s">
        <v>1055</v>
      </c>
      <c r="F48" s="120" t="s">
        <v>41</v>
      </c>
      <c r="G48" s="121" t="s">
        <v>16</v>
      </c>
      <c r="H48" s="120">
        <v>6</v>
      </c>
      <c r="I48" s="118" t="str">
        <f t="shared" ref="I48:I49" si="17">IF(H48=0.2,"BEKLENMEZ",IF(H48=0.5,"BEKLENMEZ FAKAT MÜMKÜN",IF(H48=1,"MÜMKÜN FAKAT DÜŞÜK",IF(H48=3,"OLASI",IF(H48=6,"YÜKSEK OLDUKÇA MÜMKÜN",IF(H48=10,"BEKLENİR KESİN"))))))</f>
        <v>YÜKSEK OLDUKÇA MÜMKÜN</v>
      </c>
      <c r="J48" s="120">
        <v>3</v>
      </c>
      <c r="K48" s="119" t="str">
        <f t="shared" ref="K48:K49" si="18">IF(J48&lt;=0.5,"ÇOK SEYREK",IF(J48=1,"SEYREK",IF(J48=2,"SIK DEĞİL",IF(J48=3,"ARA SIRA",IF(J48=6,"SIK",IF(J48=10,"HEMEN SÜREKLİ"))))))</f>
        <v>ARA SIRA</v>
      </c>
      <c r="L48" s="120">
        <v>40</v>
      </c>
      <c r="M48" s="118" t="str">
        <f t="shared" ref="M48:M49" si="19">IF(L48&lt;=1,"UCUZ ATLATMA",IF(L48=3,"KÜÇÜK HASAR",IF(L48=7,"ÖNEMLİ HASAR",IF(L48=15,"KALICI HASAR",IF(L48=40,"ÖLDÜRÜCÜ KAZA",IF(L48=100,"BİRDEN FAZLA ÖLÜM"))))))</f>
        <v>ÖLDÜRÜCÜ KAZA</v>
      </c>
      <c r="N48" s="68">
        <f t="shared" ref="N48:N49" si="20">PRODUCT(H48,J48,L48)</f>
        <v>720</v>
      </c>
      <c r="O48" s="143"/>
      <c r="P48" s="9"/>
      <c r="Q48" s="10"/>
      <c r="R48" s="10"/>
      <c r="S48" s="8">
        <f t="shared" ref="S48:S49" si="21">PRODUCT(P48,Q48,R48)</f>
        <v>0</v>
      </c>
      <c r="T48" s="36" t="str">
        <f t="shared" ref="T48:T49" si="22">IF(N48&gt;400,"DERHAL 1 HAFTA İÇİNDE",IF(N48&gt;200,"2 HAFTA İÇİNDE",IF(N48&gt;70,"3 HAFTA İÇİNDE",IF(N48&gt;20,"4 HAFTA İÇİNDE",IF(N48&gt;0,"SÜREKLİ KONTROL")))))</f>
        <v>DERHAL 1 HAFTA İÇİNDE</v>
      </c>
    </row>
    <row r="49" spans="1:20" ht="139.5" thickBot="1" x14ac:dyDescent="0.3">
      <c r="A49" s="127">
        <v>50</v>
      </c>
      <c r="B49" s="129" t="s">
        <v>1309</v>
      </c>
      <c r="C49" s="120" t="s">
        <v>1647</v>
      </c>
      <c r="D49" s="120" t="s">
        <v>1654</v>
      </c>
      <c r="E49" s="120" t="s">
        <v>1055</v>
      </c>
      <c r="F49" s="120" t="s">
        <v>41</v>
      </c>
      <c r="G49" s="121" t="s">
        <v>16</v>
      </c>
      <c r="H49" s="120">
        <v>6</v>
      </c>
      <c r="I49" s="118" t="str">
        <f t="shared" si="17"/>
        <v>YÜKSEK OLDUKÇA MÜMKÜN</v>
      </c>
      <c r="J49" s="120">
        <v>3</v>
      </c>
      <c r="K49" s="119" t="str">
        <f t="shared" si="18"/>
        <v>ARA SIRA</v>
      </c>
      <c r="L49" s="120">
        <v>40</v>
      </c>
      <c r="M49" s="118" t="str">
        <f t="shared" si="19"/>
        <v>ÖLDÜRÜCÜ KAZA</v>
      </c>
      <c r="N49" s="68">
        <f t="shared" si="20"/>
        <v>720</v>
      </c>
      <c r="O49" s="144"/>
      <c r="P49" s="9"/>
      <c r="Q49" s="10"/>
      <c r="R49" s="10"/>
      <c r="S49" s="8">
        <f t="shared" si="21"/>
        <v>0</v>
      </c>
      <c r="T49" s="36" t="str">
        <f t="shared" si="22"/>
        <v>DERHAL 1 HAFTA İÇİNDE</v>
      </c>
    </row>
    <row r="50" spans="1:20" ht="120.75" thickBot="1" x14ac:dyDescent="0.3">
      <c r="A50" s="128">
        <v>51</v>
      </c>
      <c r="B50" s="129" t="s">
        <v>9</v>
      </c>
      <c r="C50" s="120" t="s">
        <v>10</v>
      </c>
      <c r="D50" s="120" t="s">
        <v>1646</v>
      </c>
      <c r="E50" s="120" t="s">
        <v>11</v>
      </c>
      <c r="F50" s="120" t="s">
        <v>12</v>
      </c>
      <c r="G50" s="120">
        <v>3</v>
      </c>
      <c r="H50" s="118" t="str">
        <f t="shared" si="0"/>
        <v>OLASI</v>
      </c>
      <c r="I50" s="120">
        <v>6</v>
      </c>
      <c r="J50" s="119" t="str">
        <f t="shared" si="1"/>
        <v>SIK</v>
      </c>
      <c r="K50" s="120">
        <v>40</v>
      </c>
      <c r="L50" s="118" t="str">
        <f t="shared" si="2"/>
        <v>ÖLDÜRÜCÜ KAZA</v>
      </c>
      <c r="M50" s="68">
        <f t="shared" si="3"/>
        <v>720</v>
      </c>
      <c r="N50" s="123" t="s">
        <v>13</v>
      </c>
      <c r="O50" s="9"/>
      <c r="P50" s="10"/>
      <c r="Q50" s="10"/>
      <c r="R50" s="8"/>
      <c r="S50" s="36" t="str">
        <f t="shared" ref="S50:S64" si="23">IF(M50&gt;400,"DERHAL 1 HAFTA İÇİNDE",IF(M50&gt;200,"2 HAFTA İÇİNDE",IF(M50&gt;70,"3 HAFTA İÇİNDE",IF(M50&gt;20,"4 HAFTA İÇİNDE",IF(M50&gt;0,"SÜREKLİ KONTROL")))))</f>
        <v>DERHAL 1 HAFTA İÇİNDE</v>
      </c>
      <c r="T50" s="13"/>
    </row>
    <row r="51" spans="1:20" ht="95.25" thickBot="1" x14ac:dyDescent="0.3">
      <c r="A51" s="127">
        <v>52</v>
      </c>
      <c r="B51" s="129" t="s">
        <v>9</v>
      </c>
      <c r="C51" s="120" t="s">
        <v>17</v>
      </c>
      <c r="D51" s="120" t="s">
        <v>893</v>
      </c>
      <c r="E51" s="120" t="s">
        <v>15</v>
      </c>
      <c r="F51" s="121" t="s">
        <v>16</v>
      </c>
      <c r="G51" s="120">
        <v>6</v>
      </c>
      <c r="H51" s="118" t="str">
        <f t="shared" si="0"/>
        <v>YÜKSEK OLDUKÇA MÜMKÜN</v>
      </c>
      <c r="I51" s="120">
        <v>3</v>
      </c>
      <c r="J51" s="119" t="str">
        <f t="shared" si="1"/>
        <v>ARA SIRA</v>
      </c>
      <c r="K51" s="120">
        <v>40</v>
      </c>
      <c r="L51" s="118" t="str">
        <f t="shared" si="2"/>
        <v>ÖLDÜRÜCÜ KAZA</v>
      </c>
      <c r="M51" s="68">
        <f t="shared" si="3"/>
        <v>720</v>
      </c>
      <c r="N51" s="120" t="s">
        <v>1645</v>
      </c>
      <c r="O51" s="9"/>
      <c r="P51" s="10"/>
      <c r="Q51" s="10"/>
      <c r="R51" s="8"/>
      <c r="S51" s="36" t="str">
        <f t="shared" si="23"/>
        <v>DERHAL 1 HAFTA İÇİNDE</v>
      </c>
      <c r="T51" s="13"/>
    </row>
    <row r="52" spans="1:20" ht="90" thickBot="1" x14ac:dyDescent="0.3">
      <c r="A52" s="127">
        <v>53</v>
      </c>
      <c r="B52" s="129" t="s">
        <v>1267</v>
      </c>
      <c r="C52" s="120" t="s">
        <v>1644</v>
      </c>
      <c r="D52" s="120" t="s">
        <v>1643</v>
      </c>
      <c r="E52" s="120" t="s">
        <v>55</v>
      </c>
      <c r="F52" s="121" t="s">
        <v>16</v>
      </c>
      <c r="G52" s="120">
        <v>6</v>
      </c>
      <c r="H52" s="118" t="str">
        <f t="shared" si="0"/>
        <v>YÜKSEK OLDUKÇA MÜMKÜN</v>
      </c>
      <c r="I52" s="120">
        <v>3</v>
      </c>
      <c r="J52" s="119" t="str">
        <f t="shared" si="1"/>
        <v>ARA SIRA</v>
      </c>
      <c r="K52" s="120">
        <v>40</v>
      </c>
      <c r="L52" s="118" t="str">
        <f t="shared" si="2"/>
        <v>ÖLDÜRÜCÜ KAZA</v>
      </c>
      <c r="M52" s="68">
        <f t="shared" si="3"/>
        <v>720</v>
      </c>
      <c r="N52" s="120" t="s">
        <v>1642</v>
      </c>
      <c r="O52" s="9"/>
      <c r="P52" s="10"/>
      <c r="Q52" s="10"/>
      <c r="R52" s="8"/>
      <c r="S52" s="36" t="str">
        <f t="shared" si="23"/>
        <v>DERHAL 1 HAFTA İÇİNDE</v>
      </c>
      <c r="T52" s="13"/>
    </row>
    <row r="53" spans="1:20" ht="225.75" thickBot="1" x14ac:dyDescent="0.3">
      <c r="A53" s="128">
        <v>54</v>
      </c>
      <c r="B53" s="129" t="s">
        <v>1267</v>
      </c>
      <c r="C53" s="120" t="s">
        <v>1641</v>
      </c>
      <c r="D53" s="120" t="s">
        <v>1640</v>
      </c>
      <c r="E53" s="120" t="s">
        <v>1639</v>
      </c>
      <c r="F53" s="121" t="s">
        <v>16</v>
      </c>
      <c r="G53" s="120">
        <v>6</v>
      </c>
      <c r="H53" s="118" t="str">
        <f t="shared" si="0"/>
        <v>YÜKSEK OLDUKÇA MÜMKÜN</v>
      </c>
      <c r="I53" s="120">
        <v>3</v>
      </c>
      <c r="J53" s="119" t="str">
        <f t="shared" si="1"/>
        <v>ARA SIRA</v>
      </c>
      <c r="K53" s="120">
        <v>40</v>
      </c>
      <c r="L53" s="118" t="str">
        <f t="shared" si="2"/>
        <v>ÖLDÜRÜCÜ KAZA</v>
      </c>
      <c r="M53" s="68">
        <f t="shared" si="3"/>
        <v>720</v>
      </c>
      <c r="N53" s="120" t="s">
        <v>1638</v>
      </c>
      <c r="O53" s="9"/>
      <c r="P53" s="10"/>
      <c r="Q53" s="10"/>
      <c r="R53" s="8"/>
      <c r="S53" s="36" t="str">
        <f t="shared" si="23"/>
        <v>DERHAL 1 HAFTA İÇİNDE</v>
      </c>
      <c r="T53" s="13"/>
    </row>
    <row r="54" spans="1:20" ht="90" thickBot="1" x14ac:dyDescent="0.3">
      <c r="A54" s="127">
        <v>55</v>
      </c>
      <c r="B54" s="129" t="s">
        <v>1267</v>
      </c>
      <c r="C54" s="120" t="s">
        <v>1637</v>
      </c>
      <c r="D54" s="120" t="s">
        <v>1009</v>
      </c>
      <c r="E54" s="120" t="s">
        <v>15</v>
      </c>
      <c r="F54" s="121" t="s">
        <v>16</v>
      </c>
      <c r="G54" s="120">
        <v>6</v>
      </c>
      <c r="H54" s="118" t="str">
        <f t="shared" si="0"/>
        <v>YÜKSEK OLDUKÇA MÜMKÜN</v>
      </c>
      <c r="I54" s="120">
        <v>3</v>
      </c>
      <c r="J54" s="119" t="str">
        <f t="shared" si="1"/>
        <v>ARA SIRA</v>
      </c>
      <c r="K54" s="120">
        <v>40</v>
      </c>
      <c r="L54" s="118" t="str">
        <f t="shared" si="2"/>
        <v>ÖLDÜRÜCÜ KAZA</v>
      </c>
      <c r="M54" s="68">
        <f t="shared" si="3"/>
        <v>720</v>
      </c>
      <c r="N54" s="120" t="s">
        <v>1636</v>
      </c>
      <c r="O54" s="9"/>
      <c r="P54" s="10"/>
      <c r="Q54" s="10"/>
      <c r="R54" s="8"/>
      <c r="S54" s="36" t="str">
        <f t="shared" si="23"/>
        <v>DERHAL 1 HAFTA İÇİNDE</v>
      </c>
      <c r="T54" s="13"/>
    </row>
    <row r="55" spans="1:20" ht="90" thickBot="1" x14ac:dyDescent="0.3">
      <c r="A55" s="127">
        <v>56</v>
      </c>
      <c r="B55" s="129" t="s">
        <v>1267</v>
      </c>
      <c r="C55" s="120" t="s">
        <v>1635</v>
      </c>
      <c r="D55" s="120" t="s">
        <v>1634</v>
      </c>
      <c r="E55" s="120" t="s">
        <v>1633</v>
      </c>
      <c r="F55" s="121" t="s">
        <v>16</v>
      </c>
      <c r="G55" s="120">
        <v>6</v>
      </c>
      <c r="H55" s="118" t="str">
        <f t="shared" si="0"/>
        <v>YÜKSEK OLDUKÇA MÜMKÜN</v>
      </c>
      <c r="I55" s="120">
        <v>3</v>
      </c>
      <c r="J55" s="119" t="str">
        <f t="shared" si="1"/>
        <v>ARA SIRA</v>
      </c>
      <c r="K55" s="120">
        <v>40</v>
      </c>
      <c r="L55" s="118" t="str">
        <f t="shared" si="2"/>
        <v>ÖLDÜRÜCÜ KAZA</v>
      </c>
      <c r="M55" s="68">
        <f t="shared" si="3"/>
        <v>720</v>
      </c>
      <c r="N55" s="120" t="s">
        <v>1632</v>
      </c>
      <c r="O55" s="9"/>
      <c r="P55" s="10"/>
      <c r="Q55" s="10"/>
      <c r="R55" s="8"/>
      <c r="S55" s="36" t="str">
        <f t="shared" si="23"/>
        <v>DERHAL 1 HAFTA İÇİNDE</v>
      </c>
      <c r="T55" s="13"/>
    </row>
    <row r="56" spans="1:20" ht="150.75" thickBot="1" x14ac:dyDescent="0.3">
      <c r="A56" s="128">
        <v>57</v>
      </c>
      <c r="B56" s="129" t="s">
        <v>1267</v>
      </c>
      <c r="C56" s="120" t="s">
        <v>1631</v>
      </c>
      <c r="D56" s="120" t="s">
        <v>1630</v>
      </c>
      <c r="E56" s="120" t="s">
        <v>41</v>
      </c>
      <c r="F56" s="121" t="s">
        <v>16</v>
      </c>
      <c r="G56" s="120">
        <v>6</v>
      </c>
      <c r="H56" s="118" t="str">
        <f t="shared" si="0"/>
        <v>YÜKSEK OLDUKÇA MÜMKÜN</v>
      </c>
      <c r="I56" s="120">
        <v>3</v>
      </c>
      <c r="J56" s="119" t="str">
        <f t="shared" si="1"/>
        <v>ARA SIRA</v>
      </c>
      <c r="K56" s="120">
        <v>40</v>
      </c>
      <c r="L56" s="118" t="str">
        <f t="shared" si="2"/>
        <v>ÖLDÜRÜCÜ KAZA</v>
      </c>
      <c r="M56" s="68">
        <f t="shared" si="3"/>
        <v>720</v>
      </c>
      <c r="N56" s="120" t="s">
        <v>1629</v>
      </c>
      <c r="O56" s="9"/>
      <c r="P56" s="10"/>
      <c r="Q56" s="10"/>
      <c r="R56" s="8"/>
      <c r="S56" s="36" t="str">
        <f t="shared" si="23"/>
        <v>DERHAL 1 HAFTA İÇİNDE</v>
      </c>
      <c r="T56" s="13"/>
    </row>
    <row r="57" spans="1:20" ht="135.75" thickBot="1" x14ac:dyDescent="0.3">
      <c r="A57" s="127">
        <v>58</v>
      </c>
      <c r="B57" s="129" t="s">
        <v>1267</v>
      </c>
      <c r="C57" s="120" t="s">
        <v>1628</v>
      </c>
      <c r="D57" s="120" t="s">
        <v>1627</v>
      </c>
      <c r="E57" s="120" t="s">
        <v>41</v>
      </c>
      <c r="F57" s="121" t="s">
        <v>16</v>
      </c>
      <c r="G57" s="120">
        <v>6</v>
      </c>
      <c r="H57" s="118" t="str">
        <f t="shared" si="0"/>
        <v>YÜKSEK OLDUKÇA MÜMKÜN</v>
      </c>
      <c r="I57" s="120">
        <v>3</v>
      </c>
      <c r="J57" s="119" t="str">
        <f t="shared" si="1"/>
        <v>ARA SIRA</v>
      </c>
      <c r="K57" s="120">
        <v>40</v>
      </c>
      <c r="L57" s="118" t="str">
        <f t="shared" si="2"/>
        <v>ÖLDÜRÜCÜ KAZA</v>
      </c>
      <c r="M57" s="68">
        <f t="shared" si="3"/>
        <v>720</v>
      </c>
      <c r="N57" s="122" t="s">
        <v>1626</v>
      </c>
      <c r="O57" s="9"/>
      <c r="P57" s="10"/>
      <c r="Q57" s="10"/>
      <c r="R57" s="8"/>
      <c r="S57" s="36" t="str">
        <f t="shared" si="23"/>
        <v>DERHAL 1 HAFTA İÇİNDE</v>
      </c>
      <c r="T57" s="13"/>
    </row>
    <row r="58" spans="1:20" ht="360.75" thickBot="1" x14ac:dyDescent="0.3">
      <c r="A58" s="127">
        <v>59</v>
      </c>
      <c r="B58" s="129" t="s">
        <v>1267</v>
      </c>
      <c r="C58" s="120" t="s">
        <v>1625</v>
      </c>
      <c r="D58" s="120" t="s">
        <v>1009</v>
      </c>
      <c r="E58" s="120" t="s">
        <v>15</v>
      </c>
      <c r="F58" s="121" t="s">
        <v>16</v>
      </c>
      <c r="G58" s="120">
        <v>6</v>
      </c>
      <c r="H58" s="118" t="str">
        <f t="shared" si="0"/>
        <v>YÜKSEK OLDUKÇA MÜMKÜN</v>
      </c>
      <c r="I58" s="120">
        <v>3</v>
      </c>
      <c r="J58" s="119" t="str">
        <f t="shared" si="1"/>
        <v>ARA SIRA</v>
      </c>
      <c r="K58" s="120">
        <v>40</v>
      </c>
      <c r="L58" s="118" t="str">
        <f t="shared" si="2"/>
        <v>ÖLDÜRÜCÜ KAZA</v>
      </c>
      <c r="M58" s="68">
        <f t="shared" si="3"/>
        <v>720</v>
      </c>
      <c r="N58" s="124" t="s">
        <v>771</v>
      </c>
      <c r="O58" s="9"/>
      <c r="P58" s="10"/>
      <c r="Q58" s="10"/>
      <c r="R58" s="8"/>
      <c r="S58" s="36" t="str">
        <f t="shared" si="23"/>
        <v>DERHAL 1 HAFTA İÇİNDE</v>
      </c>
      <c r="T58" s="13"/>
    </row>
    <row r="59" spans="1:20" ht="111" thickBot="1" x14ac:dyDescent="0.3">
      <c r="A59" s="128">
        <v>60</v>
      </c>
      <c r="B59" s="129" t="s">
        <v>71</v>
      </c>
      <c r="C59" s="120" t="s">
        <v>72</v>
      </c>
      <c r="D59" s="120" t="s">
        <v>1009</v>
      </c>
      <c r="E59" s="120" t="s">
        <v>15</v>
      </c>
      <c r="F59" s="121" t="s">
        <v>16</v>
      </c>
      <c r="G59" s="120">
        <v>6</v>
      </c>
      <c r="H59" s="118" t="str">
        <f t="shared" si="0"/>
        <v>YÜKSEK OLDUKÇA MÜMKÜN</v>
      </c>
      <c r="I59" s="120">
        <v>3</v>
      </c>
      <c r="J59" s="119" t="str">
        <f t="shared" si="1"/>
        <v>ARA SIRA</v>
      </c>
      <c r="K59" s="120">
        <v>40</v>
      </c>
      <c r="L59" s="118" t="str">
        <f t="shared" si="2"/>
        <v>ÖLDÜRÜCÜ KAZA</v>
      </c>
      <c r="M59" s="68">
        <f t="shared" si="3"/>
        <v>720</v>
      </c>
      <c r="N59" s="120" t="s">
        <v>73</v>
      </c>
      <c r="O59" s="9"/>
      <c r="P59" s="10"/>
      <c r="Q59" s="10"/>
      <c r="R59" s="8"/>
      <c r="S59" s="36" t="str">
        <f t="shared" si="23"/>
        <v>DERHAL 1 HAFTA İÇİNDE</v>
      </c>
      <c r="T59" s="13"/>
    </row>
    <row r="60" spans="1:20" ht="90" thickBot="1" x14ac:dyDescent="0.3">
      <c r="A60" s="127">
        <v>61</v>
      </c>
      <c r="B60" s="129" t="s">
        <v>76</v>
      </c>
      <c r="C60" s="120" t="s">
        <v>77</v>
      </c>
      <c r="D60" s="120" t="s">
        <v>1624</v>
      </c>
      <c r="E60" s="120" t="s">
        <v>15</v>
      </c>
      <c r="F60" s="121" t="s">
        <v>16</v>
      </c>
      <c r="G60" s="120">
        <v>6</v>
      </c>
      <c r="H60" s="118" t="str">
        <f t="shared" si="0"/>
        <v>YÜKSEK OLDUKÇA MÜMKÜN</v>
      </c>
      <c r="I60" s="120">
        <v>3</v>
      </c>
      <c r="J60" s="119" t="str">
        <f t="shared" si="1"/>
        <v>ARA SIRA</v>
      </c>
      <c r="K60" s="120">
        <v>40</v>
      </c>
      <c r="L60" s="118" t="str">
        <f t="shared" si="2"/>
        <v>ÖLDÜRÜCÜ KAZA</v>
      </c>
      <c r="M60" s="68">
        <f t="shared" si="3"/>
        <v>720</v>
      </c>
      <c r="N60" s="120" t="s">
        <v>1623</v>
      </c>
      <c r="O60" s="9"/>
      <c r="P60" s="10"/>
      <c r="Q60" s="10"/>
      <c r="R60" s="8"/>
      <c r="S60" s="36" t="str">
        <f t="shared" si="23"/>
        <v>DERHAL 1 HAFTA İÇİNDE</v>
      </c>
      <c r="T60" s="13"/>
    </row>
    <row r="61" spans="1:20" ht="135.75" thickBot="1" x14ac:dyDescent="0.3">
      <c r="A61" s="127">
        <v>62</v>
      </c>
      <c r="B61" s="129" t="s">
        <v>858</v>
      </c>
      <c r="C61" s="120" t="s">
        <v>1622</v>
      </c>
      <c r="D61" s="120" t="s">
        <v>869</v>
      </c>
      <c r="E61" s="120" t="s">
        <v>839</v>
      </c>
      <c r="F61" s="121" t="s">
        <v>16</v>
      </c>
      <c r="G61" s="120">
        <v>6</v>
      </c>
      <c r="H61" s="118" t="str">
        <f t="shared" si="0"/>
        <v>YÜKSEK OLDUKÇA MÜMKÜN</v>
      </c>
      <c r="I61" s="120">
        <v>3</v>
      </c>
      <c r="J61" s="119" t="str">
        <f t="shared" si="1"/>
        <v>ARA SIRA</v>
      </c>
      <c r="K61" s="120">
        <v>40</v>
      </c>
      <c r="L61" s="118" t="str">
        <f t="shared" si="2"/>
        <v>ÖLDÜRÜCÜ KAZA</v>
      </c>
      <c r="M61" s="68">
        <f t="shared" si="3"/>
        <v>720</v>
      </c>
      <c r="N61" s="120" t="s">
        <v>1621</v>
      </c>
      <c r="O61" s="9"/>
      <c r="P61" s="10"/>
      <c r="Q61" s="10"/>
      <c r="R61" s="8"/>
      <c r="S61" s="36" t="str">
        <f t="shared" si="23"/>
        <v>DERHAL 1 HAFTA İÇİNDE</v>
      </c>
      <c r="T61" s="13"/>
    </row>
    <row r="62" spans="1:20" ht="90" thickBot="1" x14ac:dyDescent="0.3">
      <c r="A62" s="128">
        <v>63</v>
      </c>
      <c r="B62" s="129" t="s">
        <v>858</v>
      </c>
      <c r="C62" s="120" t="s">
        <v>1351</v>
      </c>
      <c r="D62" s="120" t="s">
        <v>1350</v>
      </c>
      <c r="E62" s="120" t="s">
        <v>839</v>
      </c>
      <c r="F62" s="121" t="s">
        <v>16</v>
      </c>
      <c r="G62" s="120">
        <v>6</v>
      </c>
      <c r="H62" s="118" t="str">
        <f t="shared" si="0"/>
        <v>YÜKSEK OLDUKÇA MÜMKÜN</v>
      </c>
      <c r="I62" s="120">
        <v>3</v>
      </c>
      <c r="J62" s="119" t="str">
        <f t="shared" si="1"/>
        <v>ARA SIRA</v>
      </c>
      <c r="K62" s="120">
        <v>40</v>
      </c>
      <c r="L62" s="118" t="str">
        <f t="shared" si="2"/>
        <v>ÖLDÜRÜCÜ KAZA</v>
      </c>
      <c r="M62" s="68">
        <f t="shared" si="3"/>
        <v>720</v>
      </c>
      <c r="N62" s="120" t="s">
        <v>1620</v>
      </c>
      <c r="O62" s="9"/>
      <c r="P62" s="10"/>
      <c r="Q62" s="10"/>
      <c r="R62" s="8"/>
      <c r="S62" s="36" t="str">
        <f t="shared" si="23"/>
        <v>DERHAL 1 HAFTA İÇİNDE</v>
      </c>
      <c r="T62" s="13"/>
    </row>
    <row r="63" spans="1:20" ht="237.75" customHeight="1" thickBot="1" x14ac:dyDescent="0.3">
      <c r="A63" s="127">
        <v>64</v>
      </c>
      <c r="B63" s="129" t="s">
        <v>858</v>
      </c>
      <c r="C63" s="120" t="s">
        <v>1619</v>
      </c>
      <c r="D63" s="120" t="s">
        <v>1618</v>
      </c>
      <c r="E63" s="120" t="s">
        <v>839</v>
      </c>
      <c r="F63" s="121" t="s">
        <v>16</v>
      </c>
      <c r="G63" s="120">
        <v>6</v>
      </c>
      <c r="H63" s="118" t="str">
        <f t="shared" si="0"/>
        <v>YÜKSEK OLDUKÇA MÜMKÜN</v>
      </c>
      <c r="I63" s="120">
        <v>3</v>
      </c>
      <c r="J63" s="119" t="str">
        <f t="shared" si="1"/>
        <v>ARA SIRA</v>
      </c>
      <c r="K63" s="120">
        <v>40</v>
      </c>
      <c r="L63" s="118" t="str">
        <f t="shared" si="2"/>
        <v>ÖLDÜRÜCÜ KAZA</v>
      </c>
      <c r="M63" s="68">
        <f t="shared" si="3"/>
        <v>720</v>
      </c>
      <c r="N63" s="120" t="s">
        <v>1617</v>
      </c>
      <c r="O63" s="9"/>
      <c r="P63" s="10"/>
      <c r="Q63" s="10"/>
      <c r="R63" s="8"/>
      <c r="S63" s="36" t="str">
        <f t="shared" si="23"/>
        <v>DERHAL 1 HAFTA İÇİNDE</v>
      </c>
      <c r="T63" s="13"/>
    </row>
    <row r="64" spans="1:20" ht="90" thickBot="1" x14ac:dyDescent="0.3">
      <c r="A64" s="127">
        <v>65</v>
      </c>
      <c r="B64" s="129" t="s">
        <v>858</v>
      </c>
      <c r="C64" s="120" t="s">
        <v>1616</v>
      </c>
      <c r="D64" s="120" t="s">
        <v>1613</v>
      </c>
      <c r="E64" s="120" t="s">
        <v>839</v>
      </c>
      <c r="F64" s="121" t="s">
        <v>16</v>
      </c>
      <c r="G64" s="120">
        <v>6</v>
      </c>
      <c r="H64" s="118" t="str">
        <f t="shared" ref="H64:H123" si="24">IF(G64=0.2,"BEKLENMEZ",IF(G64=0.5,"BEKLENMEZ FAKAT MÜMKÜN",IF(G64=1,"MÜMKÜN FAKAT DÜŞÜK",IF(G64=3,"OLASI",IF(G64=6,"YÜKSEK OLDUKÇA MÜMKÜN",IF(G64=10,"BEKLENİR KESİN"))))))</f>
        <v>YÜKSEK OLDUKÇA MÜMKÜN</v>
      </c>
      <c r="I64" s="120">
        <v>3</v>
      </c>
      <c r="J64" s="119" t="str">
        <f t="shared" ref="J64:J123" si="25">IF(I64&lt;=0.5,"ÇOK SEYREK",IF(I64=1,"SEYREK",IF(I64=2,"SIK DEĞİL",IF(I64=3,"ARA SIRA",IF(I64=6,"SIK",IF(I64=10,"HEMEN SÜREKLİ"))))))</f>
        <v>ARA SIRA</v>
      </c>
      <c r="K64" s="120">
        <v>40</v>
      </c>
      <c r="L64" s="118" t="str">
        <f t="shared" ref="L64:L123" si="26">IF(K64&lt;=1,"UCUZ ATLATMA",IF(K64=3,"KÜÇÜK HASAR",IF(K64=7,"ÖNEMLİ HASAR",IF(K64=15,"KALICI HASAR",IF(K64=40,"ÖLDÜRÜCÜ KAZA",IF(K64=100,"BİRDEN FAZLA ÖLÜM"))))))</f>
        <v>ÖLDÜRÜCÜ KAZA</v>
      </c>
      <c r="M64" s="68">
        <f t="shared" ref="M64:M123" si="27">PRODUCT(G64,I64,K64)</f>
        <v>720</v>
      </c>
      <c r="N64" s="120" t="s">
        <v>1615</v>
      </c>
      <c r="O64" s="9"/>
      <c r="P64" s="10"/>
      <c r="Q64" s="10"/>
      <c r="R64" s="8"/>
      <c r="S64" s="36" t="str">
        <f t="shared" si="23"/>
        <v>DERHAL 1 HAFTA İÇİNDE</v>
      </c>
      <c r="T64" s="13"/>
    </row>
    <row r="65" spans="1:20" ht="90" thickBot="1" x14ac:dyDescent="0.3">
      <c r="A65" s="128">
        <v>66</v>
      </c>
      <c r="B65" s="129" t="s">
        <v>858</v>
      </c>
      <c r="C65" s="120" t="s">
        <v>1614</v>
      </c>
      <c r="D65" s="120" t="s">
        <v>1613</v>
      </c>
      <c r="E65" s="120" t="s">
        <v>839</v>
      </c>
      <c r="F65" s="121" t="s">
        <v>16</v>
      </c>
      <c r="G65" s="120">
        <v>6</v>
      </c>
      <c r="H65" s="118" t="str">
        <f t="shared" si="24"/>
        <v>YÜKSEK OLDUKÇA MÜMKÜN</v>
      </c>
      <c r="I65" s="120">
        <v>3</v>
      </c>
      <c r="J65" s="119" t="str">
        <f t="shared" si="25"/>
        <v>ARA SIRA</v>
      </c>
      <c r="K65" s="120">
        <v>40</v>
      </c>
      <c r="L65" s="118" t="str">
        <f t="shared" si="26"/>
        <v>ÖLDÜRÜCÜ KAZA</v>
      </c>
      <c r="M65" s="68">
        <f t="shared" si="27"/>
        <v>720</v>
      </c>
      <c r="N65" s="120" t="s">
        <v>1612</v>
      </c>
      <c r="O65" s="9"/>
      <c r="P65" s="10"/>
      <c r="Q65" s="10"/>
      <c r="R65" s="8"/>
      <c r="S65" s="36" t="str">
        <f t="shared" ref="S65:S123" si="28">IF(M65&gt;400,"DERHAL 1 HAFTA İÇİNDE",IF(M65&gt;200,"2 HAFTA İÇİNDE",IF(M65&gt;70,"3 HAFTA İÇİNDE",IF(M65&gt;20,"4 HAFTA İÇİNDE",IF(M65&gt;0,"SÜREKLİ KONTROL")))))</f>
        <v>DERHAL 1 HAFTA İÇİNDE</v>
      </c>
      <c r="T65" s="13"/>
    </row>
    <row r="66" spans="1:20" ht="90" thickBot="1" x14ac:dyDescent="0.3">
      <c r="A66" s="127">
        <v>67</v>
      </c>
      <c r="B66" s="129" t="s">
        <v>858</v>
      </c>
      <c r="C66" s="120" t="s">
        <v>1611</v>
      </c>
      <c r="D66" s="120" t="s">
        <v>1610</v>
      </c>
      <c r="E66" s="120" t="s">
        <v>55</v>
      </c>
      <c r="F66" s="121" t="s">
        <v>16</v>
      </c>
      <c r="G66" s="120">
        <v>6</v>
      </c>
      <c r="H66" s="118" t="str">
        <f t="shared" si="24"/>
        <v>YÜKSEK OLDUKÇA MÜMKÜN</v>
      </c>
      <c r="I66" s="120">
        <v>3</v>
      </c>
      <c r="J66" s="119" t="str">
        <f t="shared" si="25"/>
        <v>ARA SIRA</v>
      </c>
      <c r="K66" s="120">
        <v>40</v>
      </c>
      <c r="L66" s="118" t="str">
        <f t="shared" si="26"/>
        <v>ÖLDÜRÜCÜ KAZA</v>
      </c>
      <c r="M66" s="68">
        <f t="shared" si="27"/>
        <v>720</v>
      </c>
      <c r="N66" s="120" t="s">
        <v>1609</v>
      </c>
      <c r="O66" s="9"/>
      <c r="P66" s="10"/>
      <c r="Q66" s="10"/>
      <c r="R66" s="8"/>
      <c r="S66" s="36" t="str">
        <f t="shared" si="28"/>
        <v>DERHAL 1 HAFTA İÇİNDE</v>
      </c>
      <c r="T66" s="13"/>
    </row>
    <row r="67" spans="1:20" ht="90" thickBot="1" x14ac:dyDescent="0.3">
      <c r="A67" s="127">
        <v>68</v>
      </c>
      <c r="B67" s="129" t="s">
        <v>858</v>
      </c>
      <c r="C67" s="120" t="s">
        <v>1608</v>
      </c>
      <c r="D67" s="120" t="s">
        <v>1232</v>
      </c>
      <c r="E67" s="120" t="s">
        <v>15</v>
      </c>
      <c r="F67" s="121" t="s">
        <v>16</v>
      </c>
      <c r="G67" s="120">
        <v>6</v>
      </c>
      <c r="H67" s="118" t="str">
        <f t="shared" si="24"/>
        <v>YÜKSEK OLDUKÇA MÜMKÜN</v>
      </c>
      <c r="I67" s="120">
        <v>3</v>
      </c>
      <c r="J67" s="119" t="str">
        <f t="shared" si="25"/>
        <v>ARA SIRA</v>
      </c>
      <c r="K67" s="120">
        <v>40</v>
      </c>
      <c r="L67" s="118" t="str">
        <f t="shared" si="26"/>
        <v>ÖLDÜRÜCÜ KAZA</v>
      </c>
      <c r="M67" s="68">
        <f t="shared" si="27"/>
        <v>720</v>
      </c>
      <c r="N67" s="120" t="s">
        <v>1607</v>
      </c>
      <c r="O67" s="9"/>
      <c r="P67" s="10"/>
      <c r="Q67" s="10"/>
      <c r="R67" s="8"/>
      <c r="S67" s="36" t="str">
        <f t="shared" si="28"/>
        <v>DERHAL 1 HAFTA İÇİNDE</v>
      </c>
      <c r="T67" s="13"/>
    </row>
    <row r="68" spans="1:20" ht="74.25" thickBot="1" x14ac:dyDescent="0.3">
      <c r="A68" s="128">
        <v>69</v>
      </c>
      <c r="B68" s="129" t="s">
        <v>858</v>
      </c>
      <c r="C68" s="120" t="s">
        <v>1606</v>
      </c>
      <c r="D68" s="120" t="s">
        <v>866</v>
      </c>
      <c r="E68" s="120" t="s">
        <v>55</v>
      </c>
      <c r="F68" s="121" t="s">
        <v>16</v>
      </c>
      <c r="G68" s="120">
        <v>1</v>
      </c>
      <c r="H68" s="118" t="str">
        <f t="shared" si="24"/>
        <v>MÜMKÜN FAKAT DÜŞÜK</v>
      </c>
      <c r="I68" s="120">
        <v>3</v>
      </c>
      <c r="J68" s="119" t="str">
        <f t="shared" si="25"/>
        <v>ARA SIRA</v>
      </c>
      <c r="K68" s="120">
        <v>40</v>
      </c>
      <c r="L68" s="118" t="str">
        <f t="shared" si="26"/>
        <v>ÖLDÜRÜCÜ KAZA</v>
      </c>
      <c r="M68" s="68">
        <f t="shared" si="27"/>
        <v>120</v>
      </c>
      <c r="N68" s="120" t="s">
        <v>1605</v>
      </c>
      <c r="O68" s="9"/>
      <c r="P68" s="10"/>
      <c r="Q68" s="10"/>
      <c r="R68" s="8"/>
      <c r="S68" s="36" t="str">
        <f t="shared" si="28"/>
        <v>3 HAFTA İÇİNDE</v>
      </c>
      <c r="T68" s="13"/>
    </row>
    <row r="69" spans="1:20" ht="74.25" thickBot="1" x14ac:dyDescent="0.3">
      <c r="A69" s="127">
        <v>70</v>
      </c>
      <c r="B69" s="129" t="s">
        <v>858</v>
      </c>
      <c r="C69" s="120" t="s">
        <v>1604</v>
      </c>
      <c r="D69" s="120" t="s">
        <v>866</v>
      </c>
      <c r="E69" s="120" t="s">
        <v>15</v>
      </c>
      <c r="F69" s="121" t="s">
        <v>16</v>
      </c>
      <c r="G69" s="120">
        <v>1</v>
      </c>
      <c r="H69" s="118" t="str">
        <f t="shared" si="24"/>
        <v>MÜMKÜN FAKAT DÜŞÜK</v>
      </c>
      <c r="I69" s="120">
        <v>3</v>
      </c>
      <c r="J69" s="119" t="str">
        <f t="shared" si="25"/>
        <v>ARA SIRA</v>
      </c>
      <c r="K69" s="120">
        <v>40</v>
      </c>
      <c r="L69" s="118" t="str">
        <f t="shared" si="26"/>
        <v>ÖLDÜRÜCÜ KAZA</v>
      </c>
      <c r="M69" s="68">
        <f t="shared" si="27"/>
        <v>120</v>
      </c>
      <c r="N69" s="120" t="s">
        <v>1603</v>
      </c>
      <c r="O69" s="9"/>
      <c r="P69" s="10"/>
      <c r="Q69" s="10"/>
      <c r="R69" s="8"/>
      <c r="S69" s="36" t="str">
        <f t="shared" si="28"/>
        <v>3 HAFTA İÇİNDE</v>
      </c>
      <c r="T69" s="13"/>
    </row>
    <row r="70" spans="1:20" ht="90" thickBot="1" x14ac:dyDescent="0.3">
      <c r="A70" s="127">
        <v>71</v>
      </c>
      <c r="B70" s="129" t="s">
        <v>858</v>
      </c>
      <c r="C70" s="120" t="s">
        <v>1602</v>
      </c>
      <c r="D70" s="120" t="s">
        <v>1452</v>
      </c>
      <c r="E70" s="120" t="s">
        <v>55</v>
      </c>
      <c r="F70" s="121" t="s">
        <v>16</v>
      </c>
      <c r="G70" s="120">
        <v>6</v>
      </c>
      <c r="H70" s="118" t="str">
        <f t="shared" si="24"/>
        <v>YÜKSEK OLDUKÇA MÜMKÜN</v>
      </c>
      <c r="I70" s="120">
        <v>3</v>
      </c>
      <c r="J70" s="119" t="str">
        <f t="shared" si="25"/>
        <v>ARA SIRA</v>
      </c>
      <c r="K70" s="120">
        <v>40</v>
      </c>
      <c r="L70" s="118" t="str">
        <f t="shared" si="26"/>
        <v>ÖLDÜRÜCÜ KAZA</v>
      </c>
      <c r="M70" s="68">
        <f t="shared" si="27"/>
        <v>720</v>
      </c>
      <c r="N70" s="120" t="s">
        <v>1601</v>
      </c>
      <c r="O70" s="9"/>
      <c r="P70" s="10"/>
      <c r="Q70" s="10"/>
      <c r="R70" s="8"/>
      <c r="S70" s="36" t="str">
        <f t="shared" si="28"/>
        <v>DERHAL 1 HAFTA İÇİNDE</v>
      </c>
      <c r="T70" s="13"/>
    </row>
    <row r="71" spans="1:20" ht="90" thickBot="1" x14ac:dyDescent="0.3">
      <c r="A71" s="128">
        <v>72</v>
      </c>
      <c r="B71" s="129" t="s">
        <v>858</v>
      </c>
      <c r="C71" s="120" t="s">
        <v>1600</v>
      </c>
      <c r="D71" s="120" t="s">
        <v>1587</v>
      </c>
      <c r="E71" s="120" t="s">
        <v>839</v>
      </c>
      <c r="F71" s="121" t="s">
        <v>16</v>
      </c>
      <c r="G71" s="120">
        <v>6</v>
      </c>
      <c r="H71" s="118" t="str">
        <f t="shared" si="24"/>
        <v>YÜKSEK OLDUKÇA MÜMKÜN</v>
      </c>
      <c r="I71" s="120">
        <v>3</v>
      </c>
      <c r="J71" s="119" t="str">
        <f t="shared" si="25"/>
        <v>ARA SIRA</v>
      </c>
      <c r="K71" s="120">
        <v>40</v>
      </c>
      <c r="L71" s="118" t="str">
        <f t="shared" si="26"/>
        <v>ÖLDÜRÜCÜ KAZA</v>
      </c>
      <c r="M71" s="68">
        <f t="shared" si="27"/>
        <v>720</v>
      </c>
      <c r="N71" s="120" t="s">
        <v>1599</v>
      </c>
      <c r="O71" s="9"/>
      <c r="P71" s="10"/>
      <c r="Q71" s="10"/>
      <c r="R71" s="8"/>
      <c r="S71" s="36" t="str">
        <f t="shared" si="28"/>
        <v>DERHAL 1 HAFTA İÇİNDE</v>
      </c>
      <c r="T71" s="13"/>
    </row>
    <row r="72" spans="1:20" ht="90" thickBot="1" x14ac:dyDescent="0.3">
      <c r="A72" s="127">
        <v>73</v>
      </c>
      <c r="B72" s="129" t="s">
        <v>858</v>
      </c>
      <c r="C72" s="120" t="s">
        <v>1105</v>
      </c>
      <c r="D72" s="120" t="s">
        <v>1561</v>
      </c>
      <c r="E72" s="120" t="s">
        <v>839</v>
      </c>
      <c r="F72" s="121" t="s">
        <v>16</v>
      </c>
      <c r="G72" s="120">
        <v>6</v>
      </c>
      <c r="H72" s="118" t="str">
        <f t="shared" si="24"/>
        <v>YÜKSEK OLDUKÇA MÜMKÜN</v>
      </c>
      <c r="I72" s="120">
        <v>3</v>
      </c>
      <c r="J72" s="119" t="str">
        <f t="shared" si="25"/>
        <v>ARA SIRA</v>
      </c>
      <c r="K72" s="120">
        <v>40</v>
      </c>
      <c r="L72" s="118" t="str">
        <f t="shared" si="26"/>
        <v>ÖLDÜRÜCÜ KAZA</v>
      </c>
      <c r="M72" s="68">
        <f t="shared" si="27"/>
        <v>720</v>
      </c>
      <c r="N72" s="122" t="s">
        <v>1598</v>
      </c>
      <c r="O72" s="9"/>
      <c r="P72" s="10"/>
      <c r="Q72" s="10"/>
      <c r="R72" s="8"/>
      <c r="S72" s="36" t="str">
        <f t="shared" si="28"/>
        <v>DERHAL 1 HAFTA İÇİNDE</v>
      </c>
      <c r="T72" s="13"/>
    </row>
    <row r="73" spans="1:20" ht="90" thickBot="1" x14ac:dyDescent="0.3">
      <c r="A73" s="127">
        <v>74</v>
      </c>
      <c r="B73" s="129" t="s">
        <v>858</v>
      </c>
      <c r="C73" s="120" t="s">
        <v>1597</v>
      </c>
      <c r="D73" s="120" t="s">
        <v>1596</v>
      </c>
      <c r="E73" s="120" t="s">
        <v>839</v>
      </c>
      <c r="F73" s="121" t="s">
        <v>16</v>
      </c>
      <c r="G73" s="120">
        <v>6</v>
      </c>
      <c r="H73" s="118" t="str">
        <f t="shared" si="24"/>
        <v>YÜKSEK OLDUKÇA MÜMKÜN</v>
      </c>
      <c r="I73" s="120">
        <v>3</v>
      </c>
      <c r="J73" s="119" t="str">
        <f t="shared" si="25"/>
        <v>ARA SIRA</v>
      </c>
      <c r="K73" s="120">
        <v>40</v>
      </c>
      <c r="L73" s="118" t="str">
        <f t="shared" si="26"/>
        <v>ÖLDÜRÜCÜ KAZA</v>
      </c>
      <c r="M73" s="68">
        <f t="shared" si="27"/>
        <v>720</v>
      </c>
      <c r="N73" s="120" t="s">
        <v>1595</v>
      </c>
      <c r="O73" s="9"/>
      <c r="P73" s="10"/>
      <c r="Q73" s="10"/>
      <c r="R73" s="8"/>
      <c r="S73" s="36" t="str">
        <f t="shared" si="28"/>
        <v>DERHAL 1 HAFTA İÇİNDE</v>
      </c>
      <c r="T73" s="13"/>
    </row>
    <row r="74" spans="1:20" ht="90" thickBot="1" x14ac:dyDescent="0.3">
      <c r="A74" s="128">
        <v>75</v>
      </c>
      <c r="B74" s="129" t="s">
        <v>858</v>
      </c>
      <c r="C74" s="120" t="s">
        <v>1594</v>
      </c>
      <c r="D74" s="120" t="s">
        <v>1593</v>
      </c>
      <c r="E74" s="120" t="s">
        <v>839</v>
      </c>
      <c r="F74" s="121" t="s">
        <v>16</v>
      </c>
      <c r="G74" s="120">
        <v>6</v>
      </c>
      <c r="H74" s="118" t="str">
        <f t="shared" si="24"/>
        <v>YÜKSEK OLDUKÇA MÜMKÜN</v>
      </c>
      <c r="I74" s="120">
        <v>3</v>
      </c>
      <c r="J74" s="119" t="str">
        <f t="shared" si="25"/>
        <v>ARA SIRA</v>
      </c>
      <c r="K74" s="120">
        <v>40</v>
      </c>
      <c r="L74" s="118" t="str">
        <f t="shared" si="26"/>
        <v>ÖLDÜRÜCÜ KAZA</v>
      </c>
      <c r="M74" s="68">
        <f t="shared" si="27"/>
        <v>720</v>
      </c>
      <c r="N74" s="120" t="s">
        <v>1592</v>
      </c>
      <c r="O74" s="9"/>
      <c r="P74" s="10"/>
      <c r="Q74" s="10"/>
      <c r="R74" s="8"/>
      <c r="S74" s="36" t="str">
        <f t="shared" si="28"/>
        <v>DERHAL 1 HAFTA İÇİNDE</v>
      </c>
      <c r="T74" s="13"/>
    </row>
    <row r="75" spans="1:20" ht="90.75" thickBot="1" x14ac:dyDescent="0.3">
      <c r="A75" s="127">
        <v>76</v>
      </c>
      <c r="B75" s="129" t="s">
        <v>858</v>
      </c>
      <c r="C75" s="120" t="s">
        <v>1591</v>
      </c>
      <c r="D75" s="120" t="s">
        <v>1590</v>
      </c>
      <c r="E75" s="120" t="s">
        <v>839</v>
      </c>
      <c r="F75" s="121" t="s">
        <v>16</v>
      </c>
      <c r="G75" s="120">
        <v>6</v>
      </c>
      <c r="H75" s="118" t="str">
        <f t="shared" si="24"/>
        <v>YÜKSEK OLDUKÇA MÜMKÜN</v>
      </c>
      <c r="I75" s="120">
        <v>3</v>
      </c>
      <c r="J75" s="119" t="str">
        <f t="shared" si="25"/>
        <v>ARA SIRA</v>
      </c>
      <c r="K75" s="120">
        <v>40</v>
      </c>
      <c r="L75" s="118" t="str">
        <f t="shared" si="26"/>
        <v>ÖLDÜRÜCÜ KAZA</v>
      </c>
      <c r="M75" s="68">
        <f t="shared" si="27"/>
        <v>720</v>
      </c>
      <c r="N75" s="120" t="s">
        <v>1589</v>
      </c>
      <c r="O75" s="9"/>
      <c r="P75" s="10"/>
      <c r="Q75" s="10"/>
      <c r="R75" s="8"/>
      <c r="S75" s="36" t="str">
        <f t="shared" si="28"/>
        <v>DERHAL 1 HAFTA İÇİNDE</v>
      </c>
      <c r="T75" s="13"/>
    </row>
    <row r="76" spans="1:20" ht="74.25" thickBot="1" x14ac:dyDescent="0.3">
      <c r="A76" s="127">
        <v>77</v>
      </c>
      <c r="B76" s="129" t="s">
        <v>858</v>
      </c>
      <c r="C76" s="120" t="s">
        <v>1588</v>
      </c>
      <c r="D76" s="120" t="s">
        <v>1587</v>
      </c>
      <c r="E76" s="120" t="s">
        <v>839</v>
      </c>
      <c r="F76" s="121" t="s">
        <v>16</v>
      </c>
      <c r="G76" s="120">
        <v>0.2</v>
      </c>
      <c r="H76" s="118" t="str">
        <f t="shared" si="24"/>
        <v>BEKLENMEZ</v>
      </c>
      <c r="I76" s="120">
        <v>3</v>
      </c>
      <c r="J76" s="119" t="str">
        <f t="shared" si="25"/>
        <v>ARA SIRA</v>
      </c>
      <c r="K76" s="120">
        <v>40</v>
      </c>
      <c r="L76" s="118" t="str">
        <f t="shared" si="26"/>
        <v>ÖLDÜRÜCÜ KAZA</v>
      </c>
      <c r="M76" s="68">
        <f t="shared" si="27"/>
        <v>24.000000000000004</v>
      </c>
      <c r="N76" s="120" t="s">
        <v>1586</v>
      </c>
      <c r="O76" s="9"/>
      <c r="P76" s="10"/>
      <c r="Q76" s="10"/>
      <c r="R76" s="8"/>
      <c r="S76" s="36" t="str">
        <f t="shared" si="28"/>
        <v>4 HAFTA İÇİNDE</v>
      </c>
      <c r="T76" s="13"/>
    </row>
    <row r="77" spans="1:20" ht="90" thickBot="1" x14ac:dyDescent="0.3">
      <c r="A77" s="128">
        <v>78</v>
      </c>
      <c r="B77" s="129" t="s">
        <v>858</v>
      </c>
      <c r="C77" s="120" t="s">
        <v>1585</v>
      </c>
      <c r="D77" s="120" t="s">
        <v>1584</v>
      </c>
      <c r="E77" s="120" t="s">
        <v>839</v>
      </c>
      <c r="F77" s="121" t="s">
        <v>16</v>
      </c>
      <c r="G77" s="120">
        <v>6</v>
      </c>
      <c r="H77" s="118" t="str">
        <f t="shared" si="24"/>
        <v>YÜKSEK OLDUKÇA MÜMKÜN</v>
      </c>
      <c r="I77" s="120">
        <v>3</v>
      </c>
      <c r="J77" s="119" t="str">
        <f t="shared" si="25"/>
        <v>ARA SIRA</v>
      </c>
      <c r="K77" s="120">
        <v>40</v>
      </c>
      <c r="L77" s="118" t="str">
        <f t="shared" si="26"/>
        <v>ÖLDÜRÜCÜ KAZA</v>
      </c>
      <c r="M77" s="68">
        <f t="shared" si="27"/>
        <v>720</v>
      </c>
      <c r="N77" s="120" t="s">
        <v>1583</v>
      </c>
      <c r="O77" s="9"/>
      <c r="P77" s="10"/>
      <c r="Q77" s="10"/>
      <c r="R77" s="8"/>
      <c r="S77" s="36" t="str">
        <f t="shared" si="28"/>
        <v>DERHAL 1 HAFTA İÇİNDE</v>
      </c>
      <c r="T77" s="13"/>
    </row>
    <row r="78" spans="1:20" ht="90" thickBot="1" x14ac:dyDescent="0.3">
      <c r="A78" s="127">
        <v>79</v>
      </c>
      <c r="B78" s="129" t="s">
        <v>858</v>
      </c>
      <c r="C78" s="120" t="s">
        <v>1582</v>
      </c>
      <c r="D78" s="120" t="s">
        <v>1104</v>
      </c>
      <c r="E78" s="120" t="s">
        <v>839</v>
      </c>
      <c r="F78" s="121" t="s">
        <v>16</v>
      </c>
      <c r="G78" s="120">
        <v>6</v>
      </c>
      <c r="H78" s="118" t="str">
        <f t="shared" si="24"/>
        <v>YÜKSEK OLDUKÇA MÜMKÜN</v>
      </c>
      <c r="I78" s="120">
        <v>3</v>
      </c>
      <c r="J78" s="119" t="str">
        <f t="shared" si="25"/>
        <v>ARA SIRA</v>
      </c>
      <c r="K78" s="120">
        <v>40</v>
      </c>
      <c r="L78" s="118" t="str">
        <f t="shared" si="26"/>
        <v>ÖLDÜRÜCÜ KAZA</v>
      </c>
      <c r="M78" s="68">
        <f t="shared" si="27"/>
        <v>720</v>
      </c>
      <c r="N78" s="120" t="s">
        <v>1581</v>
      </c>
      <c r="O78" s="9"/>
      <c r="P78" s="10"/>
      <c r="Q78" s="10"/>
      <c r="R78" s="8"/>
      <c r="S78" s="36" t="str">
        <f t="shared" si="28"/>
        <v>DERHAL 1 HAFTA İÇİNDE</v>
      </c>
      <c r="T78" s="13"/>
    </row>
    <row r="79" spans="1:20" ht="88.9" customHeight="1" thickBot="1" x14ac:dyDescent="0.3">
      <c r="A79" s="127">
        <v>80</v>
      </c>
      <c r="B79" s="129" t="s">
        <v>180</v>
      </c>
      <c r="C79" s="120" t="s">
        <v>181</v>
      </c>
      <c r="D79" s="120" t="s">
        <v>1197</v>
      </c>
      <c r="E79" s="120" t="s">
        <v>124</v>
      </c>
      <c r="F79" s="121" t="s">
        <v>16</v>
      </c>
      <c r="G79" s="120">
        <v>3</v>
      </c>
      <c r="H79" s="118" t="str">
        <f t="shared" si="24"/>
        <v>OLASI</v>
      </c>
      <c r="I79" s="120">
        <v>6</v>
      </c>
      <c r="J79" s="119" t="str">
        <f t="shared" si="25"/>
        <v>SIK</v>
      </c>
      <c r="K79" s="120">
        <v>40</v>
      </c>
      <c r="L79" s="118" t="str">
        <f t="shared" si="26"/>
        <v>ÖLDÜRÜCÜ KAZA</v>
      </c>
      <c r="M79" s="68">
        <f t="shared" si="27"/>
        <v>720</v>
      </c>
      <c r="N79" s="120" t="s">
        <v>1580</v>
      </c>
      <c r="O79" s="9"/>
      <c r="P79" s="10"/>
      <c r="Q79" s="10"/>
      <c r="R79" s="8"/>
      <c r="S79" s="36" t="str">
        <f t="shared" si="28"/>
        <v>DERHAL 1 HAFTA İÇİNDE</v>
      </c>
      <c r="T79" s="13"/>
    </row>
    <row r="80" spans="1:20" ht="105.75" thickBot="1" x14ac:dyDescent="0.3">
      <c r="A80" s="128">
        <v>81</v>
      </c>
      <c r="B80" s="129" t="s">
        <v>180</v>
      </c>
      <c r="C80" s="120" t="s">
        <v>182</v>
      </c>
      <c r="D80" s="120" t="s">
        <v>1197</v>
      </c>
      <c r="E80" s="120" t="s">
        <v>15</v>
      </c>
      <c r="F80" s="121" t="s">
        <v>16</v>
      </c>
      <c r="G80" s="120">
        <v>3</v>
      </c>
      <c r="H80" s="118" t="str">
        <f t="shared" si="24"/>
        <v>OLASI</v>
      </c>
      <c r="I80" s="120">
        <v>6</v>
      </c>
      <c r="J80" s="119" t="str">
        <f t="shared" si="25"/>
        <v>SIK</v>
      </c>
      <c r="K80" s="120">
        <v>40</v>
      </c>
      <c r="L80" s="118" t="str">
        <f t="shared" si="26"/>
        <v>ÖLDÜRÜCÜ KAZA</v>
      </c>
      <c r="M80" s="68">
        <f t="shared" si="27"/>
        <v>720</v>
      </c>
      <c r="N80" s="120" t="s">
        <v>1579</v>
      </c>
      <c r="O80" s="9"/>
      <c r="P80" s="10"/>
      <c r="Q80" s="10"/>
      <c r="R80" s="8"/>
      <c r="S80" s="36" t="str">
        <f t="shared" si="28"/>
        <v>DERHAL 1 HAFTA İÇİNDE</v>
      </c>
      <c r="T80" s="13"/>
    </row>
    <row r="81" spans="1:20" ht="125.25" customHeight="1" thickBot="1" x14ac:dyDescent="0.3">
      <c r="A81" s="127">
        <v>82</v>
      </c>
      <c r="B81" s="129" t="s">
        <v>1025</v>
      </c>
      <c r="C81" s="120" t="s">
        <v>1024</v>
      </c>
      <c r="D81" s="122" t="s">
        <v>1578</v>
      </c>
      <c r="E81" s="120" t="s">
        <v>15</v>
      </c>
      <c r="F81" s="121" t="s">
        <v>16</v>
      </c>
      <c r="G81" s="120">
        <v>6</v>
      </c>
      <c r="H81" s="118" t="str">
        <f t="shared" si="24"/>
        <v>YÜKSEK OLDUKÇA MÜMKÜN</v>
      </c>
      <c r="I81" s="120">
        <v>3</v>
      </c>
      <c r="J81" s="119" t="str">
        <f t="shared" si="25"/>
        <v>ARA SIRA</v>
      </c>
      <c r="K81" s="120">
        <v>40</v>
      </c>
      <c r="L81" s="118" t="str">
        <f t="shared" si="26"/>
        <v>ÖLDÜRÜCÜ KAZA</v>
      </c>
      <c r="M81" s="69">
        <f t="shared" si="27"/>
        <v>720</v>
      </c>
      <c r="N81" s="124" t="s">
        <v>1577</v>
      </c>
      <c r="O81" s="10"/>
      <c r="P81" s="10"/>
      <c r="Q81" s="10"/>
      <c r="R81" s="8"/>
      <c r="S81" s="36" t="str">
        <f t="shared" si="28"/>
        <v>DERHAL 1 HAFTA İÇİNDE</v>
      </c>
      <c r="T81" s="13"/>
    </row>
    <row r="82" spans="1:20" ht="86.25" thickBot="1" x14ac:dyDescent="0.3">
      <c r="A82" s="127">
        <v>83</v>
      </c>
      <c r="B82" s="129" t="s">
        <v>1151</v>
      </c>
      <c r="C82" s="120" t="s">
        <v>1576</v>
      </c>
      <c r="D82" s="120" t="s">
        <v>1009</v>
      </c>
      <c r="E82" s="120" t="s">
        <v>15</v>
      </c>
      <c r="F82" s="121" t="s">
        <v>772</v>
      </c>
      <c r="G82" s="120">
        <v>3</v>
      </c>
      <c r="H82" s="118" t="str">
        <f t="shared" si="24"/>
        <v>OLASI</v>
      </c>
      <c r="I82" s="120">
        <v>6</v>
      </c>
      <c r="J82" s="119" t="str">
        <f t="shared" si="25"/>
        <v>SIK</v>
      </c>
      <c r="K82" s="120">
        <v>40</v>
      </c>
      <c r="L82" s="118" t="str">
        <f t="shared" si="26"/>
        <v>ÖLDÜRÜCÜ KAZA</v>
      </c>
      <c r="M82" s="69">
        <f t="shared" si="27"/>
        <v>720</v>
      </c>
      <c r="N82" s="120" t="s">
        <v>1575</v>
      </c>
      <c r="O82" s="10"/>
      <c r="P82" s="10"/>
      <c r="Q82" s="10"/>
      <c r="R82" s="8"/>
      <c r="S82" s="36" t="str">
        <f t="shared" si="28"/>
        <v>DERHAL 1 HAFTA İÇİNDE</v>
      </c>
      <c r="T82" s="13"/>
    </row>
    <row r="83" spans="1:20" ht="180.75" thickBot="1" x14ac:dyDescent="0.3">
      <c r="A83" s="128">
        <v>84</v>
      </c>
      <c r="B83" s="129" t="s">
        <v>1147</v>
      </c>
      <c r="C83" s="120" t="s">
        <v>1574</v>
      </c>
      <c r="D83" s="120" t="s">
        <v>1232</v>
      </c>
      <c r="E83" s="120" t="s">
        <v>15</v>
      </c>
      <c r="F83" s="121" t="s">
        <v>16</v>
      </c>
      <c r="G83" s="120">
        <v>3</v>
      </c>
      <c r="H83" s="118" t="str">
        <f t="shared" si="24"/>
        <v>OLASI</v>
      </c>
      <c r="I83" s="120">
        <v>6</v>
      </c>
      <c r="J83" s="119" t="str">
        <f t="shared" si="25"/>
        <v>SIK</v>
      </c>
      <c r="K83" s="120">
        <v>40</v>
      </c>
      <c r="L83" s="118" t="str">
        <f t="shared" si="26"/>
        <v>ÖLDÜRÜCÜ KAZA</v>
      </c>
      <c r="M83" s="69">
        <f t="shared" si="27"/>
        <v>720</v>
      </c>
      <c r="N83" s="124" t="s">
        <v>1573</v>
      </c>
      <c r="O83" s="10"/>
      <c r="P83" s="10"/>
      <c r="Q83" s="10"/>
      <c r="R83" s="8"/>
      <c r="S83" s="36" t="str">
        <f t="shared" si="28"/>
        <v>DERHAL 1 HAFTA İÇİNDE</v>
      </c>
      <c r="T83" s="13"/>
    </row>
    <row r="84" spans="1:20" ht="143.25" customHeight="1" thickBot="1" x14ac:dyDescent="0.3">
      <c r="A84" s="127">
        <v>85</v>
      </c>
      <c r="B84" s="129" t="s">
        <v>1572</v>
      </c>
      <c r="C84" s="120" t="s">
        <v>1571</v>
      </c>
      <c r="D84" s="120" t="s">
        <v>1570</v>
      </c>
      <c r="E84" s="120" t="s">
        <v>15</v>
      </c>
      <c r="F84" s="121" t="s">
        <v>16</v>
      </c>
      <c r="G84" s="120">
        <v>3</v>
      </c>
      <c r="H84" s="118" t="str">
        <f t="shared" si="24"/>
        <v>OLASI</v>
      </c>
      <c r="I84" s="120">
        <v>6</v>
      </c>
      <c r="J84" s="119" t="str">
        <f t="shared" si="25"/>
        <v>SIK</v>
      </c>
      <c r="K84" s="120">
        <v>40</v>
      </c>
      <c r="L84" s="118" t="str">
        <f t="shared" si="26"/>
        <v>ÖLDÜRÜCÜ KAZA</v>
      </c>
      <c r="M84" s="69">
        <f t="shared" si="27"/>
        <v>720</v>
      </c>
      <c r="N84" s="120" t="s">
        <v>1569</v>
      </c>
      <c r="O84" s="10"/>
      <c r="P84" s="10"/>
      <c r="Q84" s="10"/>
      <c r="R84" s="8"/>
      <c r="S84" s="36" t="str">
        <f t="shared" si="28"/>
        <v>DERHAL 1 HAFTA İÇİNDE</v>
      </c>
      <c r="T84" s="13"/>
    </row>
    <row r="85" spans="1:20" ht="81" customHeight="1" thickBot="1" x14ac:dyDescent="0.3">
      <c r="A85" s="127">
        <v>86</v>
      </c>
      <c r="B85" s="129" t="s">
        <v>1014</v>
      </c>
      <c r="C85" s="120" t="s">
        <v>1568</v>
      </c>
      <c r="D85" s="120" t="s">
        <v>1567</v>
      </c>
      <c r="E85" s="120" t="s">
        <v>41</v>
      </c>
      <c r="F85" s="121" t="s">
        <v>16</v>
      </c>
      <c r="G85" s="120">
        <v>3</v>
      </c>
      <c r="H85" s="118" t="str">
        <f t="shared" si="24"/>
        <v>OLASI</v>
      </c>
      <c r="I85" s="120">
        <v>6</v>
      </c>
      <c r="J85" s="119" t="str">
        <f t="shared" si="25"/>
        <v>SIK</v>
      </c>
      <c r="K85" s="120">
        <v>40</v>
      </c>
      <c r="L85" s="118" t="str">
        <f t="shared" si="26"/>
        <v>ÖLDÜRÜCÜ KAZA</v>
      </c>
      <c r="M85" s="69">
        <f t="shared" si="27"/>
        <v>720</v>
      </c>
      <c r="N85" s="120" t="s">
        <v>1566</v>
      </c>
      <c r="O85" s="10"/>
      <c r="P85" s="10"/>
      <c r="Q85" s="10"/>
      <c r="R85" s="8"/>
      <c r="S85" s="36" t="str">
        <f t="shared" si="28"/>
        <v>DERHAL 1 HAFTA İÇİNDE</v>
      </c>
      <c r="T85" s="13"/>
    </row>
    <row r="86" spans="1:20" ht="145.5" customHeight="1" thickBot="1" x14ac:dyDescent="0.3">
      <c r="A86" s="128">
        <v>87</v>
      </c>
      <c r="B86" s="129" t="s">
        <v>1014</v>
      </c>
      <c r="C86" s="120" t="s">
        <v>1565</v>
      </c>
      <c r="D86" s="120" t="s">
        <v>1564</v>
      </c>
      <c r="E86" s="120" t="s">
        <v>15</v>
      </c>
      <c r="F86" s="121" t="s">
        <v>16</v>
      </c>
      <c r="G86" s="120">
        <v>3</v>
      </c>
      <c r="H86" s="118" t="str">
        <f t="shared" si="24"/>
        <v>OLASI</v>
      </c>
      <c r="I86" s="120">
        <v>6</v>
      </c>
      <c r="J86" s="119" t="str">
        <f t="shared" si="25"/>
        <v>SIK</v>
      </c>
      <c r="K86" s="120">
        <v>40</v>
      </c>
      <c r="L86" s="118" t="str">
        <f t="shared" si="26"/>
        <v>ÖLDÜRÜCÜ KAZA</v>
      </c>
      <c r="M86" s="69">
        <f t="shared" si="27"/>
        <v>720</v>
      </c>
      <c r="N86" s="120" t="s">
        <v>1563</v>
      </c>
      <c r="O86" s="10"/>
      <c r="P86" s="10"/>
      <c r="Q86" s="10"/>
      <c r="R86" s="8"/>
      <c r="S86" s="36" t="str">
        <f t="shared" si="28"/>
        <v>DERHAL 1 HAFTA İÇİNDE</v>
      </c>
      <c r="T86" s="13"/>
    </row>
    <row r="87" spans="1:20" ht="95.25" thickBot="1" x14ac:dyDescent="0.3">
      <c r="A87" s="127">
        <v>88</v>
      </c>
      <c r="B87" s="129" t="s">
        <v>1014</v>
      </c>
      <c r="C87" s="120" t="s">
        <v>1562</v>
      </c>
      <c r="D87" s="120" t="s">
        <v>1561</v>
      </c>
      <c r="E87" s="120" t="s">
        <v>15</v>
      </c>
      <c r="F87" s="121" t="s">
        <v>16</v>
      </c>
      <c r="G87" s="120">
        <v>3</v>
      </c>
      <c r="H87" s="118" t="str">
        <f t="shared" si="24"/>
        <v>OLASI</v>
      </c>
      <c r="I87" s="120">
        <v>6</v>
      </c>
      <c r="J87" s="119" t="str">
        <f t="shared" si="25"/>
        <v>SIK</v>
      </c>
      <c r="K87" s="120">
        <v>40</v>
      </c>
      <c r="L87" s="118" t="str">
        <f t="shared" si="26"/>
        <v>ÖLDÜRÜCÜ KAZA</v>
      </c>
      <c r="M87" s="69">
        <f t="shared" si="27"/>
        <v>720</v>
      </c>
      <c r="N87" s="120" t="s">
        <v>1558</v>
      </c>
      <c r="O87" s="10"/>
      <c r="P87" s="10"/>
      <c r="Q87" s="10"/>
      <c r="R87" s="8"/>
      <c r="S87" s="36" t="str">
        <f t="shared" si="28"/>
        <v>DERHAL 1 HAFTA İÇİNDE</v>
      </c>
      <c r="T87" s="13"/>
    </row>
    <row r="88" spans="1:20" ht="95.25" thickBot="1" x14ac:dyDescent="0.3">
      <c r="A88" s="127">
        <v>89</v>
      </c>
      <c r="B88" s="129" t="s">
        <v>1014</v>
      </c>
      <c r="C88" s="120" t="s">
        <v>1560</v>
      </c>
      <c r="D88" s="120" t="s">
        <v>1559</v>
      </c>
      <c r="E88" s="120" t="s">
        <v>15</v>
      </c>
      <c r="F88" s="121" t="s">
        <v>16</v>
      </c>
      <c r="G88" s="120">
        <v>3</v>
      </c>
      <c r="H88" s="118" t="str">
        <f t="shared" si="24"/>
        <v>OLASI</v>
      </c>
      <c r="I88" s="120">
        <v>6</v>
      </c>
      <c r="J88" s="119" t="str">
        <f t="shared" si="25"/>
        <v>SIK</v>
      </c>
      <c r="K88" s="120">
        <v>40</v>
      </c>
      <c r="L88" s="118" t="str">
        <f t="shared" si="26"/>
        <v>ÖLDÜRÜCÜ KAZA</v>
      </c>
      <c r="M88" s="69">
        <f t="shared" si="27"/>
        <v>720</v>
      </c>
      <c r="N88" s="120" t="s">
        <v>1558</v>
      </c>
      <c r="O88" s="10"/>
      <c r="P88" s="10"/>
      <c r="Q88" s="10"/>
      <c r="R88" s="8"/>
      <c r="S88" s="36" t="str">
        <f t="shared" si="28"/>
        <v>DERHAL 1 HAFTA İÇİNDE</v>
      </c>
      <c r="T88" s="13"/>
    </row>
    <row r="89" spans="1:20" ht="90" thickBot="1" x14ac:dyDescent="0.3">
      <c r="A89" s="127">
        <v>91</v>
      </c>
      <c r="B89" s="129" t="s">
        <v>902</v>
      </c>
      <c r="C89" s="120" t="s">
        <v>1557</v>
      </c>
      <c r="D89" s="120" t="s">
        <v>1556</v>
      </c>
      <c r="E89" s="120" t="s">
        <v>41</v>
      </c>
      <c r="F89" s="121" t="s">
        <v>16</v>
      </c>
      <c r="G89" s="120">
        <v>6</v>
      </c>
      <c r="H89" s="118" t="str">
        <f t="shared" si="24"/>
        <v>YÜKSEK OLDUKÇA MÜMKÜN</v>
      </c>
      <c r="I89" s="120">
        <v>3</v>
      </c>
      <c r="J89" s="119" t="str">
        <f t="shared" si="25"/>
        <v>ARA SIRA</v>
      </c>
      <c r="K89" s="120">
        <v>40</v>
      </c>
      <c r="L89" s="118" t="str">
        <f t="shared" si="26"/>
        <v>ÖLDÜRÜCÜ KAZA</v>
      </c>
      <c r="M89" s="69">
        <f t="shared" si="27"/>
        <v>720</v>
      </c>
      <c r="N89" s="120" t="s">
        <v>1555</v>
      </c>
      <c r="O89" s="10"/>
      <c r="P89" s="10"/>
      <c r="Q89" s="10"/>
      <c r="R89" s="8"/>
      <c r="S89" s="36" t="str">
        <f t="shared" si="28"/>
        <v>DERHAL 1 HAFTA İÇİNDE</v>
      </c>
      <c r="T89" s="13"/>
    </row>
    <row r="90" spans="1:20" ht="90" thickBot="1" x14ac:dyDescent="0.3">
      <c r="A90" s="127">
        <v>92</v>
      </c>
      <c r="B90" s="129" t="s">
        <v>902</v>
      </c>
      <c r="C90" s="120" t="s">
        <v>1554</v>
      </c>
      <c r="D90" s="120" t="s">
        <v>1131</v>
      </c>
      <c r="E90" s="120" t="s">
        <v>15</v>
      </c>
      <c r="F90" s="121" t="s">
        <v>16</v>
      </c>
      <c r="G90" s="120">
        <v>6</v>
      </c>
      <c r="H90" s="118" t="str">
        <f t="shared" si="24"/>
        <v>YÜKSEK OLDUKÇA MÜMKÜN</v>
      </c>
      <c r="I90" s="120">
        <v>3</v>
      </c>
      <c r="J90" s="119" t="str">
        <f t="shared" si="25"/>
        <v>ARA SIRA</v>
      </c>
      <c r="K90" s="120">
        <v>40</v>
      </c>
      <c r="L90" s="118" t="str">
        <f t="shared" si="26"/>
        <v>ÖLDÜRÜCÜ KAZA</v>
      </c>
      <c r="M90" s="69">
        <f t="shared" si="27"/>
        <v>720</v>
      </c>
      <c r="N90" s="120" t="s">
        <v>1553</v>
      </c>
      <c r="O90" s="10"/>
      <c r="P90" s="10"/>
      <c r="Q90" s="10"/>
      <c r="R90" s="8"/>
      <c r="S90" s="36" t="str">
        <f t="shared" si="28"/>
        <v>DERHAL 1 HAFTA İÇİNDE</v>
      </c>
      <c r="T90" s="13"/>
    </row>
    <row r="91" spans="1:20" ht="90.75" thickBot="1" x14ac:dyDescent="0.3">
      <c r="A91" s="128">
        <v>93</v>
      </c>
      <c r="B91" s="129" t="s">
        <v>902</v>
      </c>
      <c r="C91" s="120" t="s">
        <v>1552</v>
      </c>
      <c r="D91" s="120" t="s">
        <v>38</v>
      </c>
      <c r="E91" s="120" t="s">
        <v>111</v>
      </c>
      <c r="F91" s="121" t="s">
        <v>16</v>
      </c>
      <c r="G91" s="120">
        <v>6</v>
      </c>
      <c r="H91" s="118" t="str">
        <f t="shared" si="24"/>
        <v>YÜKSEK OLDUKÇA MÜMKÜN</v>
      </c>
      <c r="I91" s="120">
        <v>3</v>
      </c>
      <c r="J91" s="119" t="str">
        <f t="shared" si="25"/>
        <v>ARA SIRA</v>
      </c>
      <c r="K91" s="120">
        <v>40</v>
      </c>
      <c r="L91" s="118" t="str">
        <f t="shared" si="26"/>
        <v>ÖLDÜRÜCÜ KAZA</v>
      </c>
      <c r="M91" s="69">
        <f t="shared" si="27"/>
        <v>720</v>
      </c>
      <c r="N91" s="120" t="s">
        <v>1551</v>
      </c>
      <c r="O91" s="10"/>
      <c r="P91" s="10"/>
      <c r="Q91" s="10"/>
      <c r="R91" s="8"/>
      <c r="S91" s="36" t="str">
        <f t="shared" si="28"/>
        <v>DERHAL 1 HAFTA İÇİNDE</v>
      </c>
      <c r="T91" s="13"/>
    </row>
    <row r="92" spans="1:20" ht="90" thickBot="1" x14ac:dyDescent="0.3">
      <c r="A92" s="127">
        <v>94</v>
      </c>
      <c r="B92" s="129" t="s">
        <v>902</v>
      </c>
      <c r="C92" s="120" t="s">
        <v>1550</v>
      </c>
      <c r="D92" s="120" t="s">
        <v>893</v>
      </c>
      <c r="E92" s="120" t="s">
        <v>111</v>
      </c>
      <c r="F92" s="121" t="s">
        <v>16</v>
      </c>
      <c r="G92" s="120">
        <v>6</v>
      </c>
      <c r="H92" s="118" t="str">
        <f t="shared" si="24"/>
        <v>YÜKSEK OLDUKÇA MÜMKÜN</v>
      </c>
      <c r="I92" s="120">
        <v>3</v>
      </c>
      <c r="J92" s="119" t="str">
        <f t="shared" si="25"/>
        <v>ARA SIRA</v>
      </c>
      <c r="K92" s="120">
        <v>40</v>
      </c>
      <c r="L92" s="118" t="str">
        <f t="shared" si="26"/>
        <v>ÖLDÜRÜCÜ KAZA</v>
      </c>
      <c r="M92" s="69">
        <f t="shared" si="27"/>
        <v>720</v>
      </c>
      <c r="N92" s="120" t="s">
        <v>1549</v>
      </c>
      <c r="O92" s="10"/>
      <c r="P92" s="10"/>
      <c r="Q92" s="10"/>
      <c r="R92" s="8"/>
      <c r="S92" s="36" t="str">
        <f t="shared" si="28"/>
        <v>DERHAL 1 HAFTA İÇİNDE</v>
      </c>
      <c r="T92" s="13"/>
    </row>
    <row r="93" spans="1:20" ht="165.75" thickBot="1" x14ac:dyDescent="0.3">
      <c r="A93" s="127">
        <v>95</v>
      </c>
      <c r="B93" s="129" t="s">
        <v>813</v>
      </c>
      <c r="C93" s="120" t="s">
        <v>1547</v>
      </c>
      <c r="D93" s="120" t="s">
        <v>1518</v>
      </c>
      <c r="E93" s="120" t="s">
        <v>1517</v>
      </c>
      <c r="F93" s="121" t="s">
        <v>16</v>
      </c>
      <c r="G93" s="120">
        <v>6</v>
      </c>
      <c r="H93" s="118" t="str">
        <f t="shared" si="24"/>
        <v>YÜKSEK OLDUKÇA MÜMKÜN</v>
      </c>
      <c r="I93" s="120">
        <v>3</v>
      </c>
      <c r="J93" s="119" t="str">
        <f t="shared" si="25"/>
        <v>ARA SIRA</v>
      </c>
      <c r="K93" s="120">
        <v>40</v>
      </c>
      <c r="L93" s="118" t="str">
        <f t="shared" si="26"/>
        <v>ÖLDÜRÜCÜ KAZA</v>
      </c>
      <c r="M93" s="69">
        <f t="shared" si="27"/>
        <v>720</v>
      </c>
      <c r="N93" s="120" t="s">
        <v>1548</v>
      </c>
      <c r="O93" s="10"/>
      <c r="P93" s="10"/>
      <c r="Q93" s="10"/>
      <c r="R93" s="8"/>
      <c r="S93" s="36" t="str">
        <f t="shared" si="28"/>
        <v>DERHAL 1 HAFTA İÇİNDE</v>
      </c>
      <c r="T93" s="13"/>
    </row>
    <row r="94" spans="1:20" ht="90" thickBot="1" x14ac:dyDescent="0.3">
      <c r="A94" s="128">
        <v>96</v>
      </c>
      <c r="B94" s="129" t="s">
        <v>813</v>
      </c>
      <c r="C94" s="120" t="s">
        <v>1547</v>
      </c>
      <c r="D94" s="120" t="s">
        <v>1518</v>
      </c>
      <c r="E94" s="120" t="s">
        <v>1517</v>
      </c>
      <c r="F94" s="121" t="s">
        <v>16</v>
      </c>
      <c r="G94" s="120">
        <v>6</v>
      </c>
      <c r="H94" s="118" t="str">
        <f t="shared" si="24"/>
        <v>YÜKSEK OLDUKÇA MÜMKÜN</v>
      </c>
      <c r="I94" s="120">
        <v>3</v>
      </c>
      <c r="J94" s="119" t="str">
        <f t="shared" si="25"/>
        <v>ARA SIRA</v>
      </c>
      <c r="K94" s="120">
        <v>40</v>
      </c>
      <c r="L94" s="118" t="str">
        <f t="shared" si="26"/>
        <v>ÖLDÜRÜCÜ KAZA</v>
      </c>
      <c r="M94" s="69">
        <f t="shared" si="27"/>
        <v>720</v>
      </c>
      <c r="N94" s="120" t="s">
        <v>1546</v>
      </c>
      <c r="O94" s="10"/>
      <c r="P94" s="10"/>
      <c r="Q94" s="10"/>
      <c r="R94" s="8"/>
      <c r="S94" s="36" t="str">
        <f t="shared" si="28"/>
        <v>DERHAL 1 HAFTA İÇİNDE</v>
      </c>
      <c r="T94" s="13"/>
    </row>
    <row r="95" spans="1:20" ht="105.75" thickBot="1" x14ac:dyDescent="0.3">
      <c r="A95" s="127">
        <v>97</v>
      </c>
      <c r="B95" s="129" t="s">
        <v>813</v>
      </c>
      <c r="C95" s="120" t="s">
        <v>1545</v>
      </c>
      <c r="D95" s="120" t="s">
        <v>893</v>
      </c>
      <c r="E95" s="120" t="s">
        <v>15</v>
      </c>
      <c r="F95" s="121" t="s">
        <v>16</v>
      </c>
      <c r="G95" s="120">
        <v>3</v>
      </c>
      <c r="H95" s="118" t="str">
        <f t="shared" si="24"/>
        <v>OLASI</v>
      </c>
      <c r="I95" s="120">
        <v>6</v>
      </c>
      <c r="J95" s="119" t="str">
        <f t="shared" si="25"/>
        <v>SIK</v>
      </c>
      <c r="K95" s="120">
        <v>40</v>
      </c>
      <c r="L95" s="118" t="str">
        <f t="shared" si="26"/>
        <v>ÖLDÜRÜCÜ KAZA</v>
      </c>
      <c r="M95" s="69">
        <f t="shared" si="27"/>
        <v>720</v>
      </c>
      <c r="N95" s="120" t="s">
        <v>1544</v>
      </c>
      <c r="O95" s="10"/>
      <c r="P95" s="10"/>
      <c r="Q95" s="10"/>
      <c r="R95" s="8"/>
      <c r="S95" s="36" t="str">
        <f t="shared" si="28"/>
        <v>DERHAL 1 HAFTA İÇİNDE</v>
      </c>
      <c r="T95" s="13"/>
    </row>
    <row r="96" spans="1:20" ht="86.25" thickBot="1" x14ac:dyDescent="0.3">
      <c r="A96" s="127">
        <v>98</v>
      </c>
      <c r="B96" s="129" t="s">
        <v>813</v>
      </c>
      <c r="C96" s="120" t="s">
        <v>1543</v>
      </c>
      <c r="D96" s="120" t="s">
        <v>1542</v>
      </c>
      <c r="E96" s="120" t="s">
        <v>15</v>
      </c>
      <c r="F96" s="121" t="s">
        <v>16</v>
      </c>
      <c r="G96" s="120">
        <v>3</v>
      </c>
      <c r="H96" s="118" t="str">
        <f t="shared" si="24"/>
        <v>OLASI</v>
      </c>
      <c r="I96" s="120">
        <v>6</v>
      </c>
      <c r="J96" s="119" t="str">
        <f t="shared" si="25"/>
        <v>SIK</v>
      </c>
      <c r="K96" s="120">
        <v>40</v>
      </c>
      <c r="L96" s="118" t="str">
        <f t="shared" si="26"/>
        <v>ÖLDÜRÜCÜ KAZA</v>
      </c>
      <c r="M96" s="69">
        <f t="shared" si="27"/>
        <v>720</v>
      </c>
      <c r="N96" s="120" t="s">
        <v>1541</v>
      </c>
      <c r="O96" s="10"/>
      <c r="P96" s="10"/>
      <c r="Q96" s="10"/>
      <c r="R96" s="8"/>
      <c r="S96" s="36" t="str">
        <f t="shared" si="28"/>
        <v>DERHAL 1 HAFTA İÇİNDE</v>
      </c>
      <c r="T96" s="13"/>
    </row>
    <row r="97" spans="1:20" ht="86.25" thickBot="1" x14ac:dyDescent="0.3">
      <c r="A97" s="128">
        <v>99</v>
      </c>
      <c r="B97" s="129" t="s">
        <v>813</v>
      </c>
      <c r="C97" s="120" t="s">
        <v>1530</v>
      </c>
      <c r="D97" s="120" t="s">
        <v>1540</v>
      </c>
      <c r="E97" s="120" t="s">
        <v>15</v>
      </c>
      <c r="F97" s="121" t="s">
        <v>16</v>
      </c>
      <c r="G97" s="120">
        <v>3</v>
      </c>
      <c r="H97" s="118" t="str">
        <f t="shared" si="24"/>
        <v>OLASI</v>
      </c>
      <c r="I97" s="120">
        <v>6</v>
      </c>
      <c r="J97" s="119" t="str">
        <f t="shared" si="25"/>
        <v>SIK</v>
      </c>
      <c r="K97" s="120">
        <v>40</v>
      </c>
      <c r="L97" s="118" t="str">
        <f t="shared" si="26"/>
        <v>ÖLDÜRÜCÜ KAZA</v>
      </c>
      <c r="M97" s="69">
        <f t="shared" si="27"/>
        <v>720</v>
      </c>
      <c r="N97" s="120" t="s">
        <v>1539</v>
      </c>
      <c r="O97" s="10"/>
      <c r="P97" s="10"/>
      <c r="Q97" s="10"/>
      <c r="R97" s="8"/>
      <c r="S97" s="36" t="str">
        <f t="shared" si="28"/>
        <v>DERHAL 1 HAFTA İÇİNDE</v>
      </c>
      <c r="T97" s="13"/>
    </row>
    <row r="98" spans="1:20" ht="86.25" thickBot="1" x14ac:dyDescent="0.3">
      <c r="A98" s="127">
        <v>100</v>
      </c>
      <c r="B98" s="129" t="s">
        <v>813</v>
      </c>
      <c r="C98" s="120" t="s">
        <v>1530</v>
      </c>
      <c r="D98" s="120" t="s">
        <v>1538</v>
      </c>
      <c r="E98" s="120" t="s">
        <v>15</v>
      </c>
      <c r="F98" s="121" t="s">
        <v>16</v>
      </c>
      <c r="G98" s="120">
        <v>3</v>
      </c>
      <c r="H98" s="118" t="str">
        <f t="shared" si="24"/>
        <v>OLASI</v>
      </c>
      <c r="I98" s="120">
        <v>6</v>
      </c>
      <c r="J98" s="119" t="str">
        <f t="shared" si="25"/>
        <v>SIK</v>
      </c>
      <c r="K98" s="120">
        <v>40</v>
      </c>
      <c r="L98" s="118" t="str">
        <f t="shared" si="26"/>
        <v>ÖLDÜRÜCÜ KAZA</v>
      </c>
      <c r="M98" s="69">
        <f t="shared" si="27"/>
        <v>720</v>
      </c>
      <c r="N98" s="120" t="s">
        <v>1537</v>
      </c>
      <c r="O98" s="10"/>
      <c r="P98" s="10"/>
      <c r="Q98" s="10"/>
      <c r="R98" s="8"/>
      <c r="S98" s="36" t="str">
        <f t="shared" si="28"/>
        <v>DERHAL 1 HAFTA İÇİNDE</v>
      </c>
      <c r="T98" s="13"/>
    </row>
    <row r="99" spans="1:20" ht="86.25" thickBot="1" x14ac:dyDescent="0.3">
      <c r="A99" s="127">
        <v>101</v>
      </c>
      <c r="B99" s="129" t="s">
        <v>813</v>
      </c>
      <c r="C99" s="120" t="s">
        <v>1530</v>
      </c>
      <c r="D99" s="120" t="s">
        <v>1536</v>
      </c>
      <c r="E99" s="120" t="s">
        <v>15</v>
      </c>
      <c r="F99" s="121" t="s">
        <v>16</v>
      </c>
      <c r="G99" s="120">
        <v>3</v>
      </c>
      <c r="H99" s="118" t="str">
        <f t="shared" si="24"/>
        <v>OLASI</v>
      </c>
      <c r="I99" s="120">
        <v>6</v>
      </c>
      <c r="J99" s="119" t="str">
        <f t="shared" si="25"/>
        <v>SIK</v>
      </c>
      <c r="K99" s="120">
        <v>40</v>
      </c>
      <c r="L99" s="118" t="str">
        <f t="shared" si="26"/>
        <v>ÖLDÜRÜCÜ KAZA</v>
      </c>
      <c r="M99" s="69">
        <f t="shared" si="27"/>
        <v>720</v>
      </c>
      <c r="N99" s="120" t="s">
        <v>1535</v>
      </c>
      <c r="O99" s="10"/>
      <c r="P99" s="10"/>
      <c r="Q99" s="10"/>
      <c r="R99" s="8"/>
      <c r="S99" s="36" t="str">
        <f t="shared" si="28"/>
        <v>DERHAL 1 HAFTA İÇİNDE</v>
      </c>
      <c r="T99" s="13"/>
    </row>
    <row r="100" spans="1:20" ht="86.25" thickBot="1" x14ac:dyDescent="0.3">
      <c r="A100" s="128">
        <v>102</v>
      </c>
      <c r="B100" s="129" t="s">
        <v>813</v>
      </c>
      <c r="C100" s="120" t="s">
        <v>1530</v>
      </c>
      <c r="D100" s="120" t="s">
        <v>1534</v>
      </c>
      <c r="E100" s="120" t="s">
        <v>15</v>
      </c>
      <c r="F100" s="121" t="s">
        <v>16</v>
      </c>
      <c r="G100" s="120">
        <v>3</v>
      </c>
      <c r="H100" s="118" t="str">
        <f t="shared" si="24"/>
        <v>OLASI</v>
      </c>
      <c r="I100" s="120">
        <v>6</v>
      </c>
      <c r="J100" s="119" t="str">
        <f t="shared" si="25"/>
        <v>SIK</v>
      </c>
      <c r="K100" s="120">
        <v>40</v>
      </c>
      <c r="L100" s="118" t="str">
        <f t="shared" si="26"/>
        <v>ÖLDÜRÜCÜ KAZA</v>
      </c>
      <c r="M100" s="69">
        <f t="shared" si="27"/>
        <v>720</v>
      </c>
      <c r="N100" s="120" t="s">
        <v>1533</v>
      </c>
      <c r="O100" s="10"/>
      <c r="P100" s="10"/>
      <c r="Q100" s="10"/>
      <c r="R100" s="8"/>
      <c r="S100" s="36" t="str">
        <f t="shared" si="28"/>
        <v>DERHAL 1 HAFTA İÇİNDE</v>
      </c>
      <c r="T100" s="13"/>
    </row>
    <row r="101" spans="1:20" ht="86.25" thickBot="1" x14ac:dyDescent="0.3">
      <c r="A101" s="127">
        <v>103</v>
      </c>
      <c r="B101" s="129" t="s">
        <v>813</v>
      </c>
      <c r="C101" s="120" t="s">
        <v>1530</v>
      </c>
      <c r="D101" s="120" t="s">
        <v>1532</v>
      </c>
      <c r="E101" s="120" t="s">
        <v>15</v>
      </c>
      <c r="F101" s="121" t="s">
        <v>16</v>
      </c>
      <c r="G101" s="120">
        <v>3</v>
      </c>
      <c r="H101" s="118" t="str">
        <f t="shared" si="24"/>
        <v>OLASI</v>
      </c>
      <c r="I101" s="120">
        <v>6</v>
      </c>
      <c r="J101" s="119" t="str">
        <f t="shared" si="25"/>
        <v>SIK</v>
      </c>
      <c r="K101" s="120">
        <v>40</v>
      </c>
      <c r="L101" s="118" t="str">
        <f t="shared" si="26"/>
        <v>ÖLDÜRÜCÜ KAZA</v>
      </c>
      <c r="M101" s="69">
        <f t="shared" si="27"/>
        <v>720</v>
      </c>
      <c r="N101" s="120" t="s">
        <v>1531</v>
      </c>
      <c r="O101" s="10"/>
      <c r="P101" s="10"/>
      <c r="Q101" s="10"/>
      <c r="R101" s="8"/>
      <c r="S101" s="36" t="str">
        <f t="shared" si="28"/>
        <v>DERHAL 1 HAFTA İÇİNDE</v>
      </c>
      <c r="T101" s="13"/>
    </row>
    <row r="102" spans="1:20" ht="105.75" thickBot="1" x14ac:dyDescent="0.3">
      <c r="A102" s="127">
        <v>104</v>
      </c>
      <c r="B102" s="129" t="s">
        <v>813</v>
      </c>
      <c r="C102" s="120" t="s">
        <v>1530</v>
      </c>
      <c r="D102" s="120" t="s">
        <v>1529</v>
      </c>
      <c r="E102" s="120" t="s">
        <v>15</v>
      </c>
      <c r="F102" s="121" t="s">
        <v>16</v>
      </c>
      <c r="G102" s="120">
        <v>3</v>
      </c>
      <c r="H102" s="118" t="str">
        <f t="shared" si="24"/>
        <v>OLASI</v>
      </c>
      <c r="I102" s="120">
        <v>6</v>
      </c>
      <c r="J102" s="119" t="str">
        <f t="shared" si="25"/>
        <v>SIK</v>
      </c>
      <c r="K102" s="120">
        <v>40</v>
      </c>
      <c r="L102" s="118" t="str">
        <f t="shared" si="26"/>
        <v>ÖLDÜRÜCÜ KAZA</v>
      </c>
      <c r="M102" s="69">
        <f t="shared" si="27"/>
        <v>720</v>
      </c>
      <c r="N102" s="120" t="s">
        <v>1528</v>
      </c>
      <c r="O102" s="10"/>
      <c r="P102" s="10"/>
      <c r="Q102" s="10"/>
      <c r="R102" s="8"/>
      <c r="S102" s="36" t="str">
        <f t="shared" si="28"/>
        <v>DERHAL 1 HAFTA İÇİNDE</v>
      </c>
      <c r="T102" s="13"/>
    </row>
    <row r="103" spans="1:20" ht="86.25" thickBot="1" x14ac:dyDescent="0.3">
      <c r="A103" s="128">
        <v>105</v>
      </c>
      <c r="B103" s="129" t="s">
        <v>813</v>
      </c>
      <c r="C103" s="120" t="s">
        <v>1527</v>
      </c>
      <c r="D103" s="120" t="s">
        <v>1526</v>
      </c>
      <c r="E103" s="120" t="s">
        <v>15</v>
      </c>
      <c r="F103" s="121" t="s">
        <v>16</v>
      </c>
      <c r="G103" s="120">
        <v>3</v>
      </c>
      <c r="H103" s="118" t="str">
        <f t="shared" si="24"/>
        <v>OLASI</v>
      </c>
      <c r="I103" s="120">
        <v>6</v>
      </c>
      <c r="J103" s="119" t="str">
        <f t="shared" si="25"/>
        <v>SIK</v>
      </c>
      <c r="K103" s="120">
        <v>40</v>
      </c>
      <c r="L103" s="118" t="str">
        <f t="shared" si="26"/>
        <v>ÖLDÜRÜCÜ KAZA</v>
      </c>
      <c r="M103" s="69">
        <f t="shared" si="27"/>
        <v>720</v>
      </c>
      <c r="N103" s="120" t="s">
        <v>1525</v>
      </c>
      <c r="O103" s="10"/>
      <c r="P103" s="10"/>
      <c r="Q103" s="10"/>
      <c r="R103" s="8"/>
      <c r="S103" s="36" t="str">
        <f t="shared" si="28"/>
        <v>DERHAL 1 HAFTA İÇİNDE</v>
      </c>
      <c r="T103" s="13"/>
    </row>
    <row r="104" spans="1:20" ht="86.25" thickBot="1" x14ac:dyDescent="0.3">
      <c r="A104" s="127">
        <v>106</v>
      </c>
      <c r="B104" s="129" t="s">
        <v>813</v>
      </c>
      <c r="C104" s="120" t="s">
        <v>128</v>
      </c>
      <c r="D104" s="120" t="s">
        <v>1524</v>
      </c>
      <c r="E104" s="120" t="s">
        <v>15</v>
      </c>
      <c r="F104" s="121" t="s">
        <v>16</v>
      </c>
      <c r="G104" s="120">
        <v>3</v>
      </c>
      <c r="H104" s="118" t="str">
        <f t="shared" si="24"/>
        <v>OLASI</v>
      </c>
      <c r="I104" s="120">
        <v>6</v>
      </c>
      <c r="J104" s="119" t="str">
        <f t="shared" si="25"/>
        <v>SIK</v>
      </c>
      <c r="K104" s="120">
        <v>40</v>
      </c>
      <c r="L104" s="118" t="str">
        <f t="shared" si="26"/>
        <v>ÖLDÜRÜCÜ KAZA</v>
      </c>
      <c r="M104" s="69">
        <f t="shared" si="27"/>
        <v>720</v>
      </c>
      <c r="N104" s="120" t="s">
        <v>1523</v>
      </c>
      <c r="O104" s="10"/>
      <c r="P104" s="10"/>
      <c r="Q104" s="10"/>
      <c r="R104" s="8"/>
      <c r="S104" s="36" t="str">
        <f t="shared" si="28"/>
        <v>DERHAL 1 HAFTA İÇİNDE</v>
      </c>
      <c r="T104" s="13"/>
    </row>
    <row r="105" spans="1:20" ht="120.75" thickBot="1" x14ac:dyDescent="0.3">
      <c r="A105" s="127">
        <v>107</v>
      </c>
      <c r="B105" s="129" t="s">
        <v>813</v>
      </c>
      <c r="C105" s="120" t="s">
        <v>1522</v>
      </c>
      <c r="D105" s="120" t="s">
        <v>1521</v>
      </c>
      <c r="E105" s="120" t="s">
        <v>15</v>
      </c>
      <c r="F105" s="121" t="s">
        <v>16</v>
      </c>
      <c r="G105" s="120">
        <v>3</v>
      </c>
      <c r="H105" s="118" t="str">
        <f t="shared" si="24"/>
        <v>OLASI</v>
      </c>
      <c r="I105" s="120">
        <v>6</v>
      </c>
      <c r="J105" s="119" t="str">
        <f t="shared" si="25"/>
        <v>SIK</v>
      </c>
      <c r="K105" s="120">
        <v>40</v>
      </c>
      <c r="L105" s="118" t="str">
        <f t="shared" si="26"/>
        <v>ÖLDÜRÜCÜ KAZA</v>
      </c>
      <c r="M105" s="69">
        <f t="shared" si="27"/>
        <v>720</v>
      </c>
      <c r="N105" s="120" t="s">
        <v>1520</v>
      </c>
      <c r="O105" s="10"/>
      <c r="P105" s="10"/>
      <c r="Q105" s="10"/>
      <c r="R105" s="8"/>
      <c r="S105" s="36" t="str">
        <f t="shared" si="28"/>
        <v>DERHAL 1 HAFTA İÇİNDE</v>
      </c>
      <c r="T105" s="13"/>
    </row>
    <row r="106" spans="1:20" ht="90" thickBot="1" x14ac:dyDescent="0.3">
      <c r="A106" s="128">
        <v>108</v>
      </c>
      <c r="B106" s="129" t="s">
        <v>155</v>
      </c>
      <c r="C106" s="120" t="s">
        <v>156</v>
      </c>
      <c r="D106" s="120" t="s">
        <v>38</v>
      </c>
      <c r="E106" s="120" t="s">
        <v>41</v>
      </c>
      <c r="F106" s="121" t="s">
        <v>16</v>
      </c>
      <c r="G106" s="120">
        <v>6</v>
      </c>
      <c r="H106" s="118" t="str">
        <f t="shared" si="24"/>
        <v>YÜKSEK OLDUKÇA MÜMKÜN</v>
      </c>
      <c r="I106" s="120">
        <v>3</v>
      </c>
      <c r="J106" s="119" t="str">
        <f t="shared" si="25"/>
        <v>ARA SIRA</v>
      </c>
      <c r="K106" s="120">
        <v>40</v>
      </c>
      <c r="L106" s="118" t="str">
        <f t="shared" si="26"/>
        <v>ÖLDÜRÜCÜ KAZA</v>
      </c>
      <c r="M106" s="1">
        <f t="shared" si="27"/>
        <v>720</v>
      </c>
      <c r="N106" s="120" t="s">
        <v>157</v>
      </c>
      <c r="O106" s="10"/>
      <c r="P106" s="10"/>
      <c r="Q106" s="10"/>
      <c r="R106" s="8"/>
      <c r="S106" s="36" t="str">
        <f t="shared" si="28"/>
        <v>DERHAL 1 HAFTA İÇİNDE</v>
      </c>
      <c r="T106" s="13"/>
    </row>
    <row r="107" spans="1:20" ht="90" thickBot="1" x14ac:dyDescent="0.3">
      <c r="A107" s="127">
        <v>109</v>
      </c>
      <c r="B107" s="129" t="s">
        <v>155</v>
      </c>
      <c r="C107" s="120" t="s">
        <v>158</v>
      </c>
      <c r="D107" s="120" t="s">
        <v>159</v>
      </c>
      <c r="E107" s="120" t="s">
        <v>15</v>
      </c>
      <c r="F107" s="121" t="s">
        <v>16</v>
      </c>
      <c r="G107" s="120">
        <v>6</v>
      </c>
      <c r="H107" s="118" t="str">
        <f t="shared" si="24"/>
        <v>YÜKSEK OLDUKÇA MÜMKÜN</v>
      </c>
      <c r="I107" s="120">
        <v>3</v>
      </c>
      <c r="J107" s="119" t="str">
        <f t="shared" si="25"/>
        <v>ARA SIRA</v>
      </c>
      <c r="K107" s="120">
        <v>40</v>
      </c>
      <c r="L107" s="118" t="str">
        <f t="shared" si="26"/>
        <v>ÖLDÜRÜCÜ KAZA</v>
      </c>
      <c r="M107" s="1">
        <f t="shared" si="27"/>
        <v>720</v>
      </c>
      <c r="N107" s="120" t="s">
        <v>160</v>
      </c>
      <c r="O107" s="10"/>
      <c r="P107" s="10"/>
      <c r="Q107" s="10"/>
      <c r="R107" s="8"/>
      <c r="S107" s="36" t="str">
        <f t="shared" si="28"/>
        <v>DERHAL 1 HAFTA İÇİNDE</v>
      </c>
      <c r="T107" s="13"/>
    </row>
    <row r="108" spans="1:20" ht="90.75" thickBot="1" x14ac:dyDescent="0.3">
      <c r="A108" s="127">
        <v>110</v>
      </c>
      <c r="B108" s="129" t="s">
        <v>155</v>
      </c>
      <c r="C108" s="120" t="s">
        <v>161</v>
      </c>
      <c r="D108" s="120" t="s">
        <v>111</v>
      </c>
      <c r="E108" s="120" t="s">
        <v>111</v>
      </c>
      <c r="F108" s="121" t="s">
        <v>16</v>
      </c>
      <c r="G108" s="120">
        <v>6</v>
      </c>
      <c r="H108" s="118" t="str">
        <f t="shared" si="24"/>
        <v>YÜKSEK OLDUKÇA MÜMKÜN</v>
      </c>
      <c r="I108" s="120">
        <v>3</v>
      </c>
      <c r="J108" s="119" t="str">
        <f t="shared" si="25"/>
        <v>ARA SIRA</v>
      </c>
      <c r="K108" s="120">
        <v>40</v>
      </c>
      <c r="L108" s="118" t="str">
        <f t="shared" si="26"/>
        <v>ÖLDÜRÜCÜ KAZA</v>
      </c>
      <c r="M108" s="1">
        <f t="shared" si="27"/>
        <v>720</v>
      </c>
      <c r="N108" s="120" t="s">
        <v>162</v>
      </c>
      <c r="O108" s="10"/>
      <c r="P108" s="10"/>
      <c r="Q108" s="10"/>
      <c r="R108" s="8"/>
      <c r="S108" s="36" t="str">
        <f t="shared" si="28"/>
        <v>DERHAL 1 HAFTA İÇİNDE</v>
      </c>
      <c r="T108" s="13"/>
    </row>
    <row r="109" spans="1:20" ht="90" thickBot="1" x14ac:dyDescent="0.3">
      <c r="A109" s="128">
        <v>111</v>
      </c>
      <c r="B109" s="129" t="s">
        <v>155</v>
      </c>
      <c r="C109" s="120" t="s">
        <v>163</v>
      </c>
      <c r="D109" s="120" t="s">
        <v>164</v>
      </c>
      <c r="E109" s="120" t="s">
        <v>111</v>
      </c>
      <c r="F109" s="121" t="s">
        <v>16</v>
      </c>
      <c r="G109" s="120">
        <v>6</v>
      </c>
      <c r="H109" s="118" t="str">
        <f t="shared" si="24"/>
        <v>YÜKSEK OLDUKÇA MÜMKÜN</v>
      </c>
      <c r="I109" s="120">
        <v>3</v>
      </c>
      <c r="J109" s="119" t="str">
        <f t="shared" si="25"/>
        <v>ARA SIRA</v>
      </c>
      <c r="K109" s="120">
        <v>40</v>
      </c>
      <c r="L109" s="118" t="str">
        <f t="shared" si="26"/>
        <v>ÖLDÜRÜCÜ KAZA</v>
      </c>
      <c r="M109" s="1">
        <f t="shared" si="27"/>
        <v>720</v>
      </c>
      <c r="N109" s="120" t="s">
        <v>165</v>
      </c>
      <c r="O109" s="10"/>
      <c r="P109" s="10"/>
      <c r="Q109" s="10"/>
      <c r="R109" s="8"/>
      <c r="S109" s="36" t="str">
        <f t="shared" si="28"/>
        <v>DERHAL 1 HAFTA İÇİNDE</v>
      </c>
      <c r="T109" s="13"/>
    </row>
    <row r="110" spans="1:20" ht="90.75" thickBot="1" x14ac:dyDescent="0.3">
      <c r="A110" s="127">
        <v>112</v>
      </c>
      <c r="B110" s="129" t="s">
        <v>1515</v>
      </c>
      <c r="C110" s="120" t="s">
        <v>1519</v>
      </c>
      <c r="D110" s="120" t="s">
        <v>1518</v>
      </c>
      <c r="E110" s="120" t="s">
        <v>1517</v>
      </c>
      <c r="F110" s="121" t="s">
        <v>16</v>
      </c>
      <c r="G110" s="120">
        <v>6</v>
      </c>
      <c r="H110" s="118" t="str">
        <f t="shared" si="24"/>
        <v>YÜKSEK OLDUKÇA MÜMKÜN</v>
      </c>
      <c r="I110" s="120">
        <v>3</v>
      </c>
      <c r="J110" s="119" t="str">
        <f t="shared" si="25"/>
        <v>ARA SIRA</v>
      </c>
      <c r="K110" s="120">
        <v>40</v>
      </c>
      <c r="L110" s="118" t="str">
        <f t="shared" si="26"/>
        <v>ÖLDÜRÜCÜ KAZA</v>
      </c>
      <c r="M110" s="1">
        <f t="shared" si="27"/>
        <v>720</v>
      </c>
      <c r="N110" s="120" t="s">
        <v>1516</v>
      </c>
      <c r="O110" s="10"/>
      <c r="P110" s="10"/>
      <c r="Q110" s="10"/>
      <c r="R110" s="8"/>
      <c r="S110" s="36" t="str">
        <f t="shared" si="28"/>
        <v>DERHAL 1 HAFTA İÇİNDE</v>
      </c>
      <c r="T110" s="13"/>
    </row>
    <row r="111" spans="1:20" ht="105.75" thickBot="1" x14ac:dyDescent="0.3">
      <c r="A111" s="127">
        <v>113</v>
      </c>
      <c r="B111" s="129" t="s">
        <v>1515</v>
      </c>
      <c r="C111" s="120" t="s">
        <v>1514</v>
      </c>
      <c r="D111" s="120"/>
      <c r="E111" s="120" t="s">
        <v>15</v>
      </c>
      <c r="F111" s="121" t="s">
        <v>16</v>
      </c>
      <c r="G111" s="120">
        <v>6</v>
      </c>
      <c r="H111" s="118" t="str">
        <f t="shared" si="24"/>
        <v>YÜKSEK OLDUKÇA MÜMKÜN</v>
      </c>
      <c r="I111" s="120">
        <v>3</v>
      </c>
      <c r="J111" s="119" t="str">
        <f t="shared" si="25"/>
        <v>ARA SIRA</v>
      </c>
      <c r="K111" s="120">
        <v>40</v>
      </c>
      <c r="L111" s="118" t="str">
        <f t="shared" si="26"/>
        <v>ÖLDÜRÜCÜ KAZA</v>
      </c>
      <c r="M111" s="1">
        <f t="shared" si="27"/>
        <v>720</v>
      </c>
      <c r="N111" s="120" t="s">
        <v>1513</v>
      </c>
      <c r="O111" s="10"/>
      <c r="P111" s="10"/>
      <c r="Q111" s="10"/>
      <c r="R111" s="8"/>
      <c r="S111" s="36" t="str">
        <f t="shared" si="28"/>
        <v>DERHAL 1 HAFTA İÇİNDE</v>
      </c>
      <c r="T111" s="13"/>
    </row>
    <row r="112" spans="1:20" ht="90" thickBot="1" x14ac:dyDescent="0.3">
      <c r="A112" s="128">
        <v>114</v>
      </c>
      <c r="B112" s="129" t="s">
        <v>1111</v>
      </c>
      <c r="C112" s="120" t="s">
        <v>1512</v>
      </c>
      <c r="D112" s="120" t="s">
        <v>1454</v>
      </c>
      <c r="E112" s="120" t="s">
        <v>15</v>
      </c>
      <c r="F112" s="121" t="s">
        <v>16</v>
      </c>
      <c r="G112" s="120">
        <v>6</v>
      </c>
      <c r="H112" s="118" t="str">
        <f t="shared" si="24"/>
        <v>YÜKSEK OLDUKÇA MÜMKÜN</v>
      </c>
      <c r="I112" s="120">
        <v>3</v>
      </c>
      <c r="J112" s="119" t="str">
        <f t="shared" si="25"/>
        <v>ARA SIRA</v>
      </c>
      <c r="K112" s="120">
        <v>40</v>
      </c>
      <c r="L112" s="118" t="str">
        <f t="shared" si="26"/>
        <v>ÖLDÜRÜCÜ KAZA</v>
      </c>
      <c r="M112" s="1">
        <f t="shared" si="27"/>
        <v>720</v>
      </c>
      <c r="N112" s="120" t="s">
        <v>1511</v>
      </c>
      <c r="O112" s="10"/>
      <c r="P112" s="10"/>
      <c r="Q112" s="10"/>
      <c r="R112" s="8"/>
      <c r="S112" s="36" t="str">
        <f t="shared" si="28"/>
        <v>DERHAL 1 HAFTA İÇİNDE</v>
      </c>
      <c r="T112" s="13"/>
    </row>
    <row r="113" spans="1:20" ht="105.75" thickBot="1" x14ac:dyDescent="0.3">
      <c r="A113" s="127">
        <v>115</v>
      </c>
      <c r="B113" s="129" t="s">
        <v>1111</v>
      </c>
      <c r="C113" s="120" t="s">
        <v>1510</v>
      </c>
      <c r="D113" s="120" t="s">
        <v>1509</v>
      </c>
      <c r="E113" s="120" t="s">
        <v>15</v>
      </c>
      <c r="F113" s="121" t="s">
        <v>16</v>
      </c>
      <c r="G113" s="120">
        <v>6</v>
      </c>
      <c r="H113" s="118" t="str">
        <f t="shared" si="24"/>
        <v>YÜKSEK OLDUKÇA MÜMKÜN</v>
      </c>
      <c r="I113" s="120">
        <v>3</v>
      </c>
      <c r="J113" s="119" t="str">
        <f t="shared" si="25"/>
        <v>ARA SIRA</v>
      </c>
      <c r="K113" s="120">
        <v>40</v>
      </c>
      <c r="L113" s="118" t="str">
        <f t="shared" si="26"/>
        <v>ÖLDÜRÜCÜ KAZA</v>
      </c>
      <c r="M113" s="1">
        <f t="shared" si="27"/>
        <v>720</v>
      </c>
      <c r="N113" s="120" t="s">
        <v>1508</v>
      </c>
      <c r="O113" s="10"/>
      <c r="P113" s="10"/>
      <c r="Q113" s="10"/>
      <c r="R113" s="8"/>
      <c r="S113" s="36" t="str">
        <f t="shared" si="28"/>
        <v>DERHAL 1 HAFTA İÇİNDE</v>
      </c>
      <c r="T113" s="13"/>
    </row>
    <row r="114" spans="1:20" ht="135.75" thickBot="1" x14ac:dyDescent="0.3">
      <c r="A114" s="127">
        <v>116</v>
      </c>
      <c r="B114" s="129" t="s">
        <v>1111</v>
      </c>
      <c r="C114" s="120" t="s">
        <v>1487</v>
      </c>
      <c r="D114" s="120" t="s">
        <v>971</v>
      </c>
      <c r="E114" s="120" t="s">
        <v>15</v>
      </c>
      <c r="F114" s="121" t="s">
        <v>16</v>
      </c>
      <c r="G114" s="120">
        <v>6</v>
      </c>
      <c r="H114" s="118" t="str">
        <f t="shared" si="24"/>
        <v>YÜKSEK OLDUKÇA MÜMKÜN</v>
      </c>
      <c r="I114" s="120">
        <v>3</v>
      </c>
      <c r="J114" s="119" t="str">
        <f t="shared" si="25"/>
        <v>ARA SIRA</v>
      </c>
      <c r="K114" s="120">
        <v>40</v>
      </c>
      <c r="L114" s="118" t="str">
        <f t="shared" si="26"/>
        <v>ÖLDÜRÜCÜ KAZA</v>
      </c>
      <c r="M114" s="1">
        <f t="shared" si="27"/>
        <v>720</v>
      </c>
      <c r="N114" s="120" t="s">
        <v>1507</v>
      </c>
      <c r="O114" s="10"/>
      <c r="P114" s="10"/>
      <c r="Q114" s="10"/>
      <c r="R114" s="8"/>
      <c r="S114" s="36" t="str">
        <f t="shared" si="28"/>
        <v>DERHAL 1 HAFTA İÇİNDE</v>
      </c>
      <c r="T114" s="13"/>
    </row>
    <row r="115" spans="1:20" ht="90.75" thickBot="1" x14ac:dyDescent="0.3">
      <c r="A115" s="128">
        <v>117</v>
      </c>
      <c r="B115" s="129" t="s">
        <v>1111</v>
      </c>
      <c r="C115" s="120" t="s">
        <v>1506</v>
      </c>
      <c r="D115" s="120"/>
      <c r="E115" s="120" t="s">
        <v>15</v>
      </c>
      <c r="F115" s="121" t="s">
        <v>16</v>
      </c>
      <c r="G115" s="120">
        <v>6</v>
      </c>
      <c r="H115" s="118" t="str">
        <f t="shared" si="24"/>
        <v>YÜKSEK OLDUKÇA MÜMKÜN</v>
      </c>
      <c r="I115" s="120">
        <v>3</v>
      </c>
      <c r="J115" s="119" t="str">
        <f t="shared" si="25"/>
        <v>ARA SIRA</v>
      </c>
      <c r="K115" s="120">
        <v>40</v>
      </c>
      <c r="L115" s="118" t="str">
        <f t="shared" si="26"/>
        <v>ÖLDÜRÜCÜ KAZA</v>
      </c>
      <c r="M115" s="1">
        <f t="shared" si="27"/>
        <v>720</v>
      </c>
      <c r="N115" s="120" t="s">
        <v>1505</v>
      </c>
      <c r="O115" s="10"/>
      <c r="P115" s="10"/>
      <c r="Q115" s="10"/>
      <c r="R115" s="8"/>
      <c r="S115" s="36" t="str">
        <f t="shared" si="28"/>
        <v>DERHAL 1 HAFTA İÇİNDE</v>
      </c>
      <c r="T115" s="13"/>
    </row>
    <row r="116" spans="1:20" ht="90" thickBot="1" x14ac:dyDescent="0.3">
      <c r="A116" s="127">
        <v>118</v>
      </c>
      <c r="B116" s="129" t="s">
        <v>1111</v>
      </c>
      <c r="C116" s="120" t="s">
        <v>1483</v>
      </c>
      <c r="D116" s="120" t="s">
        <v>1009</v>
      </c>
      <c r="E116" s="120" t="s">
        <v>15</v>
      </c>
      <c r="F116" s="121" t="s">
        <v>16</v>
      </c>
      <c r="G116" s="120">
        <v>6</v>
      </c>
      <c r="H116" s="118" t="str">
        <f t="shared" si="24"/>
        <v>YÜKSEK OLDUKÇA MÜMKÜN</v>
      </c>
      <c r="I116" s="120">
        <v>3</v>
      </c>
      <c r="J116" s="119" t="str">
        <f t="shared" si="25"/>
        <v>ARA SIRA</v>
      </c>
      <c r="K116" s="120">
        <v>40</v>
      </c>
      <c r="L116" s="118" t="str">
        <f t="shared" si="26"/>
        <v>ÖLDÜRÜCÜ KAZA</v>
      </c>
      <c r="M116" s="1">
        <f t="shared" si="27"/>
        <v>720</v>
      </c>
      <c r="N116" s="125" t="s">
        <v>1482</v>
      </c>
      <c r="O116" s="10"/>
      <c r="P116" s="10"/>
      <c r="Q116" s="10"/>
      <c r="R116" s="8"/>
      <c r="S116" s="36" t="str">
        <f t="shared" si="28"/>
        <v>DERHAL 1 HAFTA İÇİNDE</v>
      </c>
      <c r="T116" s="13"/>
    </row>
    <row r="117" spans="1:20" ht="90" thickBot="1" x14ac:dyDescent="0.3">
      <c r="A117" s="127">
        <v>119</v>
      </c>
      <c r="B117" s="129" t="s">
        <v>1111</v>
      </c>
      <c r="C117" s="120" t="s">
        <v>1504</v>
      </c>
      <c r="D117" s="120" t="s">
        <v>1454</v>
      </c>
      <c r="E117" s="120" t="s">
        <v>15</v>
      </c>
      <c r="F117" s="121" t="s">
        <v>16</v>
      </c>
      <c r="G117" s="120">
        <v>6</v>
      </c>
      <c r="H117" s="118" t="str">
        <f t="shared" si="24"/>
        <v>YÜKSEK OLDUKÇA MÜMKÜN</v>
      </c>
      <c r="I117" s="120">
        <v>3</v>
      </c>
      <c r="J117" s="119" t="str">
        <f t="shared" si="25"/>
        <v>ARA SIRA</v>
      </c>
      <c r="K117" s="120">
        <v>40</v>
      </c>
      <c r="L117" s="118" t="str">
        <f t="shared" si="26"/>
        <v>ÖLDÜRÜCÜ KAZA</v>
      </c>
      <c r="M117" s="1">
        <f t="shared" si="27"/>
        <v>720</v>
      </c>
      <c r="N117" s="125" t="s">
        <v>1503</v>
      </c>
      <c r="O117" s="10"/>
      <c r="P117" s="10"/>
      <c r="Q117" s="10"/>
      <c r="R117" s="8"/>
      <c r="S117" s="36" t="str">
        <f t="shared" si="28"/>
        <v>DERHAL 1 HAFTA İÇİNDE</v>
      </c>
      <c r="T117" s="13"/>
    </row>
    <row r="118" spans="1:20" ht="90.75" thickBot="1" x14ac:dyDescent="0.3">
      <c r="A118" s="128">
        <v>120</v>
      </c>
      <c r="B118" s="129" t="s">
        <v>1111</v>
      </c>
      <c r="C118" s="120" t="s">
        <v>1502</v>
      </c>
      <c r="D118" s="120" t="s">
        <v>1501</v>
      </c>
      <c r="E118" s="120" t="s">
        <v>15</v>
      </c>
      <c r="F118" s="121" t="s">
        <v>1500</v>
      </c>
      <c r="G118" s="120">
        <v>6</v>
      </c>
      <c r="H118" s="118" t="str">
        <f t="shared" si="24"/>
        <v>YÜKSEK OLDUKÇA MÜMKÜN</v>
      </c>
      <c r="I118" s="120">
        <v>3</v>
      </c>
      <c r="J118" s="119" t="str">
        <f t="shared" si="25"/>
        <v>ARA SIRA</v>
      </c>
      <c r="K118" s="120">
        <v>40</v>
      </c>
      <c r="L118" s="118" t="str">
        <f t="shared" si="26"/>
        <v>ÖLDÜRÜCÜ KAZA</v>
      </c>
      <c r="M118" s="1">
        <f t="shared" si="27"/>
        <v>720</v>
      </c>
      <c r="N118" s="120" t="s">
        <v>1499</v>
      </c>
      <c r="O118" s="10"/>
      <c r="P118" s="10"/>
      <c r="Q118" s="10"/>
      <c r="R118" s="8"/>
      <c r="S118" s="36" t="str">
        <f t="shared" si="28"/>
        <v>DERHAL 1 HAFTA İÇİNDE</v>
      </c>
      <c r="T118" s="13"/>
    </row>
    <row r="119" spans="1:20" ht="86.25" thickBot="1" x14ac:dyDescent="0.3">
      <c r="A119" s="127">
        <v>121</v>
      </c>
      <c r="B119" s="129" t="s">
        <v>1090</v>
      </c>
      <c r="C119" s="120" t="s">
        <v>1498</v>
      </c>
      <c r="D119" s="120" t="s">
        <v>1349</v>
      </c>
      <c r="E119" s="120" t="s">
        <v>15</v>
      </c>
      <c r="F119" s="121" t="s">
        <v>16</v>
      </c>
      <c r="G119" s="120">
        <v>3</v>
      </c>
      <c r="H119" s="118" t="str">
        <f t="shared" si="24"/>
        <v>OLASI</v>
      </c>
      <c r="I119" s="120">
        <v>6</v>
      </c>
      <c r="J119" s="119" t="str">
        <f t="shared" si="25"/>
        <v>SIK</v>
      </c>
      <c r="K119" s="120">
        <v>40</v>
      </c>
      <c r="L119" s="118" t="str">
        <f t="shared" si="26"/>
        <v>ÖLDÜRÜCÜ KAZA</v>
      </c>
      <c r="M119" s="1">
        <f t="shared" si="27"/>
        <v>720</v>
      </c>
      <c r="N119" s="122" t="s">
        <v>1497</v>
      </c>
      <c r="O119" s="10"/>
      <c r="P119" s="10"/>
      <c r="Q119" s="10"/>
      <c r="R119" s="8"/>
      <c r="S119" s="36" t="str">
        <f t="shared" si="28"/>
        <v>DERHAL 1 HAFTA İÇİNDE</v>
      </c>
      <c r="T119" s="13"/>
    </row>
    <row r="120" spans="1:20" ht="86.25" thickBot="1" x14ac:dyDescent="0.3">
      <c r="A120" s="127">
        <v>122</v>
      </c>
      <c r="B120" s="129" t="s">
        <v>1090</v>
      </c>
      <c r="C120" s="120" t="s">
        <v>1496</v>
      </c>
      <c r="D120" s="120" t="s">
        <v>1349</v>
      </c>
      <c r="E120" s="120" t="s">
        <v>15</v>
      </c>
      <c r="F120" s="121" t="s">
        <v>16</v>
      </c>
      <c r="G120" s="120">
        <v>3</v>
      </c>
      <c r="H120" s="118" t="str">
        <f t="shared" si="24"/>
        <v>OLASI</v>
      </c>
      <c r="I120" s="120">
        <v>6</v>
      </c>
      <c r="J120" s="119" t="str">
        <f t="shared" si="25"/>
        <v>SIK</v>
      </c>
      <c r="K120" s="120">
        <v>40</v>
      </c>
      <c r="L120" s="118" t="str">
        <f t="shared" si="26"/>
        <v>ÖLDÜRÜCÜ KAZA</v>
      </c>
      <c r="M120" s="1">
        <f t="shared" si="27"/>
        <v>720</v>
      </c>
      <c r="N120" s="122" t="s">
        <v>1495</v>
      </c>
      <c r="O120" s="10"/>
      <c r="P120" s="10"/>
      <c r="Q120" s="10"/>
      <c r="R120" s="8"/>
      <c r="S120" s="36" t="str">
        <f t="shared" si="28"/>
        <v>DERHAL 1 HAFTA İÇİNDE</v>
      </c>
      <c r="T120" s="13"/>
    </row>
    <row r="121" spans="1:20" ht="86.25" thickBot="1" x14ac:dyDescent="0.3">
      <c r="A121" s="128">
        <v>123</v>
      </c>
      <c r="B121" s="129" t="s">
        <v>1090</v>
      </c>
      <c r="C121" s="120" t="s">
        <v>1494</v>
      </c>
      <c r="D121" s="120" t="s">
        <v>1493</v>
      </c>
      <c r="E121" s="120" t="s">
        <v>15</v>
      </c>
      <c r="F121" s="121" t="s">
        <v>16</v>
      </c>
      <c r="G121" s="120">
        <v>3</v>
      </c>
      <c r="H121" s="118" t="str">
        <f t="shared" si="24"/>
        <v>OLASI</v>
      </c>
      <c r="I121" s="120">
        <v>6</v>
      </c>
      <c r="J121" s="119" t="str">
        <f t="shared" si="25"/>
        <v>SIK</v>
      </c>
      <c r="K121" s="120">
        <v>40</v>
      </c>
      <c r="L121" s="118" t="str">
        <f t="shared" si="26"/>
        <v>ÖLDÜRÜCÜ KAZA</v>
      </c>
      <c r="M121" s="1">
        <f t="shared" si="27"/>
        <v>720</v>
      </c>
      <c r="N121" s="122" t="s">
        <v>1492</v>
      </c>
      <c r="O121" s="10"/>
      <c r="P121" s="10"/>
      <c r="Q121" s="10"/>
      <c r="R121" s="8"/>
      <c r="S121" s="36" t="str">
        <f t="shared" si="28"/>
        <v>DERHAL 1 HAFTA İÇİNDE</v>
      </c>
      <c r="T121" s="13"/>
    </row>
    <row r="122" spans="1:20" ht="86.25" thickBot="1" x14ac:dyDescent="0.3">
      <c r="A122" s="127">
        <v>124</v>
      </c>
      <c r="B122" s="129" t="s">
        <v>1090</v>
      </c>
      <c r="C122" s="120" t="s">
        <v>1491</v>
      </c>
      <c r="D122" s="120" t="s">
        <v>1477</v>
      </c>
      <c r="E122" s="120" t="s">
        <v>15</v>
      </c>
      <c r="F122" s="121" t="s">
        <v>16</v>
      </c>
      <c r="G122" s="120">
        <v>3</v>
      </c>
      <c r="H122" s="118" t="str">
        <f t="shared" si="24"/>
        <v>OLASI</v>
      </c>
      <c r="I122" s="120">
        <v>6</v>
      </c>
      <c r="J122" s="119" t="str">
        <f t="shared" si="25"/>
        <v>SIK</v>
      </c>
      <c r="K122" s="120">
        <v>40</v>
      </c>
      <c r="L122" s="118" t="str">
        <f t="shared" si="26"/>
        <v>ÖLDÜRÜCÜ KAZA</v>
      </c>
      <c r="M122" s="1">
        <f t="shared" si="27"/>
        <v>720</v>
      </c>
      <c r="N122" s="122" t="s">
        <v>1490</v>
      </c>
      <c r="O122" s="10"/>
      <c r="P122" s="10"/>
      <c r="Q122" s="10"/>
      <c r="R122" s="8"/>
      <c r="S122" s="36" t="str">
        <f t="shared" si="28"/>
        <v>DERHAL 1 HAFTA İÇİNDE</v>
      </c>
      <c r="T122" s="13"/>
    </row>
    <row r="123" spans="1:20" ht="105.75" thickBot="1" x14ac:dyDescent="0.3">
      <c r="A123" s="127">
        <v>125</v>
      </c>
      <c r="B123" s="129" t="s">
        <v>1090</v>
      </c>
      <c r="C123" s="120" t="s">
        <v>1489</v>
      </c>
      <c r="D123" s="120" t="s">
        <v>1104</v>
      </c>
      <c r="E123" s="120" t="s">
        <v>15</v>
      </c>
      <c r="F123" s="121" t="s">
        <v>16</v>
      </c>
      <c r="G123" s="120">
        <v>3</v>
      </c>
      <c r="H123" s="118" t="str">
        <f t="shared" si="24"/>
        <v>OLASI</v>
      </c>
      <c r="I123" s="120">
        <v>6</v>
      </c>
      <c r="J123" s="119" t="str">
        <f t="shared" si="25"/>
        <v>SIK</v>
      </c>
      <c r="K123" s="120">
        <v>40</v>
      </c>
      <c r="L123" s="118" t="str">
        <f t="shared" si="26"/>
        <v>ÖLDÜRÜCÜ KAZA</v>
      </c>
      <c r="M123" s="1">
        <f t="shared" si="27"/>
        <v>720</v>
      </c>
      <c r="N123" s="120" t="s">
        <v>1488</v>
      </c>
      <c r="O123" s="10"/>
      <c r="P123" s="10"/>
      <c r="Q123" s="10"/>
      <c r="R123" s="8"/>
      <c r="S123" s="36" t="str">
        <f t="shared" si="28"/>
        <v>DERHAL 1 HAFTA İÇİNDE</v>
      </c>
      <c r="T123" s="13"/>
    </row>
    <row r="124" spans="1:20" ht="120.75" thickBot="1" x14ac:dyDescent="0.3">
      <c r="A124" s="127">
        <v>133</v>
      </c>
      <c r="B124" s="129" t="s">
        <v>882</v>
      </c>
      <c r="C124" s="120" t="s">
        <v>1487</v>
      </c>
      <c r="D124" s="120" t="s">
        <v>1486</v>
      </c>
      <c r="E124" s="120" t="s">
        <v>1485</v>
      </c>
      <c r="F124" s="121" t="s">
        <v>16</v>
      </c>
      <c r="G124" s="120">
        <v>3</v>
      </c>
      <c r="H124" s="118" t="str">
        <f t="shared" ref="H124:H167" si="29">IF(G124=0.2,"BEKLENMEZ",IF(G124=0.5,"BEKLENMEZ FAKAT MÜMKÜN",IF(G124=1,"MÜMKÜN FAKAT DÜŞÜK",IF(G124=3,"OLASI",IF(G124=6,"YÜKSEK OLDUKÇA MÜMKÜN",IF(G124=10,"BEKLENİR KESİN"))))))</f>
        <v>OLASI</v>
      </c>
      <c r="I124" s="120">
        <v>6</v>
      </c>
      <c r="J124" s="119" t="str">
        <f t="shared" ref="J124:J167" si="30">IF(I124&lt;=0.5,"ÇOK SEYREK",IF(I124=1,"SEYREK",IF(I124=2,"SIK DEĞİL",IF(I124=3,"ARA SIRA",IF(I124=6,"SIK",IF(I124=10,"HEMEN SÜREKLİ"))))))</f>
        <v>SIK</v>
      </c>
      <c r="K124" s="120">
        <v>40</v>
      </c>
      <c r="L124" s="118" t="str">
        <f t="shared" ref="L124:L167" si="31">IF(K124&lt;=1,"UCUZ ATLATMA",IF(K124=3,"KÜÇÜK HASAR",IF(K124=7,"ÖNEMLİ HASAR",IF(K124=15,"KALICI HASAR",IF(K124=40,"ÖLDÜRÜCÜ KAZA",IF(K124=100,"BİRDEN FAZLA ÖLÜM"))))))</f>
        <v>ÖLDÜRÜCÜ KAZA</v>
      </c>
      <c r="M124" s="1">
        <f t="shared" ref="M124:M167" si="32">PRODUCT(G124,I124,K124)</f>
        <v>720</v>
      </c>
      <c r="N124" s="125" t="s">
        <v>1484</v>
      </c>
      <c r="O124" s="10"/>
      <c r="P124" s="10"/>
      <c r="Q124" s="10"/>
      <c r="R124" s="8"/>
      <c r="S124" s="36" t="str">
        <f t="shared" ref="S124:S168" si="33">IF(M124&gt;400,"DERHAL 1 HAFTA İÇİNDE",IF(M124&gt;200,"2 HAFTA İÇİNDE",IF(M124&gt;70,"3 HAFTA İÇİNDE",IF(M124&gt;20,"4 HAFTA İÇİNDE",IF(M124&gt;0,"SÜREKLİ KONTROL")))))</f>
        <v>DERHAL 1 HAFTA İÇİNDE</v>
      </c>
      <c r="T124" s="13"/>
    </row>
    <row r="125" spans="1:20" ht="86.25" thickBot="1" x14ac:dyDescent="0.3">
      <c r="A125" s="127">
        <v>134</v>
      </c>
      <c r="B125" s="129" t="s">
        <v>882</v>
      </c>
      <c r="C125" s="120" t="s">
        <v>1483</v>
      </c>
      <c r="D125" s="120" t="s">
        <v>1009</v>
      </c>
      <c r="E125" s="120" t="s">
        <v>15</v>
      </c>
      <c r="F125" s="121" t="s">
        <v>16</v>
      </c>
      <c r="G125" s="120">
        <v>3</v>
      </c>
      <c r="H125" s="118" t="str">
        <f t="shared" si="29"/>
        <v>OLASI</v>
      </c>
      <c r="I125" s="120">
        <v>6</v>
      </c>
      <c r="J125" s="119" t="str">
        <f t="shared" si="30"/>
        <v>SIK</v>
      </c>
      <c r="K125" s="120">
        <v>40</v>
      </c>
      <c r="L125" s="118" t="str">
        <f t="shared" si="31"/>
        <v>ÖLDÜRÜCÜ KAZA</v>
      </c>
      <c r="M125" s="1">
        <f t="shared" si="32"/>
        <v>720</v>
      </c>
      <c r="N125" s="125" t="s">
        <v>1482</v>
      </c>
      <c r="O125" s="10"/>
      <c r="P125" s="10"/>
      <c r="Q125" s="10"/>
      <c r="R125" s="8"/>
      <c r="S125" s="36" t="str">
        <f t="shared" si="33"/>
        <v>DERHAL 1 HAFTA İÇİNDE</v>
      </c>
      <c r="T125" s="13"/>
    </row>
    <row r="126" spans="1:20" ht="90.75" thickBot="1" x14ac:dyDescent="0.3">
      <c r="A126" s="128">
        <v>135</v>
      </c>
      <c r="B126" s="129" t="s">
        <v>882</v>
      </c>
      <c r="C126" s="120" t="s">
        <v>1481</v>
      </c>
      <c r="D126" s="120" t="s">
        <v>1232</v>
      </c>
      <c r="E126" s="120" t="s">
        <v>1480</v>
      </c>
      <c r="F126" s="121" t="s">
        <v>772</v>
      </c>
      <c r="G126" s="120">
        <v>6</v>
      </c>
      <c r="H126" s="118" t="str">
        <f t="shared" si="29"/>
        <v>YÜKSEK OLDUKÇA MÜMKÜN</v>
      </c>
      <c r="I126" s="120">
        <v>3</v>
      </c>
      <c r="J126" s="119" t="str">
        <f t="shared" si="30"/>
        <v>ARA SIRA</v>
      </c>
      <c r="K126" s="120">
        <v>40</v>
      </c>
      <c r="L126" s="118" t="str">
        <f t="shared" si="31"/>
        <v>ÖLDÜRÜCÜ KAZA</v>
      </c>
      <c r="M126" s="1">
        <f t="shared" si="32"/>
        <v>720</v>
      </c>
      <c r="N126" s="125" t="s">
        <v>1479</v>
      </c>
      <c r="O126" s="10"/>
      <c r="P126" s="10"/>
      <c r="Q126" s="10"/>
      <c r="R126" s="8"/>
      <c r="S126" s="36" t="str">
        <f t="shared" si="33"/>
        <v>DERHAL 1 HAFTA İÇİNDE</v>
      </c>
      <c r="T126" s="13"/>
    </row>
    <row r="127" spans="1:20" ht="90" thickBot="1" x14ac:dyDescent="0.3">
      <c r="A127" s="127">
        <v>136</v>
      </c>
      <c r="B127" s="129" t="s">
        <v>1072</v>
      </c>
      <c r="C127" s="120" t="s">
        <v>1478</v>
      </c>
      <c r="D127" s="120" t="s">
        <v>1477</v>
      </c>
      <c r="E127" s="120" t="s">
        <v>15</v>
      </c>
      <c r="F127" s="121" t="s">
        <v>16</v>
      </c>
      <c r="G127" s="120">
        <v>6</v>
      </c>
      <c r="H127" s="118" t="str">
        <f t="shared" si="29"/>
        <v>YÜKSEK OLDUKÇA MÜMKÜN</v>
      </c>
      <c r="I127" s="120">
        <v>3</v>
      </c>
      <c r="J127" s="119" t="str">
        <f t="shared" si="30"/>
        <v>ARA SIRA</v>
      </c>
      <c r="K127" s="120">
        <v>40</v>
      </c>
      <c r="L127" s="118" t="str">
        <f t="shared" si="31"/>
        <v>ÖLDÜRÜCÜ KAZA</v>
      </c>
      <c r="M127" s="1">
        <f t="shared" si="32"/>
        <v>720</v>
      </c>
      <c r="N127" s="120" t="s">
        <v>1476</v>
      </c>
      <c r="O127" s="10"/>
      <c r="P127" s="10"/>
      <c r="Q127" s="10"/>
      <c r="R127" s="8"/>
      <c r="S127" s="36" t="str">
        <f t="shared" si="33"/>
        <v>DERHAL 1 HAFTA İÇİNDE</v>
      </c>
      <c r="T127" s="13"/>
    </row>
    <row r="128" spans="1:20" ht="90" thickBot="1" x14ac:dyDescent="0.3">
      <c r="A128" s="127">
        <v>137</v>
      </c>
      <c r="B128" s="129" t="s">
        <v>969</v>
      </c>
      <c r="C128" s="120" t="s">
        <v>1475</v>
      </c>
      <c r="D128" s="120" t="s">
        <v>1423</v>
      </c>
      <c r="E128" s="120" t="s">
        <v>15</v>
      </c>
      <c r="F128" s="121" t="s">
        <v>16</v>
      </c>
      <c r="G128" s="120">
        <v>6</v>
      </c>
      <c r="H128" s="118" t="str">
        <f t="shared" si="29"/>
        <v>YÜKSEK OLDUKÇA MÜMKÜN</v>
      </c>
      <c r="I128" s="120">
        <v>3</v>
      </c>
      <c r="J128" s="119" t="str">
        <f t="shared" si="30"/>
        <v>ARA SIRA</v>
      </c>
      <c r="K128" s="120">
        <v>40</v>
      </c>
      <c r="L128" s="118" t="str">
        <f t="shared" si="31"/>
        <v>ÖLDÜRÜCÜ KAZA</v>
      </c>
      <c r="M128" s="1">
        <f t="shared" si="32"/>
        <v>720</v>
      </c>
      <c r="N128" s="120" t="s">
        <v>1474</v>
      </c>
      <c r="O128" s="10"/>
      <c r="P128" s="10"/>
      <c r="Q128" s="10"/>
      <c r="R128" s="8"/>
      <c r="S128" s="36" t="str">
        <f t="shared" si="33"/>
        <v>DERHAL 1 HAFTA İÇİNDE</v>
      </c>
      <c r="T128" s="13"/>
    </row>
    <row r="129" spans="1:20" ht="90" thickBot="1" x14ac:dyDescent="0.3">
      <c r="A129" s="128">
        <v>138</v>
      </c>
      <c r="B129" s="129" t="s">
        <v>969</v>
      </c>
      <c r="C129" s="120" t="s">
        <v>1473</v>
      </c>
      <c r="D129" s="120" t="s">
        <v>1472</v>
      </c>
      <c r="E129" s="120" t="s">
        <v>15</v>
      </c>
      <c r="F129" s="121" t="s">
        <v>16</v>
      </c>
      <c r="G129" s="120">
        <v>6</v>
      </c>
      <c r="H129" s="118" t="str">
        <f t="shared" si="29"/>
        <v>YÜKSEK OLDUKÇA MÜMKÜN</v>
      </c>
      <c r="I129" s="120">
        <v>3</v>
      </c>
      <c r="J129" s="119" t="str">
        <f t="shared" si="30"/>
        <v>ARA SIRA</v>
      </c>
      <c r="K129" s="120">
        <v>40</v>
      </c>
      <c r="L129" s="118" t="str">
        <f t="shared" si="31"/>
        <v>ÖLDÜRÜCÜ KAZA</v>
      </c>
      <c r="M129" s="1">
        <f t="shared" si="32"/>
        <v>720</v>
      </c>
      <c r="N129" s="120" t="s">
        <v>1471</v>
      </c>
      <c r="O129" s="10"/>
      <c r="P129" s="10"/>
      <c r="Q129" s="10"/>
      <c r="R129" s="8"/>
      <c r="S129" s="36" t="str">
        <f t="shared" si="33"/>
        <v>DERHAL 1 HAFTA İÇİNDE</v>
      </c>
      <c r="T129" s="13"/>
    </row>
    <row r="130" spans="1:20" ht="105.75" thickBot="1" x14ac:dyDescent="0.3">
      <c r="A130" s="127">
        <v>139</v>
      </c>
      <c r="B130" s="129" t="s">
        <v>969</v>
      </c>
      <c r="C130" s="120" t="s">
        <v>1470</v>
      </c>
      <c r="D130" s="120" t="s">
        <v>1469</v>
      </c>
      <c r="E130" s="120" t="s">
        <v>15</v>
      </c>
      <c r="F130" s="121" t="s">
        <v>16</v>
      </c>
      <c r="G130" s="120">
        <v>3</v>
      </c>
      <c r="H130" s="118" t="str">
        <f t="shared" si="29"/>
        <v>OLASI</v>
      </c>
      <c r="I130" s="120">
        <v>6</v>
      </c>
      <c r="J130" s="119" t="str">
        <f t="shared" si="30"/>
        <v>SIK</v>
      </c>
      <c r="K130" s="120">
        <v>40</v>
      </c>
      <c r="L130" s="118" t="str">
        <f t="shared" si="31"/>
        <v>ÖLDÜRÜCÜ KAZA</v>
      </c>
      <c r="M130" s="1">
        <f t="shared" si="32"/>
        <v>720</v>
      </c>
      <c r="N130" s="120" t="s">
        <v>1468</v>
      </c>
      <c r="O130" s="10"/>
      <c r="P130" s="10"/>
      <c r="Q130" s="10"/>
      <c r="R130" s="8"/>
      <c r="S130" s="36" t="str">
        <f t="shared" si="33"/>
        <v>DERHAL 1 HAFTA İÇİNDE</v>
      </c>
      <c r="T130" s="13"/>
    </row>
    <row r="131" spans="1:20" ht="90.75" thickBot="1" x14ac:dyDescent="0.3">
      <c r="A131" s="127">
        <v>140</v>
      </c>
      <c r="B131" s="129" t="s">
        <v>1467</v>
      </c>
      <c r="C131" s="122" t="s">
        <v>1466</v>
      </c>
      <c r="D131" s="120" t="s">
        <v>1465</v>
      </c>
      <c r="E131" s="120" t="s">
        <v>15</v>
      </c>
      <c r="F131" s="121" t="s">
        <v>16</v>
      </c>
      <c r="G131" s="120">
        <v>6</v>
      </c>
      <c r="H131" s="118" t="str">
        <f t="shared" si="29"/>
        <v>YÜKSEK OLDUKÇA MÜMKÜN</v>
      </c>
      <c r="I131" s="120">
        <v>3</v>
      </c>
      <c r="J131" s="119" t="str">
        <f t="shared" si="30"/>
        <v>ARA SIRA</v>
      </c>
      <c r="K131" s="120">
        <v>40</v>
      </c>
      <c r="L131" s="118" t="str">
        <f t="shared" si="31"/>
        <v>ÖLDÜRÜCÜ KAZA</v>
      </c>
      <c r="M131" s="1">
        <f t="shared" si="32"/>
        <v>720</v>
      </c>
      <c r="N131" s="120" t="s">
        <v>1464</v>
      </c>
      <c r="O131" s="10"/>
      <c r="P131" s="10"/>
      <c r="Q131" s="10"/>
      <c r="R131" s="8"/>
      <c r="S131" s="36" t="str">
        <f t="shared" si="33"/>
        <v>DERHAL 1 HAFTA İÇİNDE</v>
      </c>
      <c r="T131" s="13"/>
    </row>
    <row r="132" spans="1:20" ht="195.75" thickBot="1" x14ac:dyDescent="0.3">
      <c r="A132" s="128">
        <v>141</v>
      </c>
      <c r="B132" s="129" t="s">
        <v>74</v>
      </c>
      <c r="C132" s="120" t="s">
        <v>75</v>
      </c>
      <c r="D132" s="120" t="s">
        <v>1463</v>
      </c>
      <c r="E132" s="120" t="s">
        <v>55</v>
      </c>
      <c r="F132" s="121" t="s">
        <v>16</v>
      </c>
      <c r="G132" s="120">
        <v>6</v>
      </c>
      <c r="H132" s="118" t="str">
        <f t="shared" si="29"/>
        <v>YÜKSEK OLDUKÇA MÜMKÜN</v>
      </c>
      <c r="I132" s="120">
        <v>3</v>
      </c>
      <c r="J132" s="119" t="str">
        <f t="shared" si="30"/>
        <v>ARA SIRA</v>
      </c>
      <c r="K132" s="120">
        <v>40</v>
      </c>
      <c r="L132" s="118" t="str">
        <f t="shared" si="31"/>
        <v>ÖLDÜRÜCÜ KAZA</v>
      </c>
      <c r="M132" s="1">
        <f t="shared" si="32"/>
        <v>720</v>
      </c>
      <c r="N132" s="120" t="s">
        <v>1462</v>
      </c>
      <c r="O132" s="10"/>
      <c r="P132" s="10"/>
      <c r="Q132" s="10"/>
      <c r="R132" s="8"/>
      <c r="S132" s="36" t="str">
        <f t="shared" si="33"/>
        <v>DERHAL 1 HAFTA İÇİNDE</v>
      </c>
      <c r="T132" s="13"/>
    </row>
    <row r="133" spans="1:20" ht="105.75" thickBot="1" x14ac:dyDescent="0.3">
      <c r="A133" s="127">
        <v>142</v>
      </c>
      <c r="B133" s="129" t="s">
        <v>70</v>
      </c>
      <c r="C133" s="120" t="s">
        <v>1461</v>
      </c>
      <c r="D133" s="120" t="s">
        <v>1460</v>
      </c>
      <c r="E133" s="120" t="s">
        <v>15</v>
      </c>
      <c r="F133" s="121" t="s">
        <v>16</v>
      </c>
      <c r="G133" s="120">
        <v>6</v>
      </c>
      <c r="H133" s="118" t="str">
        <f t="shared" si="29"/>
        <v>YÜKSEK OLDUKÇA MÜMKÜN</v>
      </c>
      <c r="I133" s="120">
        <v>3</v>
      </c>
      <c r="J133" s="119" t="str">
        <f t="shared" si="30"/>
        <v>ARA SIRA</v>
      </c>
      <c r="K133" s="120">
        <v>40</v>
      </c>
      <c r="L133" s="118" t="str">
        <f t="shared" si="31"/>
        <v>ÖLDÜRÜCÜ KAZA</v>
      </c>
      <c r="M133" s="1">
        <f t="shared" si="32"/>
        <v>720</v>
      </c>
      <c r="N133" s="120" t="s">
        <v>1459</v>
      </c>
      <c r="O133" s="10"/>
      <c r="P133" s="10"/>
      <c r="Q133" s="10"/>
      <c r="R133" s="8"/>
      <c r="S133" s="36" t="str">
        <f t="shared" si="33"/>
        <v>DERHAL 1 HAFTA İÇİNDE</v>
      </c>
      <c r="T133" s="13"/>
    </row>
    <row r="134" spans="1:20" ht="90" thickBot="1" x14ac:dyDescent="0.3">
      <c r="A134" s="127">
        <v>143</v>
      </c>
      <c r="B134" s="129" t="s">
        <v>960</v>
      </c>
      <c r="C134" s="120" t="s">
        <v>1458</v>
      </c>
      <c r="D134" s="120" t="s">
        <v>1457</v>
      </c>
      <c r="E134" s="120" t="s">
        <v>15</v>
      </c>
      <c r="F134" s="121" t="s">
        <v>16</v>
      </c>
      <c r="G134" s="120">
        <v>6</v>
      </c>
      <c r="H134" s="118" t="str">
        <f t="shared" si="29"/>
        <v>YÜKSEK OLDUKÇA MÜMKÜN</v>
      </c>
      <c r="I134" s="120">
        <v>3</v>
      </c>
      <c r="J134" s="119" t="str">
        <f t="shared" si="30"/>
        <v>ARA SIRA</v>
      </c>
      <c r="K134" s="120">
        <v>40</v>
      </c>
      <c r="L134" s="118" t="str">
        <f t="shared" si="31"/>
        <v>ÖLDÜRÜCÜ KAZA</v>
      </c>
      <c r="M134" s="1">
        <f t="shared" si="32"/>
        <v>720</v>
      </c>
      <c r="N134" s="120" t="s">
        <v>1456</v>
      </c>
      <c r="O134" s="10"/>
      <c r="P134" s="10"/>
      <c r="Q134" s="10"/>
      <c r="R134" s="8"/>
      <c r="S134" s="36" t="str">
        <f t="shared" si="33"/>
        <v>DERHAL 1 HAFTA İÇİNDE</v>
      </c>
      <c r="T134" s="13"/>
    </row>
    <row r="135" spans="1:20" ht="90" thickBot="1" x14ac:dyDescent="0.3">
      <c r="A135" s="128">
        <v>144</v>
      </c>
      <c r="B135" s="129" t="s">
        <v>1455</v>
      </c>
      <c r="C135" s="120" t="s">
        <v>1078</v>
      </c>
      <c r="D135" s="120" t="s">
        <v>1454</v>
      </c>
      <c r="E135" s="120" t="s">
        <v>15</v>
      </c>
      <c r="F135" s="121" t="s">
        <v>16</v>
      </c>
      <c r="G135" s="120">
        <v>6</v>
      </c>
      <c r="H135" s="118" t="str">
        <f t="shared" si="29"/>
        <v>YÜKSEK OLDUKÇA MÜMKÜN</v>
      </c>
      <c r="I135" s="120">
        <v>3</v>
      </c>
      <c r="J135" s="119" t="str">
        <f t="shared" si="30"/>
        <v>ARA SIRA</v>
      </c>
      <c r="K135" s="120">
        <v>40</v>
      </c>
      <c r="L135" s="118" t="str">
        <f t="shared" si="31"/>
        <v>ÖLDÜRÜCÜ KAZA</v>
      </c>
      <c r="M135" s="1">
        <f t="shared" si="32"/>
        <v>720</v>
      </c>
      <c r="N135" s="120" t="s">
        <v>1453</v>
      </c>
      <c r="O135" s="10"/>
      <c r="P135" s="10"/>
      <c r="Q135" s="10"/>
      <c r="R135" s="8"/>
      <c r="S135" s="36" t="str">
        <f t="shared" si="33"/>
        <v>DERHAL 1 HAFTA İÇİNDE</v>
      </c>
      <c r="T135" s="13"/>
    </row>
    <row r="136" spans="1:20" ht="150.75" thickBot="1" x14ac:dyDescent="0.3">
      <c r="A136" s="127">
        <v>146</v>
      </c>
      <c r="B136" s="130" t="s">
        <v>39</v>
      </c>
      <c r="C136" s="121" t="s">
        <v>40</v>
      </c>
      <c r="D136" s="121" t="s">
        <v>1451</v>
      </c>
      <c r="E136" s="121" t="s">
        <v>41</v>
      </c>
      <c r="F136" s="121" t="s">
        <v>16</v>
      </c>
      <c r="G136" s="121">
        <v>6</v>
      </c>
      <c r="H136" s="118" t="str">
        <f t="shared" si="29"/>
        <v>YÜKSEK OLDUKÇA MÜMKÜN</v>
      </c>
      <c r="I136" s="121">
        <v>1</v>
      </c>
      <c r="J136" s="119" t="str">
        <f t="shared" si="30"/>
        <v>SEYREK</v>
      </c>
      <c r="K136" s="120">
        <v>100</v>
      </c>
      <c r="L136" s="118" t="str">
        <f t="shared" si="31"/>
        <v>BİRDEN FAZLA ÖLÜM</v>
      </c>
      <c r="M136" s="1">
        <f t="shared" si="32"/>
        <v>600</v>
      </c>
      <c r="N136" s="121" t="s">
        <v>1450</v>
      </c>
      <c r="O136" s="10"/>
      <c r="P136" s="10"/>
      <c r="Q136" s="10"/>
      <c r="R136" s="8"/>
      <c r="S136" s="36" t="str">
        <f t="shared" si="33"/>
        <v>DERHAL 1 HAFTA İÇİNDE</v>
      </c>
      <c r="T136" s="13"/>
    </row>
    <row r="137" spans="1:20" ht="120.75" thickBot="1" x14ac:dyDescent="0.3">
      <c r="A137" s="128">
        <v>147</v>
      </c>
      <c r="B137" s="129" t="s">
        <v>1355</v>
      </c>
      <c r="C137" s="120" t="s">
        <v>1449</v>
      </c>
      <c r="D137" s="120" t="s">
        <v>1448</v>
      </c>
      <c r="E137" s="120" t="s">
        <v>15</v>
      </c>
      <c r="F137" s="121" t="s">
        <v>16</v>
      </c>
      <c r="G137" s="120">
        <v>6</v>
      </c>
      <c r="H137" s="118" t="str">
        <f t="shared" si="29"/>
        <v>YÜKSEK OLDUKÇA MÜMKÜN</v>
      </c>
      <c r="I137" s="120">
        <v>1</v>
      </c>
      <c r="J137" s="119" t="str">
        <f t="shared" si="30"/>
        <v>SEYREK</v>
      </c>
      <c r="K137" s="120">
        <v>100</v>
      </c>
      <c r="L137" s="118" t="str">
        <f t="shared" si="31"/>
        <v>BİRDEN FAZLA ÖLÜM</v>
      </c>
      <c r="M137" s="1">
        <f t="shared" si="32"/>
        <v>600</v>
      </c>
      <c r="N137" s="120" t="s">
        <v>1447</v>
      </c>
      <c r="O137" s="10"/>
      <c r="P137" s="10"/>
      <c r="Q137" s="10"/>
      <c r="R137" s="8"/>
      <c r="S137" s="36" t="str">
        <f t="shared" si="33"/>
        <v>DERHAL 1 HAFTA İÇİNDE</v>
      </c>
      <c r="T137" s="13"/>
    </row>
    <row r="138" spans="1:20" ht="90" thickBot="1" x14ac:dyDescent="0.3">
      <c r="A138" s="127">
        <v>148</v>
      </c>
      <c r="B138" s="129" t="s">
        <v>1267</v>
      </c>
      <c r="C138" s="120" t="s">
        <v>1446</v>
      </c>
      <c r="D138" s="120" t="s">
        <v>1445</v>
      </c>
      <c r="E138" s="120" t="s">
        <v>15</v>
      </c>
      <c r="F138" s="121" t="s">
        <v>16</v>
      </c>
      <c r="G138" s="120">
        <v>6</v>
      </c>
      <c r="H138" s="118" t="str">
        <f t="shared" si="29"/>
        <v>YÜKSEK OLDUKÇA MÜMKÜN</v>
      </c>
      <c r="I138" s="120">
        <v>1</v>
      </c>
      <c r="J138" s="119" t="str">
        <f t="shared" si="30"/>
        <v>SEYREK</v>
      </c>
      <c r="K138" s="120">
        <v>100</v>
      </c>
      <c r="L138" s="118" t="str">
        <f t="shared" si="31"/>
        <v>BİRDEN FAZLA ÖLÜM</v>
      </c>
      <c r="M138" s="1">
        <f t="shared" si="32"/>
        <v>600</v>
      </c>
      <c r="N138" s="120" t="s">
        <v>1444</v>
      </c>
      <c r="O138" s="10"/>
      <c r="P138" s="10"/>
      <c r="Q138" s="10"/>
      <c r="R138" s="8"/>
      <c r="S138" s="36" t="str">
        <f t="shared" si="33"/>
        <v>DERHAL 1 HAFTA İÇİNDE</v>
      </c>
      <c r="T138" s="13"/>
    </row>
    <row r="139" spans="1:20" ht="85.5" thickBot="1" x14ac:dyDescent="0.3">
      <c r="A139" s="127">
        <v>149</v>
      </c>
      <c r="B139" s="129" t="s">
        <v>988</v>
      </c>
      <c r="C139" s="120" t="s">
        <v>1443</v>
      </c>
      <c r="D139" s="120" t="s">
        <v>1442</v>
      </c>
      <c r="E139" s="120" t="s">
        <v>41</v>
      </c>
      <c r="F139" s="120" t="s">
        <v>1441</v>
      </c>
      <c r="G139" s="120">
        <v>3</v>
      </c>
      <c r="H139" s="118" t="str">
        <f t="shared" si="29"/>
        <v>OLASI</v>
      </c>
      <c r="I139" s="120">
        <v>2</v>
      </c>
      <c r="J139" s="119" t="str">
        <f t="shared" si="30"/>
        <v>SIK DEĞİL</v>
      </c>
      <c r="K139" s="120">
        <v>100</v>
      </c>
      <c r="L139" s="118" t="str">
        <f t="shared" si="31"/>
        <v>BİRDEN FAZLA ÖLÜM</v>
      </c>
      <c r="M139" s="1">
        <f t="shared" si="32"/>
        <v>600</v>
      </c>
      <c r="N139" s="120" t="s">
        <v>1440</v>
      </c>
      <c r="O139" s="10"/>
      <c r="P139" s="10"/>
      <c r="Q139" s="10"/>
      <c r="R139" s="8"/>
      <c r="S139" s="36" t="str">
        <f t="shared" si="33"/>
        <v>DERHAL 1 HAFTA İÇİNDE</v>
      </c>
      <c r="T139" s="13"/>
    </row>
    <row r="140" spans="1:20" ht="90" thickBot="1" x14ac:dyDescent="0.3">
      <c r="A140" s="128">
        <v>150</v>
      </c>
      <c r="B140" s="129" t="s">
        <v>882</v>
      </c>
      <c r="C140" s="120" t="s">
        <v>1439</v>
      </c>
      <c r="D140" s="120" t="s">
        <v>1438</v>
      </c>
      <c r="E140" s="120" t="s">
        <v>15</v>
      </c>
      <c r="F140" s="121" t="s">
        <v>16</v>
      </c>
      <c r="G140" s="120">
        <v>6</v>
      </c>
      <c r="H140" s="118" t="str">
        <f t="shared" si="29"/>
        <v>YÜKSEK OLDUKÇA MÜMKÜN</v>
      </c>
      <c r="I140" s="120">
        <v>1</v>
      </c>
      <c r="J140" s="119" t="str">
        <f t="shared" si="30"/>
        <v>SEYREK</v>
      </c>
      <c r="K140" s="120">
        <v>100</v>
      </c>
      <c r="L140" s="118" t="str">
        <f t="shared" si="31"/>
        <v>BİRDEN FAZLA ÖLÜM</v>
      </c>
      <c r="M140" s="1">
        <f t="shared" si="32"/>
        <v>600</v>
      </c>
      <c r="N140" s="125" t="s">
        <v>1437</v>
      </c>
      <c r="O140" s="10"/>
      <c r="P140" s="10"/>
      <c r="Q140" s="10"/>
      <c r="R140" s="8"/>
      <c r="S140" s="36" t="str">
        <f t="shared" si="33"/>
        <v>DERHAL 1 HAFTA İÇİNDE</v>
      </c>
      <c r="T140" s="13"/>
    </row>
    <row r="141" spans="1:20" ht="135.75" thickBot="1" x14ac:dyDescent="0.3">
      <c r="A141" s="127">
        <v>151</v>
      </c>
      <c r="B141" s="130" t="s">
        <v>70</v>
      </c>
      <c r="C141" s="121" t="s">
        <v>81</v>
      </c>
      <c r="D141" s="121" t="s">
        <v>1436</v>
      </c>
      <c r="E141" s="121" t="s">
        <v>1435</v>
      </c>
      <c r="F141" s="121" t="s">
        <v>16</v>
      </c>
      <c r="G141" s="121">
        <v>3</v>
      </c>
      <c r="H141" s="118" t="str">
        <f t="shared" si="29"/>
        <v>OLASI</v>
      </c>
      <c r="I141" s="121">
        <v>2</v>
      </c>
      <c r="J141" s="119" t="str">
        <f t="shared" si="30"/>
        <v>SIK DEĞİL</v>
      </c>
      <c r="K141" s="120">
        <v>100</v>
      </c>
      <c r="L141" s="118" t="str">
        <f t="shared" si="31"/>
        <v>BİRDEN FAZLA ÖLÜM</v>
      </c>
      <c r="M141" s="1">
        <f t="shared" si="32"/>
        <v>600</v>
      </c>
      <c r="N141" s="121" t="s">
        <v>1434</v>
      </c>
      <c r="O141" s="10"/>
      <c r="P141" s="10"/>
      <c r="Q141" s="10"/>
      <c r="R141" s="8"/>
      <c r="S141" s="36" t="str">
        <f t="shared" si="33"/>
        <v>DERHAL 1 HAFTA İÇİNDE</v>
      </c>
      <c r="T141" s="13"/>
    </row>
    <row r="142" spans="1:20" ht="105.75" thickBot="1" x14ac:dyDescent="0.3">
      <c r="A142" s="127">
        <v>152</v>
      </c>
      <c r="B142" s="130" t="s">
        <v>38</v>
      </c>
      <c r="C142" s="121" t="s">
        <v>1433</v>
      </c>
      <c r="D142" s="121" t="s">
        <v>1432</v>
      </c>
      <c r="E142" s="121" t="s">
        <v>15</v>
      </c>
      <c r="F142" s="121" t="s">
        <v>16</v>
      </c>
      <c r="G142" s="121">
        <v>6</v>
      </c>
      <c r="H142" s="118" t="str">
        <f t="shared" si="29"/>
        <v>YÜKSEK OLDUKÇA MÜMKÜN</v>
      </c>
      <c r="I142" s="121">
        <v>1</v>
      </c>
      <c r="J142" s="119" t="str">
        <f t="shared" si="30"/>
        <v>SEYREK</v>
      </c>
      <c r="K142" s="120">
        <v>100</v>
      </c>
      <c r="L142" s="118" t="str">
        <f t="shared" si="31"/>
        <v>BİRDEN FAZLA ÖLÜM</v>
      </c>
      <c r="M142" s="1">
        <f t="shared" si="32"/>
        <v>600</v>
      </c>
      <c r="N142" s="126" t="s">
        <v>1431</v>
      </c>
      <c r="O142" s="10"/>
      <c r="P142" s="10"/>
      <c r="Q142" s="10"/>
      <c r="R142" s="8"/>
      <c r="S142" s="36" t="str">
        <f t="shared" si="33"/>
        <v>DERHAL 1 HAFTA İÇİNDE</v>
      </c>
      <c r="T142" s="13"/>
    </row>
    <row r="143" spans="1:20" ht="57.75" thickBot="1" x14ac:dyDescent="0.3">
      <c r="A143" s="127">
        <v>160</v>
      </c>
      <c r="B143" s="129" t="s">
        <v>944</v>
      </c>
      <c r="C143" s="120" t="s">
        <v>1430</v>
      </c>
      <c r="D143" s="120" t="s">
        <v>1429</v>
      </c>
      <c r="E143" s="120" t="s">
        <v>15</v>
      </c>
      <c r="F143" s="121" t="s">
        <v>16</v>
      </c>
      <c r="G143" s="120">
        <v>3</v>
      </c>
      <c r="H143" s="118" t="str">
        <f t="shared" si="29"/>
        <v>OLASI</v>
      </c>
      <c r="I143" s="120">
        <v>3</v>
      </c>
      <c r="J143" s="119" t="str">
        <f t="shared" si="30"/>
        <v>ARA SIRA</v>
      </c>
      <c r="K143" s="120">
        <v>40</v>
      </c>
      <c r="L143" s="118" t="str">
        <f t="shared" si="31"/>
        <v>ÖLDÜRÜCÜ KAZA</v>
      </c>
      <c r="M143" s="8">
        <f t="shared" si="32"/>
        <v>360</v>
      </c>
      <c r="N143" s="120" t="s">
        <v>1428</v>
      </c>
      <c r="O143" s="9"/>
      <c r="P143" s="10"/>
      <c r="Q143" s="10"/>
      <c r="R143" s="8"/>
      <c r="S143" s="36" t="str">
        <f t="shared" si="33"/>
        <v>2 HAFTA İÇİNDE</v>
      </c>
      <c r="T143" s="13"/>
    </row>
    <row r="144" spans="1:20" ht="60.75" thickBot="1" x14ac:dyDescent="0.3">
      <c r="A144" s="127">
        <v>161</v>
      </c>
      <c r="B144" s="129" t="s">
        <v>944</v>
      </c>
      <c r="C144" s="120" t="s">
        <v>1427</v>
      </c>
      <c r="D144" s="120" t="s">
        <v>1426</v>
      </c>
      <c r="E144" s="120" t="s">
        <v>15</v>
      </c>
      <c r="F144" s="121" t="s">
        <v>16</v>
      </c>
      <c r="G144" s="120">
        <v>3</v>
      </c>
      <c r="H144" s="118" t="str">
        <f t="shared" si="29"/>
        <v>OLASI</v>
      </c>
      <c r="I144" s="120">
        <v>3</v>
      </c>
      <c r="J144" s="119" t="str">
        <f t="shared" si="30"/>
        <v>ARA SIRA</v>
      </c>
      <c r="K144" s="120">
        <v>40</v>
      </c>
      <c r="L144" s="118" t="str">
        <f t="shared" si="31"/>
        <v>ÖLDÜRÜCÜ KAZA</v>
      </c>
      <c r="M144" s="8">
        <f t="shared" si="32"/>
        <v>360</v>
      </c>
      <c r="N144" s="120" t="s">
        <v>1425</v>
      </c>
      <c r="O144" s="9"/>
      <c r="P144" s="10"/>
      <c r="Q144" s="10"/>
      <c r="R144" s="8"/>
      <c r="S144" s="36" t="str">
        <f t="shared" si="33"/>
        <v>2 HAFTA İÇİNDE</v>
      </c>
      <c r="T144" s="13"/>
    </row>
    <row r="145" spans="1:20" ht="90.75" thickBot="1" x14ac:dyDescent="0.3">
      <c r="A145" s="128">
        <v>162</v>
      </c>
      <c r="B145" s="129" t="s">
        <v>944</v>
      </c>
      <c r="C145" s="120" t="s">
        <v>1424</v>
      </c>
      <c r="D145" s="120" t="s">
        <v>1423</v>
      </c>
      <c r="E145" s="120" t="s">
        <v>15</v>
      </c>
      <c r="F145" s="121" t="s">
        <v>16</v>
      </c>
      <c r="G145" s="120">
        <v>3</v>
      </c>
      <c r="H145" s="118" t="str">
        <f t="shared" si="29"/>
        <v>OLASI</v>
      </c>
      <c r="I145" s="120">
        <v>3</v>
      </c>
      <c r="J145" s="119" t="str">
        <f t="shared" si="30"/>
        <v>ARA SIRA</v>
      </c>
      <c r="K145" s="120">
        <v>40</v>
      </c>
      <c r="L145" s="118" t="str">
        <f t="shared" si="31"/>
        <v>ÖLDÜRÜCÜ KAZA</v>
      </c>
      <c r="M145" s="8">
        <f t="shared" si="32"/>
        <v>360</v>
      </c>
      <c r="N145" s="122" t="s">
        <v>1422</v>
      </c>
      <c r="O145" s="9"/>
      <c r="P145" s="10"/>
      <c r="Q145" s="10"/>
      <c r="R145" s="8"/>
      <c r="S145" s="36" t="str">
        <f t="shared" si="33"/>
        <v>2 HAFTA İÇİNDE</v>
      </c>
      <c r="T145" s="13"/>
    </row>
    <row r="146" spans="1:20" ht="96" thickBot="1" x14ac:dyDescent="0.3">
      <c r="A146" s="127">
        <v>163</v>
      </c>
      <c r="B146" s="129" t="s">
        <v>146</v>
      </c>
      <c r="C146" s="120" t="s">
        <v>147</v>
      </c>
      <c r="D146" s="120" t="s">
        <v>148</v>
      </c>
      <c r="E146" s="120" t="s">
        <v>15</v>
      </c>
      <c r="F146" s="121" t="s">
        <v>16</v>
      </c>
      <c r="G146" s="120">
        <v>3</v>
      </c>
      <c r="H146" s="118" t="str">
        <f t="shared" si="29"/>
        <v>OLASI</v>
      </c>
      <c r="I146" s="120">
        <v>3</v>
      </c>
      <c r="J146" s="119" t="str">
        <f t="shared" si="30"/>
        <v>ARA SIRA</v>
      </c>
      <c r="K146" s="120">
        <v>40</v>
      </c>
      <c r="L146" s="118" t="str">
        <f t="shared" si="31"/>
        <v>ÖLDÜRÜCÜ KAZA</v>
      </c>
      <c r="M146" s="8">
        <f t="shared" si="32"/>
        <v>360</v>
      </c>
      <c r="N146" s="120" t="s">
        <v>1421</v>
      </c>
      <c r="O146" s="9"/>
      <c r="P146" s="10"/>
      <c r="Q146" s="10"/>
      <c r="R146" s="8"/>
      <c r="S146" s="36" t="str">
        <f t="shared" si="33"/>
        <v>2 HAFTA İÇİNDE</v>
      </c>
      <c r="T146" s="13"/>
    </row>
    <row r="147" spans="1:20" ht="96" thickBot="1" x14ac:dyDescent="0.3">
      <c r="A147" s="127">
        <v>164</v>
      </c>
      <c r="B147" s="129" t="s">
        <v>146</v>
      </c>
      <c r="C147" s="120" t="s">
        <v>1420</v>
      </c>
      <c r="D147" s="120" t="s">
        <v>1419</v>
      </c>
      <c r="E147" s="120" t="s">
        <v>15</v>
      </c>
      <c r="F147" s="121" t="s">
        <v>16</v>
      </c>
      <c r="G147" s="120">
        <v>3</v>
      </c>
      <c r="H147" s="118" t="str">
        <f t="shared" si="29"/>
        <v>OLASI</v>
      </c>
      <c r="I147" s="120">
        <v>3</v>
      </c>
      <c r="J147" s="119" t="str">
        <f t="shared" si="30"/>
        <v>ARA SIRA</v>
      </c>
      <c r="K147" s="120">
        <v>40</v>
      </c>
      <c r="L147" s="118" t="str">
        <f t="shared" si="31"/>
        <v>ÖLDÜRÜCÜ KAZA</v>
      </c>
      <c r="M147" s="8">
        <f t="shared" si="32"/>
        <v>360</v>
      </c>
      <c r="N147" s="120" t="s">
        <v>1418</v>
      </c>
      <c r="O147" s="9"/>
      <c r="P147" s="10"/>
      <c r="Q147" s="10"/>
      <c r="R147" s="8"/>
      <c r="S147" s="36" t="str">
        <f t="shared" si="33"/>
        <v>2 HAFTA İÇİNDE</v>
      </c>
      <c r="T147" s="13"/>
    </row>
    <row r="148" spans="1:20" ht="105.75" thickBot="1" x14ac:dyDescent="0.3">
      <c r="A148" s="128">
        <v>165</v>
      </c>
      <c r="B148" s="129" t="s">
        <v>146</v>
      </c>
      <c r="C148" s="120" t="s">
        <v>1417</v>
      </c>
      <c r="D148" s="120" t="s">
        <v>1196</v>
      </c>
      <c r="E148" s="120" t="s">
        <v>15</v>
      </c>
      <c r="F148" s="121" t="s">
        <v>16</v>
      </c>
      <c r="G148" s="120">
        <v>3</v>
      </c>
      <c r="H148" s="118" t="str">
        <f t="shared" si="29"/>
        <v>OLASI</v>
      </c>
      <c r="I148" s="120">
        <v>3</v>
      </c>
      <c r="J148" s="119" t="str">
        <f t="shared" si="30"/>
        <v>ARA SIRA</v>
      </c>
      <c r="K148" s="120">
        <v>40</v>
      </c>
      <c r="L148" s="118" t="str">
        <f t="shared" si="31"/>
        <v>ÖLDÜRÜCÜ KAZA</v>
      </c>
      <c r="M148" s="8">
        <f t="shared" si="32"/>
        <v>360</v>
      </c>
      <c r="N148" s="120" t="s">
        <v>1416</v>
      </c>
      <c r="O148" s="9"/>
      <c r="P148" s="10"/>
      <c r="Q148" s="10"/>
      <c r="R148" s="8"/>
      <c r="S148" s="36" t="str">
        <f t="shared" si="33"/>
        <v>2 HAFTA İÇİNDE</v>
      </c>
      <c r="T148" s="13"/>
    </row>
    <row r="149" spans="1:20" ht="96" thickBot="1" x14ac:dyDescent="0.3">
      <c r="A149" s="127">
        <v>166</v>
      </c>
      <c r="B149" s="129" t="s">
        <v>146</v>
      </c>
      <c r="C149" s="120" t="s">
        <v>1415</v>
      </c>
      <c r="D149" s="120" t="s">
        <v>1414</v>
      </c>
      <c r="E149" s="120" t="s">
        <v>15</v>
      </c>
      <c r="F149" s="121" t="s">
        <v>16</v>
      </c>
      <c r="G149" s="120">
        <v>3</v>
      </c>
      <c r="H149" s="118" t="str">
        <f t="shared" si="29"/>
        <v>OLASI</v>
      </c>
      <c r="I149" s="120">
        <v>3</v>
      </c>
      <c r="J149" s="119" t="str">
        <f t="shared" si="30"/>
        <v>ARA SIRA</v>
      </c>
      <c r="K149" s="120">
        <v>40</v>
      </c>
      <c r="L149" s="118" t="str">
        <f t="shared" si="31"/>
        <v>ÖLDÜRÜCÜ KAZA</v>
      </c>
      <c r="M149" s="8">
        <f t="shared" si="32"/>
        <v>360</v>
      </c>
      <c r="N149" s="120" t="s">
        <v>1413</v>
      </c>
      <c r="O149" s="9"/>
      <c r="P149" s="10"/>
      <c r="Q149" s="10"/>
      <c r="R149" s="8"/>
      <c r="S149" s="36" t="str">
        <f t="shared" si="33"/>
        <v>2 HAFTA İÇİNDE</v>
      </c>
      <c r="T149" s="13"/>
    </row>
    <row r="150" spans="1:20" ht="96" thickBot="1" x14ac:dyDescent="0.3">
      <c r="A150" s="127">
        <v>167</v>
      </c>
      <c r="B150" s="129" t="s">
        <v>146</v>
      </c>
      <c r="C150" s="120" t="s">
        <v>1412</v>
      </c>
      <c r="D150" s="120" t="s">
        <v>1406</v>
      </c>
      <c r="E150" s="120" t="s">
        <v>15</v>
      </c>
      <c r="F150" s="121" t="s">
        <v>16</v>
      </c>
      <c r="G150" s="120">
        <v>3</v>
      </c>
      <c r="H150" s="118" t="str">
        <f t="shared" si="29"/>
        <v>OLASI</v>
      </c>
      <c r="I150" s="120">
        <v>3</v>
      </c>
      <c r="J150" s="119" t="str">
        <f t="shared" si="30"/>
        <v>ARA SIRA</v>
      </c>
      <c r="K150" s="120">
        <v>40</v>
      </c>
      <c r="L150" s="118" t="str">
        <f t="shared" si="31"/>
        <v>ÖLDÜRÜCÜ KAZA</v>
      </c>
      <c r="M150" s="8">
        <f t="shared" si="32"/>
        <v>360</v>
      </c>
      <c r="N150" s="120" t="s">
        <v>1411</v>
      </c>
      <c r="O150" s="9"/>
      <c r="P150" s="10"/>
      <c r="Q150" s="10"/>
      <c r="R150" s="8"/>
      <c r="S150" s="36" t="str">
        <f t="shared" si="33"/>
        <v>2 HAFTA İÇİNDE</v>
      </c>
      <c r="T150" s="13"/>
    </row>
    <row r="151" spans="1:20" ht="96" thickBot="1" x14ac:dyDescent="0.3">
      <c r="A151" s="128">
        <v>168</v>
      </c>
      <c r="B151" s="129" t="s">
        <v>146</v>
      </c>
      <c r="C151" s="120" t="s">
        <v>1410</v>
      </c>
      <c r="D151" s="120" t="s">
        <v>1406</v>
      </c>
      <c r="E151" s="120" t="s">
        <v>15</v>
      </c>
      <c r="F151" s="121" t="s">
        <v>16</v>
      </c>
      <c r="G151" s="120">
        <v>3</v>
      </c>
      <c r="H151" s="118" t="str">
        <f t="shared" si="29"/>
        <v>OLASI</v>
      </c>
      <c r="I151" s="120">
        <v>3</v>
      </c>
      <c r="J151" s="119" t="str">
        <f t="shared" si="30"/>
        <v>ARA SIRA</v>
      </c>
      <c r="K151" s="120">
        <v>40</v>
      </c>
      <c r="L151" s="118" t="str">
        <f t="shared" si="31"/>
        <v>ÖLDÜRÜCÜ KAZA</v>
      </c>
      <c r="M151" s="8">
        <f t="shared" si="32"/>
        <v>360</v>
      </c>
      <c r="N151" s="122" t="s">
        <v>1409</v>
      </c>
      <c r="O151" s="9"/>
      <c r="P151" s="10"/>
      <c r="Q151" s="10"/>
      <c r="R151" s="8"/>
      <c r="S151" s="36" t="str">
        <f t="shared" si="33"/>
        <v>2 HAFTA İÇİNDE</v>
      </c>
      <c r="T151" s="13"/>
    </row>
    <row r="152" spans="1:20" ht="96" thickBot="1" x14ac:dyDescent="0.3">
      <c r="A152" s="127">
        <v>169</v>
      </c>
      <c r="B152" s="129" t="s">
        <v>146</v>
      </c>
      <c r="C152" s="120" t="s">
        <v>149</v>
      </c>
      <c r="D152" s="120" t="s">
        <v>1406</v>
      </c>
      <c r="E152" s="120" t="s">
        <v>15</v>
      </c>
      <c r="F152" s="121" t="s">
        <v>16</v>
      </c>
      <c r="G152" s="120">
        <v>3</v>
      </c>
      <c r="H152" s="118" t="str">
        <f t="shared" si="29"/>
        <v>OLASI</v>
      </c>
      <c r="I152" s="120">
        <v>3</v>
      </c>
      <c r="J152" s="119" t="str">
        <f t="shared" si="30"/>
        <v>ARA SIRA</v>
      </c>
      <c r="K152" s="120">
        <v>40</v>
      </c>
      <c r="L152" s="118" t="str">
        <f t="shared" si="31"/>
        <v>ÖLDÜRÜCÜ KAZA</v>
      </c>
      <c r="M152" s="8">
        <f t="shared" si="32"/>
        <v>360</v>
      </c>
      <c r="N152" s="122" t="s">
        <v>1408</v>
      </c>
      <c r="O152" s="9"/>
      <c r="P152" s="10"/>
      <c r="Q152" s="10"/>
      <c r="R152" s="8"/>
      <c r="S152" s="36" t="str">
        <f t="shared" si="33"/>
        <v>2 HAFTA İÇİNDE</v>
      </c>
      <c r="T152" s="13"/>
    </row>
    <row r="153" spans="1:20" ht="96" thickBot="1" x14ac:dyDescent="0.3">
      <c r="A153" s="127">
        <v>170</v>
      </c>
      <c r="B153" s="129" t="s">
        <v>146</v>
      </c>
      <c r="C153" s="120" t="s">
        <v>1407</v>
      </c>
      <c r="D153" s="120" t="s">
        <v>1406</v>
      </c>
      <c r="E153" s="120" t="s">
        <v>15</v>
      </c>
      <c r="F153" s="121" t="s">
        <v>16</v>
      </c>
      <c r="G153" s="120">
        <v>3</v>
      </c>
      <c r="H153" s="118" t="str">
        <f t="shared" si="29"/>
        <v>OLASI</v>
      </c>
      <c r="I153" s="120">
        <v>3</v>
      </c>
      <c r="J153" s="119" t="str">
        <f t="shared" si="30"/>
        <v>ARA SIRA</v>
      </c>
      <c r="K153" s="120">
        <v>40</v>
      </c>
      <c r="L153" s="118" t="str">
        <f t="shared" si="31"/>
        <v>ÖLDÜRÜCÜ KAZA</v>
      </c>
      <c r="M153" s="8">
        <f t="shared" si="32"/>
        <v>360</v>
      </c>
      <c r="N153" s="120" t="s">
        <v>1405</v>
      </c>
      <c r="O153" s="9"/>
      <c r="P153" s="10"/>
      <c r="Q153" s="10"/>
      <c r="R153" s="8"/>
      <c r="S153" s="36" t="str">
        <f t="shared" si="33"/>
        <v>2 HAFTA İÇİNDE</v>
      </c>
      <c r="T153" s="13"/>
    </row>
    <row r="154" spans="1:20" ht="180.75" thickBot="1" x14ac:dyDescent="0.3">
      <c r="A154" s="128">
        <v>171</v>
      </c>
      <c r="B154" s="129" t="s">
        <v>146</v>
      </c>
      <c r="C154" s="120" t="s">
        <v>150</v>
      </c>
      <c r="D154" s="120" t="s">
        <v>1404</v>
      </c>
      <c r="E154" s="120" t="s">
        <v>15</v>
      </c>
      <c r="F154" s="121" t="s">
        <v>16</v>
      </c>
      <c r="G154" s="120">
        <v>3</v>
      </c>
      <c r="H154" s="118" t="str">
        <f t="shared" si="29"/>
        <v>OLASI</v>
      </c>
      <c r="I154" s="120">
        <v>3</v>
      </c>
      <c r="J154" s="119" t="str">
        <f t="shared" si="30"/>
        <v>ARA SIRA</v>
      </c>
      <c r="K154" s="120">
        <v>40</v>
      </c>
      <c r="L154" s="118" t="str">
        <f t="shared" si="31"/>
        <v>ÖLDÜRÜCÜ KAZA</v>
      </c>
      <c r="M154" s="8">
        <f t="shared" si="32"/>
        <v>360</v>
      </c>
      <c r="N154" s="120" t="s">
        <v>1403</v>
      </c>
      <c r="O154" s="9"/>
      <c r="P154" s="10"/>
      <c r="Q154" s="10"/>
      <c r="R154" s="8"/>
      <c r="S154" s="36" t="str">
        <f t="shared" si="33"/>
        <v>2 HAFTA İÇİNDE</v>
      </c>
      <c r="T154" s="13"/>
    </row>
    <row r="155" spans="1:20" ht="96" thickBot="1" x14ac:dyDescent="0.3">
      <c r="A155" s="127">
        <v>172</v>
      </c>
      <c r="B155" s="129" t="s">
        <v>146</v>
      </c>
      <c r="C155" s="120" t="s">
        <v>1402</v>
      </c>
      <c r="D155" s="120" t="s">
        <v>893</v>
      </c>
      <c r="E155" s="120" t="s">
        <v>15</v>
      </c>
      <c r="F155" s="121" t="s">
        <v>16</v>
      </c>
      <c r="G155" s="120">
        <v>3</v>
      </c>
      <c r="H155" s="118" t="str">
        <f t="shared" si="29"/>
        <v>OLASI</v>
      </c>
      <c r="I155" s="120">
        <v>3</v>
      </c>
      <c r="J155" s="119" t="str">
        <f t="shared" si="30"/>
        <v>ARA SIRA</v>
      </c>
      <c r="K155" s="120">
        <v>40</v>
      </c>
      <c r="L155" s="118" t="str">
        <f t="shared" si="31"/>
        <v>ÖLDÜRÜCÜ KAZA</v>
      </c>
      <c r="M155" s="8">
        <f t="shared" si="32"/>
        <v>360</v>
      </c>
      <c r="N155" s="120" t="s">
        <v>1401</v>
      </c>
      <c r="O155" s="9"/>
      <c r="P155" s="10"/>
      <c r="Q155" s="10"/>
      <c r="R155" s="8"/>
      <c r="S155" s="36" t="str">
        <f t="shared" si="33"/>
        <v>2 HAFTA İÇİNDE</v>
      </c>
      <c r="T155" s="13"/>
    </row>
    <row r="156" spans="1:20" ht="96" thickBot="1" x14ac:dyDescent="0.3">
      <c r="A156" s="127">
        <v>173</v>
      </c>
      <c r="B156" s="129" t="s">
        <v>146</v>
      </c>
      <c r="C156" s="120" t="s">
        <v>151</v>
      </c>
      <c r="D156" s="120" t="s">
        <v>1196</v>
      </c>
      <c r="E156" s="120" t="s">
        <v>15</v>
      </c>
      <c r="F156" s="121" t="s">
        <v>16</v>
      </c>
      <c r="G156" s="120">
        <v>3</v>
      </c>
      <c r="H156" s="118" t="str">
        <f t="shared" si="29"/>
        <v>OLASI</v>
      </c>
      <c r="I156" s="120">
        <v>3</v>
      </c>
      <c r="J156" s="119" t="str">
        <f t="shared" si="30"/>
        <v>ARA SIRA</v>
      </c>
      <c r="K156" s="120">
        <v>40</v>
      </c>
      <c r="L156" s="118" t="str">
        <f t="shared" si="31"/>
        <v>ÖLDÜRÜCÜ KAZA</v>
      </c>
      <c r="M156" s="8">
        <f t="shared" si="32"/>
        <v>360</v>
      </c>
      <c r="N156" s="120" t="s">
        <v>1400</v>
      </c>
      <c r="O156" s="9"/>
      <c r="P156" s="10"/>
      <c r="Q156" s="10"/>
      <c r="R156" s="8"/>
      <c r="S156" s="36" t="str">
        <f t="shared" si="33"/>
        <v>2 HAFTA İÇİNDE</v>
      </c>
      <c r="T156" s="13"/>
    </row>
    <row r="157" spans="1:20" ht="96" thickBot="1" x14ac:dyDescent="0.3">
      <c r="A157" s="128">
        <v>174</v>
      </c>
      <c r="B157" s="129" t="s">
        <v>146</v>
      </c>
      <c r="C157" s="120" t="s">
        <v>1399</v>
      </c>
      <c r="D157" s="120" t="s">
        <v>1397</v>
      </c>
      <c r="E157" s="120" t="s">
        <v>15</v>
      </c>
      <c r="F157" s="121" t="s">
        <v>16</v>
      </c>
      <c r="G157" s="120">
        <v>3</v>
      </c>
      <c r="H157" s="118" t="str">
        <f t="shared" si="29"/>
        <v>OLASI</v>
      </c>
      <c r="I157" s="120">
        <v>3</v>
      </c>
      <c r="J157" s="119" t="str">
        <f t="shared" si="30"/>
        <v>ARA SIRA</v>
      </c>
      <c r="K157" s="120">
        <v>40</v>
      </c>
      <c r="L157" s="118" t="str">
        <f t="shared" si="31"/>
        <v>ÖLDÜRÜCÜ KAZA</v>
      </c>
      <c r="M157" s="8">
        <f t="shared" si="32"/>
        <v>360</v>
      </c>
      <c r="N157" s="120" t="s">
        <v>1398</v>
      </c>
      <c r="O157" s="9"/>
      <c r="P157" s="10"/>
      <c r="Q157" s="10"/>
      <c r="R157" s="8"/>
      <c r="S157" s="36" t="str">
        <f t="shared" si="33"/>
        <v>2 HAFTA İÇİNDE</v>
      </c>
      <c r="T157" s="13"/>
    </row>
    <row r="158" spans="1:20" ht="96" thickBot="1" x14ac:dyDescent="0.3">
      <c r="A158" s="127">
        <v>175</v>
      </c>
      <c r="B158" s="129" t="s">
        <v>146</v>
      </c>
      <c r="C158" s="120" t="s">
        <v>152</v>
      </c>
      <c r="D158" s="120" t="s">
        <v>1397</v>
      </c>
      <c r="E158" s="120" t="s">
        <v>15</v>
      </c>
      <c r="F158" s="121" t="s">
        <v>16</v>
      </c>
      <c r="G158" s="120">
        <v>3</v>
      </c>
      <c r="H158" s="118" t="str">
        <f t="shared" si="29"/>
        <v>OLASI</v>
      </c>
      <c r="I158" s="120">
        <v>3</v>
      </c>
      <c r="J158" s="119" t="str">
        <f t="shared" si="30"/>
        <v>ARA SIRA</v>
      </c>
      <c r="K158" s="120">
        <v>40</v>
      </c>
      <c r="L158" s="118" t="str">
        <f t="shared" si="31"/>
        <v>ÖLDÜRÜCÜ KAZA</v>
      </c>
      <c r="M158" s="8">
        <f t="shared" si="32"/>
        <v>360</v>
      </c>
      <c r="N158" s="120" t="s">
        <v>1396</v>
      </c>
      <c r="O158" s="9"/>
      <c r="P158" s="10"/>
      <c r="Q158" s="10"/>
      <c r="R158" s="8"/>
      <c r="S158" s="36" t="str">
        <f t="shared" si="33"/>
        <v>2 HAFTA İÇİNDE</v>
      </c>
      <c r="T158" s="13"/>
    </row>
    <row r="159" spans="1:20" ht="96" thickBot="1" x14ac:dyDescent="0.3">
      <c r="A159" s="127">
        <v>176</v>
      </c>
      <c r="B159" s="129" t="s">
        <v>146</v>
      </c>
      <c r="C159" s="120" t="s">
        <v>153</v>
      </c>
      <c r="D159" s="120" t="s">
        <v>1395</v>
      </c>
      <c r="E159" s="120" t="s">
        <v>15</v>
      </c>
      <c r="F159" s="121" t="s">
        <v>16</v>
      </c>
      <c r="G159" s="120">
        <v>3</v>
      </c>
      <c r="H159" s="118" t="str">
        <f t="shared" si="29"/>
        <v>OLASI</v>
      </c>
      <c r="I159" s="120">
        <v>3</v>
      </c>
      <c r="J159" s="119" t="str">
        <f t="shared" si="30"/>
        <v>ARA SIRA</v>
      </c>
      <c r="K159" s="120">
        <v>40</v>
      </c>
      <c r="L159" s="118" t="str">
        <f t="shared" si="31"/>
        <v>ÖLDÜRÜCÜ KAZA</v>
      </c>
      <c r="M159" s="8">
        <f t="shared" si="32"/>
        <v>360</v>
      </c>
      <c r="N159" s="120" t="s">
        <v>1394</v>
      </c>
      <c r="O159" s="9"/>
      <c r="P159" s="10"/>
      <c r="Q159" s="10"/>
      <c r="R159" s="8"/>
      <c r="S159" s="36" t="str">
        <f t="shared" si="33"/>
        <v>2 HAFTA İÇİNDE</v>
      </c>
      <c r="T159" s="13"/>
    </row>
    <row r="160" spans="1:20" ht="53.25" thickBot="1" x14ac:dyDescent="0.3">
      <c r="A160" s="128">
        <v>177</v>
      </c>
      <c r="B160" s="129" t="s">
        <v>1393</v>
      </c>
      <c r="C160" s="120" t="s">
        <v>1392</v>
      </c>
      <c r="D160" s="120" t="s">
        <v>1245</v>
      </c>
      <c r="E160" s="120" t="s">
        <v>80</v>
      </c>
      <c r="F160" s="121" t="s">
        <v>16</v>
      </c>
      <c r="G160" s="120">
        <v>3</v>
      </c>
      <c r="H160" s="118" t="str">
        <f t="shared" si="29"/>
        <v>OLASI</v>
      </c>
      <c r="I160" s="120">
        <v>3</v>
      </c>
      <c r="J160" s="119" t="str">
        <f t="shared" si="30"/>
        <v>ARA SIRA</v>
      </c>
      <c r="K160" s="120">
        <v>40</v>
      </c>
      <c r="L160" s="118" t="str">
        <f t="shared" si="31"/>
        <v>ÖLDÜRÜCÜ KAZA</v>
      </c>
      <c r="M160" s="8">
        <f t="shared" si="32"/>
        <v>360</v>
      </c>
      <c r="N160" s="120" t="s">
        <v>1391</v>
      </c>
      <c r="O160" s="9"/>
      <c r="P160" s="10"/>
      <c r="Q160" s="10"/>
      <c r="R160" s="8"/>
      <c r="S160" s="36" t="str">
        <f t="shared" si="33"/>
        <v>2 HAFTA İÇİNDE</v>
      </c>
      <c r="T160" s="13"/>
    </row>
    <row r="161" spans="1:20" ht="53.25" thickBot="1" x14ac:dyDescent="0.3">
      <c r="A161" s="127">
        <v>178</v>
      </c>
      <c r="B161" s="129" t="s">
        <v>1385</v>
      </c>
      <c r="C161" s="122" t="s">
        <v>1390</v>
      </c>
      <c r="D161" s="120" t="s">
        <v>1389</v>
      </c>
      <c r="E161" s="120" t="s">
        <v>187</v>
      </c>
      <c r="F161" s="121" t="s">
        <v>56</v>
      </c>
      <c r="G161" s="120">
        <v>3</v>
      </c>
      <c r="H161" s="118" t="str">
        <f t="shared" si="29"/>
        <v>OLASI</v>
      </c>
      <c r="I161" s="120">
        <v>3</v>
      </c>
      <c r="J161" s="119" t="str">
        <f t="shared" si="30"/>
        <v>ARA SIRA</v>
      </c>
      <c r="K161" s="120">
        <v>40</v>
      </c>
      <c r="L161" s="118" t="str">
        <f t="shared" si="31"/>
        <v>ÖLDÜRÜCÜ KAZA</v>
      </c>
      <c r="M161" s="8">
        <f t="shared" si="32"/>
        <v>360</v>
      </c>
      <c r="N161" s="120" t="s">
        <v>192</v>
      </c>
      <c r="O161" s="9"/>
      <c r="P161" s="10"/>
      <c r="Q161" s="10"/>
      <c r="R161" s="8"/>
      <c r="S161" s="36" t="str">
        <f t="shared" si="33"/>
        <v>2 HAFTA İÇİNDE</v>
      </c>
      <c r="T161" s="13"/>
    </row>
    <row r="162" spans="1:20" ht="53.25" thickBot="1" x14ac:dyDescent="0.3">
      <c r="A162" s="127">
        <v>179</v>
      </c>
      <c r="B162" s="129" t="s">
        <v>1385</v>
      </c>
      <c r="C162" s="120" t="s">
        <v>1388</v>
      </c>
      <c r="D162" s="120" t="s">
        <v>1387</v>
      </c>
      <c r="E162" s="120" t="s">
        <v>187</v>
      </c>
      <c r="F162" s="121" t="s">
        <v>56</v>
      </c>
      <c r="G162" s="120">
        <v>3</v>
      </c>
      <c r="H162" s="118" t="str">
        <f t="shared" si="29"/>
        <v>OLASI</v>
      </c>
      <c r="I162" s="120">
        <v>3</v>
      </c>
      <c r="J162" s="119" t="str">
        <f t="shared" si="30"/>
        <v>ARA SIRA</v>
      </c>
      <c r="K162" s="120">
        <v>40</v>
      </c>
      <c r="L162" s="118" t="str">
        <f t="shared" si="31"/>
        <v>ÖLDÜRÜCÜ KAZA</v>
      </c>
      <c r="M162" s="8">
        <f t="shared" si="32"/>
        <v>360</v>
      </c>
      <c r="N162" s="120" t="s">
        <v>1386</v>
      </c>
      <c r="O162" s="9"/>
      <c r="P162" s="10"/>
      <c r="Q162" s="10"/>
      <c r="R162" s="8"/>
      <c r="S162" s="36" t="str">
        <f t="shared" si="33"/>
        <v>2 HAFTA İÇİNDE</v>
      </c>
      <c r="T162" s="13"/>
    </row>
    <row r="163" spans="1:20" ht="53.25" thickBot="1" x14ac:dyDescent="0.3">
      <c r="A163" s="128">
        <v>180</v>
      </c>
      <c r="B163" s="129" t="s">
        <v>1385</v>
      </c>
      <c r="C163" s="120" t="s">
        <v>1384</v>
      </c>
      <c r="D163" s="120" t="s">
        <v>893</v>
      </c>
      <c r="E163" s="120" t="s">
        <v>187</v>
      </c>
      <c r="F163" s="121" t="s">
        <v>56</v>
      </c>
      <c r="G163" s="120">
        <v>3</v>
      </c>
      <c r="H163" s="118" t="str">
        <f t="shared" si="29"/>
        <v>OLASI</v>
      </c>
      <c r="I163" s="120">
        <v>3</v>
      </c>
      <c r="J163" s="119" t="str">
        <f t="shared" si="30"/>
        <v>ARA SIRA</v>
      </c>
      <c r="K163" s="120">
        <v>40</v>
      </c>
      <c r="L163" s="118" t="str">
        <f t="shared" si="31"/>
        <v>ÖLDÜRÜCÜ KAZA</v>
      </c>
      <c r="M163" s="8">
        <f t="shared" si="32"/>
        <v>360</v>
      </c>
      <c r="N163" s="120" t="s">
        <v>1383</v>
      </c>
      <c r="O163" s="9"/>
      <c r="P163" s="10"/>
      <c r="Q163" s="10"/>
      <c r="R163" s="8"/>
      <c r="S163" s="36" t="str">
        <f t="shared" si="33"/>
        <v>2 HAFTA İÇİNDE</v>
      </c>
      <c r="T163" s="13"/>
    </row>
    <row r="164" spans="1:20" ht="180.75" thickBot="1" x14ac:dyDescent="0.3">
      <c r="A164" s="128">
        <v>189</v>
      </c>
      <c r="B164" s="129" t="s">
        <v>828</v>
      </c>
      <c r="C164" s="120" t="s">
        <v>1382</v>
      </c>
      <c r="D164" s="120" t="s">
        <v>1381</v>
      </c>
      <c r="E164" s="120" t="s">
        <v>15</v>
      </c>
      <c r="F164" s="121" t="s">
        <v>16</v>
      </c>
      <c r="G164" s="120">
        <v>3</v>
      </c>
      <c r="H164" s="118" t="str">
        <f t="shared" si="29"/>
        <v>OLASI</v>
      </c>
      <c r="I164" s="120">
        <v>3</v>
      </c>
      <c r="J164" s="119" t="str">
        <f t="shared" si="30"/>
        <v>ARA SIRA</v>
      </c>
      <c r="K164" s="120">
        <v>40</v>
      </c>
      <c r="L164" s="118" t="str">
        <f t="shared" si="31"/>
        <v>ÖLDÜRÜCÜ KAZA</v>
      </c>
      <c r="M164" s="8">
        <f t="shared" si="32"/>
        <v>360</v>
      </c>
      <c r="N164" s="122" t="s">
        <v>1380</v>
      </c>
      <c r="O164" s="9"/>
      <c r="P164" s="10"/>
      <c r="Q164" s="10"/>
      <c r="R164" s="8"/>
      <c r="S164" s="36" t="str">
        <f t="shared" si="33"/>
        <v>2 HAFTA İÇİNDE</v>
      </c>
      <c r="T164" s="13"/>
    </row>
    <row r="165" spans="1:20" ht="105.75" thickBot="1" x14ac:dyDescent="0.3">
      <c r="A165" s="127">
        <v>190</v>
      </c>
      <c r="B165" s="129" t="s">
        <v>828</v>
      </c>
      <c r="C165" s="120" t="s">
        <v>1379</v>
      </c>
      <c r="D165" s="120" t="s">
        <v>1378</v>
      </c>
      <c r="E165" s="120" t="s">
        <v>15</v>
      </c>
      <c r="F165" s="121" t="s">
        <v>16</v>
      </c>
      <c r="G165" s="120">
        <v>3</v>
      </c>
      <c r="H165" s="118" t="str">
        <f t="shared" si="29"/>
        <v>OLASI</v>
      </c>
      <c r="I165" s="120">
        <v>3</v>
      </c>
      <c r="J165" s="119" t="str">
        <f t="shared" si="30"/>
        <v>ARA SIRA</v>
      </c>
      <c r="K165" s="120">
        <v>40</v>
      </c>
      <c r="L165" s="118" t="str">
        <f t="shared" si="31"/>
        <v>ÖLDÜRÜCÜ KAZA</v>
      </c>
      <c r="M165" s="8">
        <f t="shared" si="32"/>
        <v>360</v>
      </c>
      <c r="N165" s="120" t="s">
        <v>1377</v>
      </c>
      <c r="O165" s="9"/>
      <c r="P165" s="10"/>
      <c r="Q165" s="10"/>
      <c r="R165" s="8"/>
      <c r="S165" s="36" t="str">
        <f t="shared" si="33"/>
        <v>2 HAFTA İÇİNDE</v>
      </c>
      <c r="T165" s="13"/>
    </row>
    <row r="166" spans="1:20" ht="75.75" thickBot="1" x14ac:dyDescent="0.3">
      <c r="A166" s="127">
        <v>191</v>
      </c>
      <c r="B166" s="129" t="s">
        <v>828</v>
      </c>
      <c r="C166" s="120" t="s">
        <v>1376</v>
      </c>
      <c r="D166" s="120" t="s">
        <v>1375</v>
      </c>
      <c r="E166" s="120" t="s">
        <v>15</v>
      </c>
      <c r="F166" s="121" t="s">
        <v>16</v>
      </c>
      <c r="G166" s="120">
        <v>3</v>
      </c>
      <c r="H166" s="118" t="str">
        <f t="shared" si="29"/>
        <v>OLASI</v>
      </c>
      <c r="I166" s="120">
        <v>3</v>
      </c>
      <c r="J166" s="119" t="str">
        <f t="shared" si="30"/>
        <v>ARA SIRA</v>
      </c>
      <c r="K166" s="120">
        <v>40</v>
      </c>
      <c r="L166" s="118" t="str">
        <f t="shared" si="31"/>
        <v>ÖLDÜRÜCÜ KAZA</v>
      </c>
      <c r="M166" s="8">
        <f t="shared" si="32"/>
        <v>360</v>
      </c>
      <c r="N166" s="120" t="s">
        <v>1374</v>
      </c>
      <c r="O166" s="9"/>
      <c r="P166" s="10"/>
      <c r="Q166" s="10"/>
      <c r="R166" s="8"/>
      <c r="S166" s="36" t="str">
        <f t="shared" si="33"/>
        <v>2 HAFTA İÇİNDE</v>
      </c>
      <c r="T166" s="13"/>
    </row>
    <row r="167" spans="1:20" ht="75.75" thickBot="1" x14ac:dyDescent="0.3">
      <c r="A167" s="128">
        <v>192</v>
      </c>
      <c r="B167" s="129" t="s">
        <v>828</v>
      </c>
      <c r="C167" s="120" t="s">
        <v>1373</v>
      </c>
      <c r="D167" s="120" t="s">
        <v>1299</v>
      </c>
      <c r="E167" s="120" t="s">
        <v>15</v>
      </c>
      <c r="F167" s="121" t="s">
        <v>16</v>
      </c>
      <c r="G167" s="120">
        <v>3</v>
      </c>
      <c r="H167" s="118" t="str">
        <f t="shared" si="29"/>
        <v>OLASI</v>
      </c>
      <c r="I167" s="120">
        <v>3</v>
      </c>
      <c r="J167" s="119" t="str">
        <f t="shared" si="30"/>
        <v>ARA SIRA</v>
      </c>
      <c r="K167" s="120">
        <v>40</v>
      </c>
      <c r="L167" s="118" t="str">
        <f t="shared" si="31"/>
        <v>ÖLDÜRÜCÜ KAZA</v>
      </c>
      <c r="M167" s="8">
        <f t="shared" si="32"/>
        <v>360</v>
      </c>
      <c r="N167" s="120" t="s">
        <v>1372</v>
      </c>
      <c r="O167" s="9"/>
      <c r="P167" s="10"/>
      <c r="Q167" s="10"/>
      <c r="R167" s="8"/>
      <c r="S167" s="36" t="str">
        <f t="shared" si="33"/>
        <v>2 HAFTA İÇİNDE</v>
      </c>
      <c r="T167" s="13"/>
    </row>
    <row r="168" spans="1:20" ht="51.75" thickBot="1" x14ac:dyDescent="0.3">
      <c r="A168" s="127">
        <v>193</v>
      </c>
      <c r="B168" s="129" t="s">
        <v>828</v>
      </c>
      <c r="C168" s="120" t="s">
        <v>1371</v>
      </c>
      <c r="D168" s="120" t="s">
        <v>1370</v>
      </c>
      <c r="E168" s="120" t="s">
        <v>15</v>
      </c>
      <c r="F168" s="121" t="s">
        <v>16</v>
      </c>
      <c r="G168" s="120">
        <v>3</v>
      </c>
      <c r="H168" s="118" t="str">
        <f t="shared" ref="H168:H223" si="34">IF(G168=0.2,"BEKLENMEZ",IF(G168=0.5,"BEKLENMEZ FAKAT MÜMKÜN",IF(G168=1,"MÜMKÜN FAKAT DÜŞÜK",IF(G168=3,"OLASI",IF(G168=6,"YÜKSEK OLDUKÇA MÜMKÜN",IF(G168=10,"BEKLENİR KESİN"))))))</f>
        <v>OLASI</v>
      </c>
      <c r="I168" s="120">
        <v>3</v>
      </c>
      <c r="J168" s="119" t="str">
        <f t="shared" ref="J168:J223" si="35">IF(I168&lt;=0.5,"ÇOK SEYREK",IF(I168=1,"SEYREK",IF(I168=2,"SIK DEĞİL",IF(I168=3,"ARA SIRA",IF(I168=6,"SIK",IF(I168=10,"HEMEN SÜREKLİ"))))))</f>
        <v>ARA SIRA</v>
      </c>
      <c r="K168" s="120">
        <v>40</v>
      </c>
      <c r="L168" s="118" t="str">
        <f t="shared" ref="L168:L172" si="36">IF(K168&lt;=1,"UCUZ ATLATMA",IF(K168=3,"KÜÇÜK HASAR",IF(K168=7,"ÖNEMLİ HASAR",IF(K168=15,"KALICI HASAR",IF(K168=40,"ÖLDÜRÜCÜ KAZA",IF(K168=100,"BİRDEN FAZLA ÖLÜM"))))))</f>
        <v>ÖLDÜRÜCÜ KAZA</v>
      </c>
      <c r="M168" s="8">
        <f t="shared" ref="M168:M172" si="37">PRODUCT(G168,I168,K168)</f>
        <v>360</v>
      </c>
      <c r="N168" s="120" t="s">
        <v>1369</v>
      </c>
      <c r="O168" s="9"/>
      <c r="P168" s="10"/>
      <c r="Q168" s="10"/>
      <c r="R168" s="8"/>
      <c r="S168" s="36" t="str">
        <f t="shared" si="33"/>
        <v>2 HAFTA İÇİNDE</v>
      </c>
      <c r="T168" s="13"/>
    </row>
    <row r="169" spans="1:20" ht="90.75" thickBot="1" x14ac:dyDescent="0.3">
      <c r="A169" s="127">
        <v>194</v>
      </c>
      <c r="B169" s="129" t="s">
        <v>828</v>
      </c>
      <c r="C169" s="120" t="s">
        <v>1368</v>
      </c>
      <c r="D169" s="120" t="s">
        <v>1367</v>
      </c>
      <c r="E169" s="120" t="s">
        <v>15</v>
      </c>
      <c r="F169" s="121" t="s">
        <v>16</v>
      </c>
      <c r="G169" s="120">
        <v>3</v>
      </c>
      <c r="H169" s="118" t="str">
        <f t="shared" si="34"/>
        <v>OLASI</v>
      </c>
      <c r="I169" s="120">
        <v>3</v>
      </c>
      <c r="J169" s="119" t="str">
        <f t="shared" si="35"/>
        <v>ARA SIRA</v>
      </c>
      <c r="K169" s="120">
        <v>40</v>
      </c>
      <c r="L169" s="118" t="str">
        <f t="shared" si="36"/>
        <v>ÖLDÜRÜCÜ KAZA</v>
      </c>
      <c r="M169" s="8">
        <f t="shared" si="37"/>
        <v>360</v>
      </c>
      <c r="N169" s="120" t="s">
        <v>1366</v>
      </c>
      <c r="O169" s="9"/>
      <c r="P169" s="10"/>
      <c r="Q169" s="10"/>
      <c r="R169" s="8"/>
      <c r="S169" s="36" t="str">
        <f t="shared" ref="S169:S172" si="38">IF(M169&gt;400,"DERHAL 1 HAFTA İÇİNDE",IF(M169&gt;200,"2 HAFTA İÇİNDE",IF(M169&gt;70,"3 HAFTA İÇİNDE",IF(M169&gt;20,"4 HAFTA İÇİNDE",IF(M169&gt;0,"SÜREKLİ KONTROL")))))</f>
        <v>2 HAFTA İÇİNDE</v>
      </c>
      <c r="T169" s="13"/>
    </row>
    <row r="170" spans="1:20" ht="120.75" thickBot="1" x14ac:dyDescent="0.3">
      <c r="A170" s="128">
        <v>195</v>
      </c>
      <c r="B170" s="129" t="s">
        <v>1359</v>
      </c>
      <c r="C170" s="120" t="s">
        <v>1365</v>
      </c>
      <c r="D170" s="120" t="s">
        <v>1364</v>
      </c>
      <c r="E170" s="120" t="s">
        <v>15</v>
      </c>
      <c r="F170" s="121" t="s">
        <v>16</v>
      </c>
      <c r="G170" s="120">
        <v>3</v>
      </c>
      <c r="H170" s="118" t="str">
        <f t="shared" si="34"/>
        <v>OLASI</v>
      </c>
      <c r="I170" s="120">
        <v>3</v>
      </c>
      <c r="J170" s="119" t="str">
        <f t="shared" si="35"/>
        <v>ARA SIRA</v>
      </c>
      <c r="K170" s="120">
        <v>40</v>
      </c>
      <c r="L170" s="118" t="str">
        <f t="shared" si="36"/>
        <v>ÖLDÜRÜCÜ KAZA</v>
      </c>
      <c r="M170" s="1">
        <f t="shared" si="37"/>
        <v>360</v>
      </c>
      <c r="N170" s="120" t="s">
        <v>1363</v>
      </c>
      <c r="O170" s="10"/>
      <c r="P170" s="10"/>
      <c r="Q170" s="10"/>
      <c r="R170" s="8"/>
      <c r="S170" s="36" t="str">
        <f t="shared" si="38"/>
        <v>2 HAFTA İÇİNDE</v>
      </c>
      <c r="T170" s="13"/>
    </row>
    <row r="171" spans="1:20" ht="94.5" thickBot="1" x14ac:dyDescent="0.3">
      <c r="A171" s="127">
        <v>196</v>
      </c>
      <c r="B171" s="129" t="s">
        <v>1359</v>
      </c>
      <c r="C171" s="120" t="s">
        <v>1362</v>
      </c>
      <c r="D171" s="120" t="s">
        <v>1361</v>
      </c>
      <c r="E171" s="120" t="s">
        <v>15</v>
      </c>
      <c r="F171" s="121" t="s">
        <v>16</v>
      </c>
      <c r="G171" s="120">
        <v>3</v>
      </c>
      <c r="H171" s="118" t="str">
        <f t="shared" si="34"/>
        <v>OLASI</v>
      </c>
      <c r="I171" s="120">
        <v>3</v>
      </c>
      <c r="J171" s="119" t="str">
        <f t="shared" si="35"/>
        <v>ARA SIRA</v>
      </c>
      <c r="K171" s="120">
        <v>40</v>
      </c>
      <c r="L171" s="118" t="str">
        <f t="shared" si="36"/>
        <v>ÖLDÜRÜCÜ KAZA</v>
      </c>
      <c r="M171" s="1">
        <f t="shared" si="37"/>
        <v>360</v>
      </c>
      <c r="N171" s="120" t="s">
        <v>1360</v>
      </c>
      <c r="O171" s="10"/>
      <c r="P171" s="10"/>
      <c r="Q171" s="10"/>
      <c r="R171" s="8"/>
      <c r="S171" s="36" t="str">
        <f t="shared" si="38"/>
        <v>2 HAFTA İÇİNDE</v>
      </c>
      <c r="T171" s="13"/>
    </row>
    <row r="172" spans="1:20" ht="120.75" thickBot="1" x14ac:dyDescent="0.3">
      <c r="A172" s="127">
        <v>197</v>
      </c>
      <c r="B172" s="129" t="s">
        <v>1359</v>
      </c>
      <c r="C172" s="120" t="s">
        <v>1358</v>
      </c>
      <c r="D172" s="120" t="s">
        <v>1357</v>
      </c>
      <c r="E172" s="120" t="s">
        <v>15</v>
      </c>
      <c r="F172" s="121" t="s">
        <v>16</v>
      </c>
      <c r="G172" s="120">
        <v>3</v>
      </c>
      <c r="H172" s="118" t="str">
        <f t="shared" si="34"/>
        <v>OLASI</v>
      </c>
      <c r="I172" s="120">
        <v>3</v>
      </c>
      <c r="J172" s="119" t="str">
        <f t="shared" si="35"/>
        <v>ARA SIRA</v>
      </c>
      <c r="K172" s="120">
        <v>40</v>
      </c>
      <c r="L172" s="118" t="str">
        <f t="shared" si="36"/>
        <v>ÖLDÜRÜCÜ KAZA</v>
      </c>
      <c r="M172" s="1">
        <f t="shared" si="37"/>
        <v>360</v>
      </c>
      <c r="N172" s="120" t="s">
        <v>1356</v>
      </c>
      <c r="O172" s="10"/>
      <c r="P172" s="10"/>
      <c r="Q172" s="10"/>
      <c r="R172" s="8"/>
      <c r="S172" s="36" t="str">
        <f t="shared" si="38"/>
        <v>2 HAFTA İÇİNDE</v>
      </c>
      <c r="T172" s="13"/>
    </row>
    <row r="173" spans="1:20" ht="76.900000000000006" customHeight="1" thickBot="1" x14ac:dyDescent="0.3">
      <c r="A173" s="128">
        <v>198</v>
      </c>
      <c r="B173" s="129" t="s">
        <v>1355</v>
      </c>
      <c r="C173" s="120" t="s">
        <v>1354</v>
      </c>
      <c r="D173" s="120" t="s">
        <v>1353</v>
      </c>
      <c r="E173" s="120" t="s">
        <v>15</v>
      </c>
      <c r="F173" s="121" t="s">
        <v>16</v>
      </c>
      <c r="G173" s="120">
        <v>3</v>
      </c>
      <c r="H173" s="118" t="str">
        <f t="shared" si="34"/>
        <v>OLASI</v>
      </c>
      <c r="I173" s="120">
        <v>3</v>
      </c>
      <c r="J173" s="119" t="str">
        <f t="shared" si="35"/>
        <v>ARA SIRA</v>
      </c>
      <c r="K173" s="120">
        <v>40</v>
      </c>
      <c r="L173" s="118" t="str">
        <f t="shared" ref="L173" si="39">IF(K173&lt;=1,"UCUZ ATLATMA",IF(K173=3,"KÜÇÜK HASAR",IF(K173=7,"ÖNEMLİ HASAR",IF(K173=15,"KALICI HASAR",IF(K173=40,"ÖLDÜRÜCÜ KAZA",IF(K173=100,"BİRDEN FAZLA ÖLÜM"))))))</f>
        <v>ÖLDÜRÜCÜ KAZA</v>
      </c>
      <c r="M173" s="1">
        <f t="shared" ref="M173" si="40">PRODUCT(G173,I173,K173)</f>
        <v>360</v>
      </c>
      <c r="N173" s="120" t="s">
        <v>1352</v>
      </c>
      <c r="O173" s="10"/>
      <c r="P173" s="10"/>
      <c r="Q173" s="10"/>
      <c r="R173" s="8"/>
      <c r="S173" s="36" t="str">
        <f t="shared" ref="S173:S228" si="41">IF(M173&gt;400,"DERHAL 1 HAFTA İÇİNDE",IF(M173&gt;200,"2 HAFTA İÇİNDE",IF(M173&gt;70,"3 HAFTA İÇİNDE",IF(M173&gt;20,"4 HAFTA İÇİNDE",IF(M173&gt;0,"SÜREKLİ KONTROL")))))</f>
        <v>2 HAFTA İÇİNDE</v>
      </c>
      <c r="T173" s="13"/>
    </row>
    <row r="174" spans="1:20" ht="65.25" thickBot="1" x14ac:dyDescent="0.3">
      <c r="A174" s="127">
        <v>205</v>
      </c>
      <c r="B174" s="129" t="s">
        <v>58</v>
      </c>
      <c r="C174" s="120" t="s">
        <v>59</v>
      </c>
      <c r="D174" s="120" t="s">
        <v>893</v>
      </c>
      <c r="E174" s="120" t="s">
        <v>15</v>
      </c>
      <c r="F174" s="121" t="s">
        <v>16</v>
      </c>
      <c r="G174" s="120">
        <v>3</v>
      </c>
      <c r="H174" s="118" t="str">
        <f t="shared" si="34"/>
        <v>OLASI</v>
      </c>
      <c r="I174" s="120">
        <v>3</v>
      </c>
      <c r="J174" s="119" t="str">
        <f t="shared" si="35"/>
        <v>ARA SIRA</v>
      </c>
      <c r="K174" s="120">
        <v>40</v>
      </c>
      <c r="L174" s="118" t="str">
        <f t="shared" ref="L174:L232" si="42">IF(K174&lt;=1,"UCUZ ATLATMA",IF(K174=3,"KÜÇÜK HASAR",IF(K174=7,"ÖNEMLİ HASAR",IF(K174=15,"KALICI HASAR",IF(K174=40,"ÖLDÜRÜCÜ KAZA",IF(K174=100,"BİRDEN FAZLA ÖLÜM"))))))</f>
        <v>ÖLDÜRÜCÜ KAZA</v>
      </c>
      <c r="M174" s="1">
        <f t="shared" ref="M174:M232" si="43">PRODUCT(G174,I174,K174)</f>
        <v>360</v>
      </c>
      <c r="N174" s="120" t="s">
        <v>1348</v>
      </c>
      <c r="O174" s="10"/>
      <c r="P174" s="10"/>
      <c r="Q174" s="10"/>
      <c r="R174" s="8"/>
      <c r="S174" s="36" t="str">
        <f t="shared" si="41"/>
        <v>2 HAFTA İÇİNDE</v>
      </c>
      <c r="T174" s="13"/>
    </row>
    <row r="175" spans="1:20" ht="65.25" thickBot="1" x14ac:dyDescent="0.3">
      <c r="A175" s="127">
        <v>206</v>
      </c>
      <c r="B175" s="129" t="s">
        <v>58</v>
      </c>
      <c r="C175" s="120" t="s">
        <v>1347</v>
      </c>
      <c r="D175" s="120" t="s">
        <v>1332</v>
      </c>
      <c r="E175" s="120" t="s">
        <v>15</v>
      </c>
      <c r="F175" s="121" t="s">
        <v>16</v>
      </c>
      <c r="G175" s="120">
        <v>3</v>
      </c>
      <c r="H175" s="118" t="str">
        <f t="shared" si="34"/>
        <v>OLASI</v>
      </c>
      <c r="I175" s="120">
        <v>3</v>
      </c>
      <c r="J175" s="119" t="str">
        <f t="shared" si="35"/>
        <v>ARA SIRA</v>
      </c>
      <c r="K175" s="120">
        <v>40</v>
      </c>
      <c r="L175" s="118" t="str">
        <f t="shared" si="42"/>
        <v>ÖLDÜRÜCÜ KAZA</v>
      </c>
      <c r="M175" s="1">
        <f t="shared" si="43"/>
        <v>360</v>
      </c>
      <c r="N175" s="120" t="s">
        <v>1346</v>
      </c>
      <c r="O175" s="10"/>
      <c r="P175" s="10"/>
      <c r="Q175" s="10"/>
      <c r="R175" s="8"/>
      <c r="S175" s="36" t="str">
        <f t="shared" si="41"/>
        <v>2 HAFTA İÇİNDE</v>
      </c>
      <c r="T175" s="13"/>
    </row>
    <row r="176" spans="1:20" ht="65.25" thickBot="1" x14ac:dyDescent="0.3">
      <c r="A176" s="128">
        <v>207</v>
      </c>
      <c r="B176" s="129" t="s">
        <v>58</v>
      </c>
      <c r="C176" s="120" t="s">
        <v>60</v>
      </c>
      <c r="D176" s="120" t="s">
        <v>893</v>
      </c>
      <c r="E176" s="120" t="s">
        <v>15</v>
      </c>
      <c r="F176" s="121" t="s">
        <v>16</v>
      </c>
      <c r="G176" s="120">
        <v>3</v>
      </c>
      <c r="H176" s="118" t="str">
        <f t="shared" si="34"/>
        <v>OLASI</v>
      </c>
      <c r="I176" s="120">
        <v>3</v>
      </c>
      <c r="J176" s="119" t="str">
        <f t="shared" si="35"/>
        <v>ARA SIRA</v>
      </c>
      <c r="K176" s="120">
        <v>40</v>
      </c>
      <c r="L176" s="118" t="str">
        <f t="shared" si="42"/>
        <v>ÖLDÜRÜCÜ KAZA</v>
      </c>
      <c r="M176" s="1">
        <f t="shared" si="43"/>
        <v>360</v>
      </c>
      <c r="N176" s="120" t="s">
        <v>1345</v>
      </c>
      <c r="O176" s="10"/>
      <c r="P176" s="10"/>
      <c r="Q176" s="10"/>
      <c r="R176" s="8"/>
      <c r="S176" s="36" t="str">
        <f t="shared" si="41"/>
        <v>2 HAFTA İÇİNDE</v>
      </c>
      <c r="T176" s="13"/>
    </row>
    <row r="177" spans="1:20" ht="75.75" thickBot="1" x14ac:dyDescent="0.3">
      <c r="A177" s="127">
        <v>208</v>
      </c>
      <c r="B177" s="129" t="s">
        <v>58</v>
      </c>
      <c r="C177" s="120" t="s">
        <v>61</v>
      </c>
      <c r="D177" s="120" t="s">
        <v>1344</v>
      </c>
      <c r="E177" s="120" t="s">
        <v>15</v>
      </c>
      <c r="F177" s="121" t="s">
        <v>16</v>
      </c>
      <c r="G177" s="120">
        <v>3</v>
      </c>
      <c r="H177" s="118" t="str">
        <f t="shared" si="34"/>
        <v>OLASI</v>
      </c>
      <c r="I177" s="120">
        <v>3</v>
      </c>
      <c r="J177" s="119" t="str">
        <f t="shared" si="35"/>
        <v>ARA SIRA</v>
      </c>
      <c r="K177" s="120">
        <v>40</v>
      </c>
      <c r="L177" s="118" t="str">
        <f t="shared" si="42"/>
        <v>ÖLDÜRÜCÜ KAZA</v>
      </c>
      <c r="M177" s="1">
        <f t="shared" si="43"/>
        <v>360</v>
      </c>
      <c r="N177" s="120" t="s">
        <v>62</v>
      </c>
      <c r="O177" s="10"/>
      <c r="P177" s="10"/>
      <c r="Q177" s="10"/>
      <c r="R177" s="8"/>
      <c r="S177" s="36" t="str">
        <f t="shared" si="41"/>
        <v>2 HAFTA İÇİNDE</v>
      </c>
      <c r="T177" s="13"/>
    </row>
    <row r="178" spans="1:20" ht="65.25" thickBot="1" x14ac:dyDescent="0.3">
      <c r="A178" s="127">
        <v>209</v>
      </c>
      <c r="B178" s="129" t="s">
        <v>58</v>
      </c>
      <c r="C178" s="120" t="s">
        <v>63</v>
      </c>
      <c r="D178" s="120" t="s">
        <v>1343</v>
      </c>
      <c r="E178" s="120" t="s">
        <v>15</v>
      </c>
      <c r="F178" s="121" t="s">
        <v>16</v>
      </c>
      <c r="G178" s="120">
        <v>3</v>
      </c>
      <c r="H178" s="118" t="str">
        <f t="shared" si="34"/>
        <v>OLASI</v>
      </c>
      <c r="I178" s="120">
        <v>3</v>
      </c>
      <c r="J178" s="119" t="str">
        <f t="shared" si="35"/>
        <v>ARA SIRA</v>
      </c>
      <c r="K178" s="120">
        <v>40</v>
      </c>
      <c r="L178" s="118" t="str">
        <f t="shared" si="42"/>
        <v>ÖLDÜRÜCÜ KAZA</v>
      </c>
      <c r="M178" s="1">
        <f t="shared" si="43"/>
        <v>360</v>
      </c>
      <c r="N178" s="120" t="s">
        <v>64</v>
      </c>
      <c r="O178" s="10"/>
      <c r="P178" s="10"/>
      <c r="Q178" s="10"/>
      <c r="R178" s="8"/>
      <c r="S178" s="36" t="str">
        <f t="shared" si="41"/>
        <v>2 HAFTA İÇİNDE</v>
      </c>
      <c r="T178" s="13"/>
    </row>
    <row r="179" spans="1:20" ht="75.75" thickBot="1" x14ac:dyDescent="0.3">
      <c r="A179" s="128">
        <v>210</v>
      </c>
      <c r="B179" s="129" t="s">
        <v>58</v>
      </c>
      <c r="C179" s="120" t="s">
        <v>65</v>
      </c>
      <c r="D179" s="120" t="s">
        <v>1342</v>
      </c>
      <c r="E179" s="120" t="s">
        <v>15</v>
      </c>
      <c r="F179" s="121" t="s">
        <v>16</v>
      </c>
      <c r="G179" s="120">
        <v>3</v>
      </c>
      <c r="H179" s="118" t="str">
        <f t="shared" si="34"/>
        <v>OLASI</v>
      </c>
      <c r="I179" s="120">
        <v>3</v>
      </c>
      <c r="J179" s="119" t="str">
        <f t="shared" si="35"/>
        <v>ARA SIRA</v>
      </c>
      <c r="K179" s="120">
        <v>40</v>
      </c>
      <c r="L179" s="118" t="str">
        <f t="shared" si="42"/>
        <v>ÖLDÜRÜCÜ KAZA</v>
      </c>
      <c r="M179" s="1">
        <f t="shared" si="43"/>
        <v>360</v>
      </c>
      <c r="N179" s="120" t="s">
        <v>66</v>
      </c>
      <c r="O179" s="10"/>
      <c r="P179" s="10"/>
      <c r="Q179" s="10"/>
      <c r="R179" s="8"/>
      <c r="S179" s="36" t="str">
        <f t="shared" si="41"/>
        <v>2 HAFTA İÇİNDE</v>
      </c>
      <c r="T179" s="13"/>
    </row>
    <row r="180" spans="1:20" ht="127.5" thickBot="1" x14ac:dyDescent="0.3">
      <c r="A180" s="127">
        <v>211</v>
      </c>
      <c r="B180" s="129" t="s">
        <v>808</v>
      </c>
      <c r="C180" s="120" t="s">
        <v>1341</v>
      </c>
      <c r="D180" s="120" t="s">
        <v>1332</v>
      </c>
      <c r="E180" s="120" t="s">
        <v>15</v>
      </c>
      <c r="F180" s="121" t="s">
        <v>16</v>
      </c>
      <c r="G180" s="120">
        <v>3</v>
      </c>
      <c r="H180" s="118" t="str">
        <f t="shared" si="34"/>
        <v>OLASI</v>
      </c>
      <c r="I180" s="120">
        <v>3</v>
      </c>
      <c r="J180" s="119" t="str">
        <f t="shared" si="35"/>
        <v>ARA SIRA</v>
      </c>
      <c r="K180" s="120">
        <v>40</v>
      </c>
      <c r="L180" s="118" t="str">
        <f t="shared" si="42"/>
        <v>ÖLDÜRÜCÜ KAZA</v>
      </c>
      <c r="M180" s="1">
        <f t="shared" si="43"/>
        <v>360</v>
      </c>
      <c r="N180" s="120" t="s">
        <v>1340</v>
      </c>
      <c r="O180" s="10"/>
      <c r="P180" s="10"/>
      <c r="Q180" s="10"/>
      <c r="R180" s="8"/>
      <c r="S180" s="36" t="str">
        <f t="shared" si="41"/>
        <v>2 HAFTA İÇİNDE</v>
      </c>
      <c r="T180" s="13"/>
    </row>
    <row r="181" spans="1:20" ht="127.5" thickBot="1" x14ac:dyDescent="0.3">
      <c r="A181" s="127">
        <v>212</v>
      </c>
      <c r="B181" s="129" t="s">
        <v>808</v>
      </c>
      <c r="C181" s="120" t="s">
        <v>1140</v>
      </c>
      <c r="D181" s="120" t="s">
        <v>1339</v>
      </c>
      <c r="E181" s="120" t="s">
        <v>15</v>
      </c>
      <c r="F181" s="121" t="s">
        <v>16</v>
      </c>
      <c r="G181" s="120">
        <v>3</v>
      </c>
      <c r="H181" s="118" t="str">
        <f t="shared" si="34"/>
        <v>OLASI</v>
      </c>
      <c r="I181" s="120">
        <v>3</v>
      </c>
      <c r="J181" s="119" t="str">
        <f t="shared" si="35"/>
        <v>ARA SIRA</v>
      </c>
      <c r="K181" s="120">
        <v>40</v>
      </c>
      <c r="L181" s="118" t="str">
        <f t="shared" si="42"/>
        <v>ÖLDÜRÜCÜ KAZA</v>
      </c>
      <c r="M181" s="1">
        <f t="shared" si="43"/>
        <v>360</v>
      </c>
      <c r="N181" s="120" t="s">
        <v>1338</v>
      </c>
      <c r="O181" s="10"/>
      <c r="P181" s="10"/>
      <c r="Q181" s="10"/>
      <c r="R181" s="8"/>
      <c r="S181" s="36" t="str">
        <f t="shared" si="41"/>
        <v>2 HAFTA İÇİNDE</v>
      </c>
      <c r="T181" s="13"/>
    </row>
    <row r="182" spans="1:20" ht="127.5" thickBot="1" x14ac:dyDescent="0.3">
      <c r="A182" s="128">
        <v>213</v>
      </c>
      <c r="B182" s="129" t="s">
        <v>1328</v>
      </c>
      <c r="C182" s="120" t="s">
        <v>1337</v>
      </c>
      <c r="D182" s="120" t="s">
        <v>1336</v>
      </c>
      <c r="E182" s="120" t="s">
        <v>15</v>
      </c>
      <c r="F182" s="121" t="s">
        <v>16</v>
      </c>
      <c r="G182" s="120">
        <v>3</v>
      </c>
      <c r="H182" s="118" t="str">
        <f t="shared" si="34"/>
        <v>OLASI</v>
      </c>
      <c r="I182" s="120">
        <v>3</v>
      </c>
      <c r="J182" s="119" t="str">
        <f t="shared" si="35"/>
        <v>ARA SIRA</v>
      </c>
      <c r="K182" s="120">
        <v>40</v>
      </c>
      <c r="L182" s="118" t="str">
        <f t="shared" si="42"/>
        <v>ÖLDÜRÜCÜ KAZA</v>
      </c>
      <c r="M182" s="1">
        <f t="shared" si="43"/>
        <v>360</v>
      </c>
      <c r="N182" s="122" t="s">
        <v>1335</v>
      </c>
      <c r="O182" s="10"/>
      <c r="P182" s="10"/>
      <c r="Q182" s="10"/>
      <c r="R182" s="8"/>
      <c r="S182" s="36" t="str">
        <f t="shared" si="41"/>
        <v>2 HAFTA İÇİNDE</v>
      </c>
      <c r="T182" s="13"/>
    </row>
    <row r="183" spans="1:20" ht="127.5" thickBot="1" x14ac:dyDescent="0.3">
      <c r="A183" s="127">
        <v>214</v>
      </c>
      <c r="B183" s="129" t="s">
        <v>1328</v>
      </c>
      <c r="C183" s="120" t="s">
        <v>1140</v>
      </c>
      <c r="D183" s="120" t="s">
        <v>893</v>
      </c>
      <c r="E183" s="120" t="s">
        <v>15</v>
      </c>
      <c r="F183" s="121" t="s">
        <v>16</v>
      </c>
      <c r="G183" s="120">
        <v>3</v>
      </c>
      <c r="H183" s="118" t="str">
        <f t="shared" si="34"/>
        <v>OLASI</v>
      </c>
      <c r="I183" s="120">
        <v>3</v>
      </c>
      <c r="J183" s="119" t="str">
        <f t="shared" si="35"/>
        <v>ARA SIRA</v>
      </c>
      <c r="K183" s="120">
        <v>40</v>
      </c>
      <c r="L183" s="118" t="str">
        <f t="shared" si="42"/>
        <v>ÖLDÜRÜCÜ KAZA</v>
      </c>
      <c r="M183" s="1">
        <f t="shared" si="43"/>
        <v>360</v>
      </c>
      <c r="N183" s="120" t="s">
        <v>1311</v>
      </c>
      <c r="O183" s="10"/>
      <c r="P183" s="10"/>
      <c r="Q183" s="10"/>
      <c r="R183" s="8"/>
      <c r="S183" s="36" t="str">
        <f t="shared" si="41"/>
        <v>2 HAFTA İÇİNDE</v>
      </c>
      <c r="T183" s="13"/>
    </row>
    <row r="184" spans="1:20" ht="127.5" thickBot="1" x14ac:dyDescent="0.3">
      <c r="A184" s="127">
        <v>215</v>
      </c>
      <c r="B184" s="129" t="s">
        <v>1328</v>
      </c>
      <c r="C184" s="120" t="s">
        <v>903</v>
      </c>
      <c r="D184" s="120" t="s">
        <v>893</v>
      </c>
      <c r="E184" s="120" t="s">
        <v>15</v>
      </c>
      <c r="F184" s="121" t="s">
        <v>16</v>
      </c>
      <c r="G184" s="120">
        <v>3</v>
      </c>
      <c r="H184" s="118" t="str">
        <f t="shared" si="34"/>
        <v>OLASI</v>
      </c>
      <c r="I184" s="120">
        <v>3</v>
      </c>
      <c r="J184" s="119" t="str">
        <f t="shared" si="35"/>
        <v>ARA SIRA</v>
      </c>
      <c r="K184" s="120">
        <v>40</v>
      </c>
      <c r="L184" s="118" t="str">
        <f t="shared" si="42"/>
        <v>ÖLDÜRÜCÜ KAZA</v>
      </c>
      <c r="M184" s="1">
        <f t="shared" si="43"/>
        <v>360</v>
      </c>
      <c r="N184" s="120" t="s">
        <v>1334</v>
      </c>
      <c r="O184" s="10"/>
      <c r="P184" s="10"/>
      <c r="Q184" s="10"/>
      <c r="R184" s="8"/>
      <c r="S184" s="36" t="str">
        <f t="shared" si="41"/>
        <v>2 HAFTA İÇİNDE</v>
      </c>
      <c r="T184" s="13"/>
    </row>
    <row r="185" spans="1:20" ht="127.5" thickBot="1" x14ac:dyDescent="0.3">
      <c r="A185" s="128">
        <v>216</v>
      </c>
      <c r="B185" s="129" t="s">
        <v>1328</v>
      </c>
      <c r="C185" s="120" t="s">
        <v>1333</v>
      </c>
      <c r="D185" s="120" t="s">
        <v>1332</v>
      </c>
      <c r="E185" s="120" t="s">
        <v>15</v>
      </c>
      <c r="F185" s="121" t="s">
        <v>16</v>
      </c>
      <c r="G185" s="120">
        <v>3</v>
      </c>
      <c r="H185" s="118" t="str">
        <f t="shared" si="34"/>
        <v>OLASI</v>
      </c>
      <c r="I185" s="120">
        <v>3</v>
      </c>
      <c r="J185" s="119" t="str">
        <f t="shared" si="35"/>
        <v>ARA SIRA</v>
      </c>
      <c r="K185" s="120">
        <v>40</v>
      </c>
      <c r="L185" s="118" t="str">
        <f t="shared" si="42"/>
        <v>ÖLDÜRÜCÜ KAZA</v>
      </c>
      <c r="M185" s="1">
        <f t="shared" si="43"/>
        <v>360</v>
      </c>
      <c r="N185" s="120" t="s">
        <v>1331</v>
      </c>
      <c r="O185" s="10"/>
      <c r="P185" s="10"/>
      <c r="Q185" s="10"/>
      <c r="R185" s="8"/>
      <c r="S185" s="36" t="str">
        <f t="shared" si="41"/>
        <v>2 HAFTA İÇİNDE</v>
      </c>
      <c r="T185" s="13"/>
    </row>
    <row r="186" spans="1:20" ht="127.5" thickBot="1" x14ac:dyDescent="0.3">
      <c r="A186" s="127">
        <v>217</v>
      </c>
      <c r="B186" s="129" t="s">
        <v>1328</v>
      </c>
      <c r="C186" s="120" t="s">
        <v>1330</v>
      </c>
      <c r="D186" s="120" t="s">
        <v>1329</v>
      </c>
      <c r="E186" s="120" t="s">
        <v>15</v>
      </c>
      <c r="F186" s="121" t="s">
        <v>16</v>
      </c>
      <c r="G186" s="120">
        <v>3</v>
      </c>
      <c r="H186" s="118" t="str">
        <f t="shared" si="34"/>
        <v>OLASI</v>
      </c>
      <c r="I186" s="120">
        <v>3</v>
      </c>
      <c r="J186" s="119" t="str">
        <f t="shared" si="35"/>
        <v>ARA SIRA</v>
      </c>
      <c r="K186" s="120">
        <v>40</v>
      </c>
      <c r="L186" s="118" t="str">
        <f t="shared" si="42"/>
        <v>ÖLDÜRÜCÜ KAZA</v>
      </c>
      <c r="M186" s="1">
        <f t="shared" si="43"/>
        <v>360</v>
      </c>
      <c r="N186" s="120" t="s">
        <v>1317</v>
      </c>
      <c r="O186" s="10"/>
      <c r="P186" s="10"/>
      <c r="Q186" s="10"/>
      <c r="R186" s="8"/>
      <c r="S186" s="36" t="str">
        <f t="shared" si="41"/>
        <v>2 HAFTA İÇİNDE</v>
      </c>
      <c r="T186" s="13"/>
    </row>
    <row r="187" spans="1:20" ht="127.5" thickBot="1" x14ac:dyDescent="0.3">
      <c r="A187" s="127">
        <v>218</v>
      </c>
      <c r="B187" s="129" t="s">
        <v>1328</v>
      </c>
      <c r="C187" s="120" t="s">
        <v>1327</v>
      </c>
      <c r="D187" s="120" t="s">
        <v>1326</v>
      </c>
      <c r="E187" s="120" t="s">
        <v>15</v>
      </c>
      <c r="F187" s="121" t="s">
        <v>16</v>
      </c>
      <c r="G187" s="120">
        <v>3</v>
      </c>
      <c r="H187" s="118" t="str">
        <f t="shared" si="34"/>
        <v>OLASI</v>
      </c>
      <c r="I187" s="120">
        <v>3</v>
      </c>
      <c r="J187" s="119" t="str">
        <f t="shared" si="35"/>
        <v>ARA SIRA</v>
      </c>
      <c r="K187" s="120">
        <v>40</v>
      </c>
      <c r="L187" s="118" t="str">
        <f t="shared" si="42"/>
        <v>ÖLDÜRÜCÜ KAZA</v>
      </c>
      <c r="M187" s="1">
        <f t="shared" si="43"/>
        <v>360</v>
      </c>
      <c r="N187" s="120" t="s">
        <v>1325</v>
      </c>
      <c r="O187" s="10"/>
      <c r="P187" s="10"/>
      <c r="Q187" s="10"/>
      <c r="R187" s="8"/>
      <c r="S187" s="36" t="str">
        <f t="shared" si="41"/>
        <v>2 HAFTA İÇİNDE</v>
      </c>
      <c r="T187" s="13"/>
    </row>
    <row r="188" spans="1:20" ht="127.5" thickBot="1" x14ac:dyDescent="0.3">
      <c r="A188" s="128">
        <v>219</v>
      </c>
      <c r="B188" s="129" t="s">
        <v>1309</v>
      </c>
      <c r="C188" s="120" t="s">
        <v>1324</v>
      </c>
      <c r="D188" s="120" t="s">
        <v>1323</v>
      </c>
      <c r="E188" s="120" t="s">
        <v>15</v>
      </c>
      <c r="F188" s="121" t="s">
        <v>16</v>
      </c>
      <c r="G188" s="120">
        <v>3</v>
      </c>
      <c r="H188" s="118" t="str">
        <f t="shared" si="34"/>
        <v>OLASI</v>
      </c>
      <c r="I188" s="120">
        <v>3</v>
      </c>
      <c r="J188" s="119" t="str">
        <f t="shared" si="35"/>
        <v>ARA SIRA</v>
      </c>
      <c r="K188" s="120">
        <v>40</v>
      </c>
      <c r="L188" s="118" t="str">
        <f t="shared" si="42"/>
        <v>ÖLDÜRÜCÜ KAZA</v>
      </c>
      <c r="M188" s="1">
        <f t="shared" si="43"/>
        <v>360</v>
      </c>
      <c r="N188" s="120" t="s">
        <v>1322</v>
      </c>
      <c r="O188" s="10"/>
      <c r="P188" s="10"/>
      <c r="Q188" s="10"/>
      <c r="R188" s="8"/>
      <c r="S188" s="36" t="str">
        <f t="shared" si="41"/>
        <v>2 HAFTA İÇİNDE</v>
      </c>
      <c r="T188" s="13"/>
    </row>
    <row r="189" spans="1:20" ht="127.5" thickBot="1" x14ac:dyDescent="0.3">
      <c r="A189" s="127">
        <v>220</v>
      </c>
      <c r="B189" s="129" t="s">
        <v>1309</v>
      </c>
      <c r="C189" s="120" t="s">
        <v>1321</v>
      </c>
      <c r="D189" s="120" t="s">
        <v>1320</v>
      </c>
      <c r="E189" s="120" t="s">
        <v>15</v>
      </c>
      <c r="F189" s="121" t="s">
        <v>16</v>
      </c>
      <c r="G189" s="120">
        <v>3</v>
      </c>
      <c r="H189" s="118" t="str">
        <f t="shared" si="34"/>
        <v>OLASI</v>
      </c>
      <c r="I189" s="120">
        <v>3</v>
      </c>
      <c r="J189" s="119" t="str">
        <f t="shared" si="35"/>
        <v>ARA SIRA</v>
      </c>
      <c r="K189" s="120">
        <v>40</v>
      </c>
      <c r="L189" s="118" t="str">
        <f t="shared" si="42"/>
        <v>ÖLDÜRÜCÜ KAZA</v>
      </c>
      <c r="M189" s="1">
        <f t="shared" si="43"/>
        <v>360</v>
      </c>
      <c r="N189" s="120" t="s">
        <v>1317</v>
      </c>
      <c r="O189" s="10"/>
      <c r="P189" s="10"/>
      <c r="Q189" s="10"/>
      <c r="R189" s="8"/>
      <c r="S189" s="36" t="str">
        <f t="shared" si="41"/>
        <v>2 HAFTA İÇİNDE</v>
      </c>
      <c r="T189" s="13"/>
    </row>
    <row r="190" spans="1:20" ht="127.5" thickBot="1" x14ac:dyDescent="0.3">
      <c r="A190" s="127">
        <v>221</v>
      </c>
      <c r="B190" s="129" t="s">
        <v>1309</v>
      </c>
      <c r="C190" s="120" t="s">
        <v>1319</v>
      </c>
      <c r="D190" s="120" t="s">
        <v>1318</v>
      </c>
      <c r="E190" s="120" t="s">
        <v>15</v>
      </c>
      <c r="F190" s="121" t="s">
        <v>16</v>
      </c>
      <c r="G190" s="120">
        <v>3</v>
      </c>
      <c r="H190" s="118" t="str">
        <f t="shared" si="34"/>
        <v>OLASI</v>
      </c>
      <c r="I190" s="120">
        <v>3</v>
      </c>
      <c r="J190" s="119" t="str">
        <f t="shared" si="35"/>
        <v>ARA SIRA</v>
      </c>
      <c r="K190" s="120">
        <v>40</v>
      </c>
      <c r="L190" s="118" t="str">
        <f t="shared" si="42"/>
        <v>ÖLDÜRÜCÜ KAZA</v>
      </c>
      <c r="M190" s="1">
        <f t="shared" si="43"/>
        <v>360</v>
      </c>
      <c r="N190" s="120" t="s">
        <v>1317</v>
      </c>
      <c r="O190" s="10"/>
      <c r="P190" s="10"/>
      <c r="Q190" s="10"/>
      <c r="R190" s="8"/>
      <c r="S190" s="36" t="str">
        <f t="shared" si="41"/>
        <v>2 HAFTA İÇİNDE</v>
      </c>
      <c r="T190" s="13"/>
    </row>
    <row r="191" spans="1:20" ht="127.5" thickBot="1" x14ac:dyDescent="0.3">
      <c r="A191" s="128">
        <v>222</v>
      </c>
      <c r="B191" s="129" t="s">
        <v>1309</v>
      </c>
      <c r="C191" s="120" t="s">
        <v>1316</v>
      </c>
      <c r="D191" s="120" t="s">
        <v>1315</v>
      </c>
      <c r="E191" s="120" t="s">
        <v>15</v>
      </c>
      <c r="F191" s="121" t="s">
        <v>16</v>
      </c>
      <c r="G191" s="120">
        <v>3</v>
      </c>
      <c r="H191" s="118" t="str">
        <f t="shared" si="34"/>
        <v>OLASI</v>
      </c>
      <c r="I191" s="120">
        <v>3</v>
      </c>
      <c r="J191" s="119" t="str">
        <f t="shared" si="35"/>
        <v>ARA SIRA</v>
      </c>
      <c r="K191" s="120">
        <v>40</v>
      </c>
      <c r="L191" s="118" t="str">
        <f t="shared" si="42"/>
        <v>ÖLDÜRÜCÜ KAZA</v>
      </c>
      <c r="M191" s="1">
        <f t="shared" si="43"/>
        <v>360</v>
      </c>
      <c r="N191" s="120" t="s">
        <v>1312</v>
      </c>
      <c r="O191" s="10"/>
      <c r="P191" s="10"/>
      <c r="Q191" s="10"/>
      <c r="R191" s="8"/>
      <c r="S191" s="36" t="str">
        <f t="shared" si="41"/>
        <v>2 HAFTA İÇİNDE</v>
      </c>
      <c r="T191" s="13"/>
    </row>
    <row r="192" spans="1:20" ht="127.5" thickBot="1" x14ac:dyDescent="0.3">
      <c r="A192" s="127">
        <v>223</v>
      </c>
      <c r="B192" s="129" t="s">
        <v>1309</v>
      </c>
      <c r="C192" s="120" t="s">
        <v>1314</v>
      </c>
      <c r="D192" s="120" t="s">
        <v>1313</v>
      </c>
      <c r="E192" s="120" t="s">
        <v>15</v>
      </c>
      <c r="F192" s="121" t="s">
        <v>16</v>
      </c>
      <c r="G192" s="120">
        <v>3</v>
      </c>
      <c r="H192" s="118" t="str">
        <f t="shared" si="34"/>
        <v>OLASI</v>
      </c>
      <c r="I192" s="120">
        <v>3</v>
      </c>
      <c r="J192" s="119" t="str">
        <f t="shared" si="35"/>
        <v>ARA SIRA</v>
      </c>
      <c r="K192" s="120">
        <v>40</v>
      </c>
      <c r="L192" s="118" t="str">
        <f t="shared" si="42"/>
        <v>ÖLDÜRÜCÜ KAZA</v>
      </c>
      <c r="M192" s="1">
        <f t="shared" si="43"/>
        <v>360</v>
      </c>
      <c r="N192" s="120" t="s">
        <v>1312</v>
      </c>
      <c r="O192" s="10"/>
      <c r="P192" s="10"/>
      <c r="Q192" s="10"/>
      <c r="R192" s="8"/>
      <c r="S192" s="36" t="str">
        <f t="shared" si="41"/>
        <v>2 HAFTA İÇİNDE</v>
      </c>
      <c r="T192" s="13"/>
    </row>
    <row r="193" spans="1:20" ht="127.5" thickBot="1" x14ac:dyDescent="0.3">
      <c r="A193" s="127">
        <v>224</v>
      </c>
      <c r="B193" s="129" t="s">
        <v>1309</v>
      </c>
      <c r="C193" s="120" t="s">
        <v>1140</v>
      </c>
      <c r="D193" s="120" t="s">
        <v>893</v>
      </c>
      <c r="E193" s="120" t="s">
        <v>15</v>
      </c>
      <c r="F193" s="121" t="s">
        <v>16</v>
      </c>
      <c r="G193" s="120">
        <v>3</v>
      </c>
      <c r="H193" s="118" t="str">
        <f t="shared" si="34"/>
        <v>OLASI</v>
      </c>
      <c r="I193" s="120">
        <v>3</v>
      </c>
      <c r="J193" s="119" t="str">
        <f t="shared" si="35"/>
        <v>ARA SIRA</v>
      </c>
      <c r="K193" s="120">
        <v>40</v>
      </c>
      <c r="L193" s="118" t="str">
        <f t="shared" si="42"/>
        <v>ÖLDÜRÜCÜ KAZA</v>
      </c>
      <c r="M193" s="1">
        <f t="shared" si="43"/>
        <v>360</v>
      </c>
      <c r="N193" s="120" t="s">
        <v>1311</v>
      </c>
      <c r="O193" s="10"/>
      <c r="P193" s="10"/>
      <c r="Q193" s="10"/>
      <c r="R193" s="8"/>
      <c r="S193" s="36" t="str">
        <f t="shared" si="41"/>
        <v>2 HAFTA İÇİNDE</v>
      </c>
      <c r="T193" s="13"/>
    </row>
    <row r="194" spans="1:20" ht="127.5" thickBot="1" x14ac:dyDescent="0.3">
      <c r="A194" s="128">
        <v>225</v>
      </c>
      <c r="B194" s="129" t="s">
        <v>1309</v>
      </c>
      <c r="C194" s="120" t="s">
        <v>903</v>
      </c>
      <c r="D194" s="120" t="s">
        <v>893</v>
      </c>
      <c r="E194" s="120" t="s">
        <v>15</v>
      </c>
      <c r="F194" s="121" t="s">
        <v>16</v>
      </c>
      <c r="G194" s="120">
        <v>3</v>
      </c>
      <c r="H194" s="118" t="str">
        <f t="shared" si="34"/>
        <v>OLASI</v>
      </c>
      <c r="I194" s="120">
        <v>3</v>
      </c>
      <c r="J194" s="119" t="str">
        <f t="shared" si="35"/>
        <v>ARA SIRA</v>
      </c>
      <c r="K194" s="120">
        <v>40</v>
      </c>
      <c r="L194" s="118" t="str">
        <f t="shared" si="42"/>
        <v>ÖLDÜRÜCÜ KAZA</v>
      </c>
      <c r="M194" s="1">
        <f t="shared" si="43"/>
        <v>360</v>
      </c>
      <c r="N194" s="120" t="s">
        <v>1310</v>
      </c>
      <c r="O194" s="10"/>
      <c r="P194" s="10"/>
      <c r="Q194" s="10"/>
      <c r="R194" s="8"/>
      <c r="S194" s="36" t="str">
        <f t="shared" si="41"/>
        <v>2 HAFTA İÇİNDE</v>
      </c>
      <c r="T194" s="13"/>
    </row>
    <row r="195" spans="1:20" ht="127.5" thickBot="1" x14ac:dyDescent="0.3">
      <c r="A195" s="127">
        <v>226</v>
      </c>
      <c r="B195" s="129" t="s">
        <v>1309</v>
      </c>
      <c r="C195" s="120" t="s">
        <v>1308</v>
      </c>
      <c r="D195" s="120" t="s">
        <v>1307</v>
      </c>
      <c r="E195" s="120" t="s">
        <v>15</v>
      </c>
      <c r="F195" s="121" t="s">
        <v>16</v>
      </c>
      <c r="G195" s="120">
        <v>3</v>
      </c>
      <c r="H195" s="118" t="str">
        <f t="shared" si="34"/>
        <v>OLASI</v>
      </c>
      <c r="I195" s="120">
        <v>3</v>
      </c>
      <c r="J195" s="119" t="str">
        <f t="shared" si="35"/>
        <v>ARA SIRA</v>
      </c>
      <c r="K195" s="120">
        <v>40</v>
      </c>
      <c r="L195" s="118" t="str">
        <f t="shared" si="42"/>
        <v>ÖLDÜRÜCÜ KAZA</v>
      </c>
      <c r="M195" s="1">
        <f t="shared" si="43"/>
        <v>360</v>
      </c>
      <c r="N195" s="120" t="s">
        <v>1306</v>
      </c>
      <c r="O195" s="10"/>
      <c r="P195" s="10"/>
      <c r="Q195" s="10"/>
      <c r="R195" s="8"/>
      <c r="S195" s="36" t="str">
        <f t="shared" si="41"/>
        <v>2 HAFTA İÇİNDE</v>
      </c>
      <c r="T195" s="13"/>
    </row>
    <row r="196" spans="1:20" ht="95.25" thickBot="1" x14ac:dyDescent="0.3">
      <c r="A196" s="127">
        <v>227</v>
      </c>
      <c r="B196" s="129" t="s">
        <v>9</v>
      </c>
      <c r="C196" s="120" t="s">
        <v>18</v>
      </c>
      <c r="D196" s="120" t="s">
        <v>1305</v>
      </c>
      <c r="E196" s="120" t="s">
        <v>15</v>
      </c>
      <c r="F196" s="121" t="s">
        <v>16</v>
      </c>
      <c r="G196" s="120">
        <v>3</v>
      </c>
      <c r="H196" s="118" t="str">
        <f t="shared" si="34"/>
        <v>OLASI</v>
      </c>
      <c r="I196" s="120">
        <v>3</v>
      </c>
      <c r="J196" s="119" t="str">
        <f t="shared" si="35"/>
        <v>ARA SIRA</v>
      </c>
      <c r="K196" s="120">
        <v>40</v>
      </c>
      <c r="L196" s="118" t="str">
        <f t="shared" si="42"/>
        <v>ÖLDÜRÜCÜ KAZA</v>
      </c>
      <c r="M196" s="1">
        <f t="shared" si="43"/>
        <v>360</v>
      </c>
      <c r="N196" s="120" t="s">
        <v>361</v>
      </c>
      <c r="O196" s="10"/>
      <c r="P196" s="10"/>
      <c r="Q196" s="10"/>
      <c r="R196" s="8"/>
      <c r="S196" s="36" t="str">
        <f t="shared" si="41"/>
        <v>2 HAFTA İÇİNDE</v>
      </c>
      <c r="T196" s="13"/>
    </row>
    <row r="197" spans="1:20" ht="95.25" thickBot="1" x14ac:dyDescent="0.3">
      <c r="A197" s="128">
        <v>228</v>
      </c>
      <c r="B197" s="129" t="s">
        <v>9</v>
      </c>
      <c r="C197" s="120" t="s">
        <v>19</v>
      </c>
      <c r="D197" s="120" t="s">
        <v>893</v>
      </c>
      <c r="E197" s="120" t="s">
        <v>15</v>
      </c>
      <c r="F197" s="121" t="s">
        <v>16</v>
      </c>
      <c r="G197" s="120">
        <v>3</v>
      </c>
      <c r="H197" s="118" t="str">
        <f t="shared" si="34"/>
        <v>OLASI</v>
      </c>
      <c r="I197" s="120">
        <v>3</v>
      </c>
      <c r="J197" s="119" t="str">
        <f t="shared" si="35"/>
        <v>ARA SIRA</v>
      </c>
      <c r="K197" s="120">
        <v>40</v>
      </c>
      <c r="L197" s="118" t="str">
        <f t="shared" si="42"/>
        <v>ÖLDÜRÜCÜ KAZA</v>
      </c>
      <c r="M197" s="1">
        <f t="shared" si="43"/>
        <v>360</v>
      </c>
      <c r="N197" s="120" t="s">
        <v>1304</v>
      </c>
      <c r="O197" s="10"/>
      <c r="P197" s="10"/>
      <c r="Q197" s="10"/>
      <c r="R197" s="8"/>
      <c r="S197" s="36" t="str">
        <f t="shared" si="41"/>
        <v>2 HAFTA İÇİNDE</v>
      </c>
      <c r="T197" s="13"/>
    </row>
    <row r="198" spans="1:20" ht="95.25" thickBot="1" x14ac:dyDescent="0.3">
      <c r="A198" s="127">
        <v>229</v>
      </c>
      <c r="B198" s="129" t="s">
        <v>9</v>
      </c>
      <c r="C198" s="120" t="s">
        <v>20</v>
      </c>
      <c r="D198" s="120" t="s">
        <v>893</v>
      </c>
      <c r="E198" s="120" t="s">
        <v>15</v>
      </c>
      <c r="F198" s="121" t="s">
        <v>16</v>
      </c>
      <c r="G198" s="120">
        <v>3</v>
      </c>
      <c r="H198" s="118" t="str">
        <f t="shared" si="34"/>
        <v>OLASI</v>
      </c>
      <c r="I198" s="120">
        <v>3</v>
      </c>
      <c r="J198" s="119" t="str">
        <f t="shared" si="35"/>
        <v>ARA SIRA</v>
      </c>
      <c r="K198" s="120">
        <v>40</v>
      </c>
      <c r="L198" s="118" t="str">
        <f t="shared" si="42"/>
        <v>ÖLDÜRÜCÜ KAZA</v>
      </c>
      <c r="M198" s="1">
        <f t="shared" si="43"/>
        <v>360</v>
      </c>
      <c r="N198" s="120" t="s">
        <v>21</v>
      </c>
      <c r="O198" s="10"/>
      <c r="P198" s="10"/>
      <c r="Q198" s="10"/>
      <c r="R198" s="8"/>
      <c r="S198" s="36" t="str">
        <f t="shared" si="41"/>
        <v>2 HAFTA İÇİNDE</v>
      </c>
      <c r="T198" s="13"/>
    </row>
    <row r="199" spans="1:20" ht="95.25" thickBot="1" x14ac:dyDescent="0.3">
      <c r="A199" s="127">
        <v>230</v>
      </c>
      <c r="B199" s="129" t="s">
        <v>9</v>
      </c>
      <c r="C199" s="120" t="s">
        <v>24</v>
      </c>
      <c r="D199" s="120" t="s">
        <v>893</v>
      </c>
      <c r="E199" s="120" t="s">
        <v>15</v>
      </c>
      <c r="F199" s="121" t="s">
        <v>16</v>
      </c>
      <c r="G199" s="120">
        <v>3</v>
      </c>
      <c r="H199" s="118" t="str">
        <f t="shared" si="34"/>
        <v>OLASI</v>
      </c>
      <c r="I199" s="120">
        <v>3</v>
      </c>
      <c r="J199" s="119" t="str">
        <f t="shared" si="35"/>
        <v>ARA SIRA</v>
      </c>
      <c r="K199" s="120">
        <v>40</v>
      </c>
      <c r="L199" s="118" t="str">
        <f t="shared" si="42"/>
        <v>ÖLDÜRÜCÜ KAZA</v>
      </c>
      <c r="M199" s="1">
        <f t="shared" si="43"/>
        <v>360</v>
      </c>
      <c r="N199" s="120" t="s">
        <v>1303</v>
      </c>
      <c r="O199" s="10"/>
      <c r="P199" s="10"/>
      <c r="Q199" s="10"/>
      <c r="R199" s="8"/>
      <c r="S199" s="36" t="str">
        <f t="shared" si="41"/>
        <v>2 HAFTA İÇİNDE</v>
      </c>
      <c r="T199" s="13"/>
    </row>
    <row r="200" spans="1:20" ht="95.25" thickBot="1" x14ac:dyDescent="0.3">
      <c r="A200" s="128">
        <v>231</v>
      </c>
      <c r="B200" s="129" t="s">
        <v>9</v>
      </c>
      <c r="C200" s="120" t="s">
        <v>25</v>
      </c>
      <c r="D200" s="120" t="s">
        <v>893</v>
      </c>
      <c r="E200" s="120" t="s">
        <v>15</v>
      </c>
      <c r="F200" s="121" t="s">
        <v>16</v>
      </c>
      <c r="G200" s="120">
        <v>3</v>
      </c>
      <c r="H200" s="118" t="str">
        <f t="shared" si="34"/>
        <v>OLASI</v>
      </c>
      <c r="I200" s="120">
        <v>3</v>
      </c>
      <c r="J200" s="119" t="str">
        <f t="shared" si="35"/>
        <v>ARA SIRA</v>
      </c>
      <c r="K200" s="120">
        <v>40</v>
      </c>
      <c r="L200" s="118" t="str">
        <f t="shared" si="42"/>
        <v>ÖLDÜRÜCÜ KAZA</v>
      </c>
      <c r="M200" s="1">
        <f t="shared" si="43"/>
        <v>360</v>
      </c>
      <c r="N200" s="120" t="s">
        <v>1302</v>
      </c>
      <c r="O200" s="10"/>
      <c r="P200" s="10"/>
      <c r="Q200" s="10"/>
      <c r="R200" s="8"/>
      <c r="S200" s="36" t="str">
        <f t="shared" si="41"/>
        <v>2 HAFTA İÇİNDE</v>
      </c>
      <c r="T200" s="13"/>
    </row>
    <row r="201" spans="1:20" ht="60.75" thickBot="1" x14ac:dyDescent="0.3">
      <c r="A201" s="127">
        <v>232</v>
      </c>
      <c r="B201" s="129" t="s">
        <v>26</v>
      </c>
      <c r="C201" s="120" t="s">
        <v>1301</v>
      </c>
      <c r="D201" s="120" t="s">
        <v>1299</v>
      </c>
      <c r="E201" s="120" t="s">
        <v>15</v>
      </c>
      <c r="F201" s="121" t="s">
        <v>16</v>
      </c>
      <c r="G201" s="120">
        <v>3</v>
      </c>
      <c r="H201" s="118" t="str">
        <f t="shared" si="34"/>
        <v>OLASI</v>
      </c>
      <c r="I201" s="120">
        <v>3</v>
      </c>
      <c r="J201" s="119" t="str">
        <f t="shared" si="35"/>
        <v>ARA SIRA</v>
      </c>
      <c r="K201" s="120">
        <v>40</v>
      </c>
      <c r="L201" s="118" t="str">
        <f t="shared" si="42"/>
        <v>ÖLDÜRÜCÜ KAZA</v>
      </c>
      <c r="M201" s="1">
        <f t="shared" si="43"/>
        <v>360</v>
      </c>
      <c r="N201" s="120" t="s">
        <v>1300</v>
      </c>
      <c r="O201" s="10"/>
      <c r="P201" s="10"/>
      <c r="Q201" s="10"/>
      <c r="R201" s="8"/>
      <c r="S201" s="36" t="str">
        <f t="shared" si="41"/>
        <v>2 HAFTA İÇİNDE</v>
      </c>
      <c r="T201" s="13"/>
    </row>
    <row r="202" spans="1:20" ht="57" thickBot="1" x14ac:dyDescent="0.3">
      <c r="A202" s="127">
        <v>233</v>
      </c>
      <c r="B202" s="129" t="s">
        <v>26</v>
      </c>
      <c r="C202" s="120" t="s">
        <v>27</v>
      </c>
      <c r="D202" s="120" t="s">
        <v>1299</v>
      </c>
      <c r="E202" s="120" t="s">
        <v>15</v>
      </c>
      <c r="F202" s="121" t="s">
        <v>16</v>
      </c>
      <c r="G202" s="120">
        <v>3</v>
      </c>
      <c r="H202" s="118" t="str">
        <f t="shared" si="34"/>
        <v>OLASI</v>
      </c>
      <c r="I202" s="120">
        <v>3</v>
      </c>
      <c r="J202" s="119" t="str">
        <f t="shared" si="35"/>
        <v>ARA SIRA</v>
      </c>
      <c r="K202" s="120">
        <v>40</v>
      </c>
      <c r="L202" s="118" t="str">
        <f t="shared" si="42"/>
        <v>ÖLDÜRÜCÜ KAZA</v>
      </c>
      <c r="M202" s="1">
        <f t="shared" si="43"/>
        <v>360</v>
      </c>
      <c r="N202" s="120" t="s">
        <v>28</v>
      </c>
      <c r="O202" s="10"/>
      <c r="P202" s="10"/>
      <c r="Q202" s="10"/>
      <c r="R202" s="8"/>
      <c r="S202" s="36" t="str">
        <f t="shared" si="41"/>
        <v>2 HAFTA İÇİNDE</v>
      </c>
      <c r="T202" s="13"/>
    </row>
    <row r="203" spans="1:20" ht="75.75" thickBot="1" x14ac:dyDescent="0.3">
      <c r="A203" s="128">
        <v>234</v>
      </c>
      <c r="B203" s="129" t="s">
        <v>26</v>
      </c>
      <c r="C203" s="120" t="s">
        <v>29</v>
      </c>
      <c r="D203" s="120" t="s">
        <v>1299</v>
      </c>
      <c r="E203" s="120" t="s">
        <v>15</v>
      </c>
      <c r="F203" s="121" t="s">
        <v>16</v>
      </c>
      <c r="G203" s="120">
        <v>3</v>
      </c>
      <c r="H203" s="118" t="str">
        <f t="shared" si="34"/>
        <v>OLASI</v>
      </c>
      <c r="I203" s="120">
        <v>3</v>
      </c>
      <c r="J203" s="119" t="str">
        <f t="shared" si="35"/>
        <v>ARA SIRA</v>
      </c>
      <c r="K203" s="120">
        <v>40</v>
      </c>
      <c r="L203" s="118" t="str">
        <f t="shared" si="42"/>
        <v>ÖLDÜRÜCÜ KAZA</v>
      </c>
      <c r="M203" s="1">
        <f t="shared" si="43"/>
        <v>360</v>
      </c>
      <c r="N203" s="120" t="s">
        <v>30</v>
      </c>
      <c r="O203" s="10"/>
      <c r="P203" s="10"/>
      <c r="Q203" s="10"/>
      <c r="R203" s="8"/>
      <c r="S203" s="36" t="str">
        <f t="shared" si="41"/>
        <v>2 HAFTA İÇİNDE</v>
      </c>
      <c r="T203" s="13"/>
    </row>
    <row r="204" spans="1:20" ht="60.75" thickBot="1" x14ac:dyDescent="0.3">
      <c r="A204" s="127">
        <v>235</v>
      </c>
      <c r="B204" s="129" t="s">
        <v>26</v>
      </c>
      <c r="C204" s="120" t="s">
        <v>32</v>
      </c>
      <c r="D204" s="120" t="s">
        <v>1299</v>
      </c>
      <c r="E204" s="120" t="s">
        <v>15</v>
      </c>
      <c r="F204" s="121" t="s">
        <v>16</v>
      </c>
      <c r="G204" s="120">
        <v>3</v>
      </c>
      <c r="H204" s="118" t="str">
        <f t="shared" si="34"/>
        <v>OLASI</v>
      </c>
      <c r="I204" s="120">
        <v>3</v>
      </c>
      <c r="J204" s="119" t="str">
        <f t="shared" si="35"/>
        <v>ARA SIRA</v>
      </c>
      <c r="K204" s="120">
        <v>40</v>
      </c>
      <c r="L204" s="118" t="str">
        <f t="shared" si="42"/>
        <v>ÖLDÜRÜCÜ KAZA</v>
      </c>
      <c r="M204" s="1">
        <f t="shared" si="43"/>
        <v>360</v>
      </c>
      <c r="N204" s="120" t="s">
        <v>33</v>
      </c>
      <c r="O204" s="10"/>
      <c r="P204" s="10"/>
      <c r="Q204" s="10"/>
      <c r="R204" s="8"/>
      <c r="S204" s="36" t="str">
        <f t="shared" si="41"/>
        <v>2 HAFTA İÇİNDE</v>
      </c>
      <c r="T204" s="13"/>
    </row>
    <row r="205" spans="1:20" ht="95.45" customHeight="1" thickBot="1" x14ac:dyDescent="0.3">
      <c r="A205" s="127">
        <v>238</v>
      </c>
      <c r="B205" s="129" t="s">
        <v>1277</v>
      </c>
      <c r="C205" s="120" t="s">
        <v>1298</v>
      </c>
      <c r="D205" s="120" t="s">
        <v>1275</v>
      </c>
      <c r="E205" s="120" t="s">
        <v>15</v>
      </c>
      <c r="F205" s="121" t="s">
        <v>16</v>
      </c>
      <c r="G205" s="120">
        <v>3</v>
      </c>
      <c r="H205" s="118" t="str">
        <f t="shared" si="34"/>
        <v>OLASI</v>
      </c>
      <c r="I205" s="120">
        <v>3</v>
      </c>
      <c r="J205" s="119" t="str">
        <f t="shared" si="35"/>
        <v>ARA SIRA</v>
      </c>
      <c r="K205" s="120">
        <v>40</v>
      </c>
      <c r="L205" s="118" t="str">
        <f t="shared" si="42"/>
        <v>ÖLDÜRÜCÜ KAZA</v>
      </c>
      <c r="M205" s="1">
        <f t="shared" si="43"/>
        <v>360</v>
      </c>
      <c r="N205" s="125" t="s">
        <v>1297</v>
      </c>
      <c r="O205" s="10"/>
      <c r="P205" s="10"/>
      <c r="Q205" s="10"/>
      <c r="R205" s="8"/>
      <c r="S205" s="36" t="str">
        <f t="shared" si="41"/>
        <v>2 HAFTA İÇİNDE</v>
      </c>
      <c r="T205" s="13"/>
    </row>
    <row r="206" spans="1:20" ht="90.75" thickBot="1" x14ac:dyDescent="0.3">
      <c r="A206" s="127">
        <v>239</v>
      </c>
      <c r="B206" s="129" t="s">
        <v>1277</v>
      </c>
      <c r="C206" s="120" t="s">
        <v>1296</v>
      </c>
      <c r="D206" s="120" t="s">
        <v>1293</v>
      </c>
      <c r="E206" s="120" t="s">
        <v>15</v>
      </c>
      <c r="F206" s="121" t="s">
        <v>16</v>
      </c>
      <c r="G206" s="120">
        <v>3</v>
      </c>
      <c r="H206" s="118" t="str">
        <f t="shared" si="34"/>
        <v>OLASI</v>
      </c>
      <c r="I206" s="120">
        <v>3</v>
      </c>
      <c r="J206" s="119" t="str">
        <f t="shared" si="35"/>
        <v>ARA SIRA</v>
      </c>
      <c r="K206" s="120">
        <v>40</v>
      </c>
      <c r="L206" s="118" t="str">
        <f t="shared" si="42"/>
        <v>ÖLDÜRÜCÜ KAZA</v>
      </c>
      <c r="M206" s="1">
        <f t="shared" si="43"/>
        <v>360</v>
      </c>
      <c r="N206" s="125" t="s">
        <v>1295</v>
      </c>
      <c r="O206" s="10"/>
      <c r="P206" s="10"/>
      <c r="Q206" s="10"/>
      <c r="R206" s="8"/>
      <c r="S206" s="36" t="str">
        <f t="shared" si="41"/>
        <v>2 HAFTA İÇİNDE</v>
      </c>
      <c r="T206" s="13"/>
    </row>
    <row r="207" spans="1:20" ht="75.75" thickBot="1" x14ac:dyDescent="0.3">
      <c r="A207" s="128">
        <v>240</v>
      </c>
      <c r="B207" s="129" t="s">
        <v>1277</v>
      </c>
      <c r="C207" s="120" t="s">
        <v>1294</v>
      </c>
      <c r="D207" s="120" t="s">
        <v>1293</v>
      </c>
      <c r="E207" s="120" t="s">
        <v>15</v>
      </c>
      <c r="F207" s="121" t="s">
        <v>16</v>
      </c>
      <c r="G207" s="120">
        <v>3</v>
      </c>
      <c r="H207" s="118" t="str">
        <f t="shared" si="34"/>
        <v>OLASI</v>
      </c>
      <c r="I207" s="120">
        <v>3</v>
      </c>
      <c r="J207" s="119" t="str">
        <f t="shared" si="35"/>
        <v>ARA SIRA</v>
      </c>
      <c r="K207" s="120">
        <v>40</v>
      </c>
      <c r="L207" s="118" t="str">
        <f t="shared" si="42"/>
        <v>ÖLDÜRÜCÜ KAZA</v>
      </c>
      <c r="M207" s="1">
        <f t="shared" si="43"/>
        <v>360</v>
      </c>
      <c r="N207" s="125" t="s">
        <v>1292</v>
      </c>
      <c r="O207" s="10"/>
      <c r="P207" s="10"/>
      <c r="Q207" s="10"/>
      <c r="R207" s="8"/>
      <c r="S207" s="36" t="str">
        <f t="shared" si="41"/>
        <v>2 HAFTA İÇİNDE</v>
      </c>
      <c r="T207" s="13"/>
    </row>
    <row r="208" spans="1:20" ht="90.75" thickBot="1" x14ac:dyDescent="0.3">
      <c r="A208" s="127">
        <v>241</v>
      </c>
      <c r="B208" s="129" t="s">
        <v>1277</v>
      </c>
      <c r="C208" s="120" t="s">
        <v>1291</v>
      </c>
      <c r="D208" s="120" t="s">
        <v>1290</v>
      </c>
      <c r="E208" s="120" t="s">
        <v>15</v>
      </c>
      <c r="F208" s="121" t="s">
        <v>16</v>
      </c>
      <c r="G208" s="120">
        <v>3</v>
      </c>
      <c r="H208" s="118" t="str">
        <f t="shared" si="34"/>
        <v>OLASI</v>
      </c>
      <c r="I208" s="120">
        <v>3</v>
      </c>
      <c r="J208" s="119" t="str">
        <f t="shared" si="35"/>
        <v>ARA SIRA</v>
      </c>
      <c r="K208" s="120">
        <v>40</v>
      </c>
      <c r="L208" s="118" t="str">
        <f t="shared" si="42"/>
        <v>ÖLDÜRÜCÜ KAZA</v>
      </c>
      <c r="M208" s="1">
        <f t="shared" si="43"/>
        <v>360</v>
      </c>
      <c r="N208" s="125" t="s">
        <v>1289</v>
      </c>
      <c r="O208" s="10"/>
      <c r="P208" s="10"/>
      <c r="Q208" s="10"/>
      <c r="R208" s="8"/>
      <c r="S208" s="36" t="str">
        <f t="shared" si="41"/>
        <v>2 HAFTA İÇİNDE</v>
      </c>
      <c r="T208" s="13"/>
    </row>
    <row r="209" spans="1:20" ht="105.75" thickBot="1" x14ac:dyDescent="0.3">
      <c r="A209" s="127">
        <v>242</v>
      </c>
      <c r="B209" s="129" t="s">
        <v>1277</v>
      </c>
      <c r="C209" s="120" t="s">
        <v>1288</v>
      </c>
      <c r="D209" s="120" t="s">
        <v>1285</v>
      </c>
      <c r="E209" s="120" t="s">
        <v>15</v>
      </c>
      <c r="F209" s="121" t="s">
        <v>16</v>
      </c>
      <c r="G209" s="120">
        <v>3</v>
      </c>
      <c r="H209" s="118" t="str">
        <f t="shared" si="34"/>
        <v>OLASI</v>
      </c>
      <c r="I209" s="120">
        <v>3</v>
      </c>
      <c r="J209" s="119" t="str">
        <f t="shared" si="35"/>
        <v>ARA SIRA</v>
      </c>
      <c r="K209" s="120">
        <v>40</v>
      </c>
      <c r="L209" s="118" t="str">
        <f t="shared" si="42"/>
        <v>ÖLDÜRÜCÜ KAZA</v>
      </c>
      <c r="M209" s="1">
        <f t="shared" si="43"/>
        <v>360</v>
      </c>
      <c r="N209" s="125" t="s">
        <v>1287</v>
      </c>
      <c r="O209" s="10"/>
      <c r="P209" s="10"/>
      <c r="Q209" s="10"/>
      <c r="R209" s="8"/>
      <c r="S209" s="36" t="str">
        <f t="shared" si="41"/>
        <v>2 HAFTA İÇİNDE</v>
      </c>
      <c r="T209" s="13"/>
    </row>
    <row r="210" spans="1:20" ht="90.75" thickBot="1" x14ac:dyDescent="0.3">
      <c r="A210" s="128">
        <v>243</v>
      </c>
      <c r="B210" s="129" t="s">
        <v>1277</v>
      </c>
      <c r="C210" s="120" t="s">
        <v>1286</v>
      </c>
      <c r="D210" s="120" t="s">
        <v>1285</v>
      </c>
      <c r="E210" s="120" t="s">
        <v>15</v>
      </c>
      <c r="F210" s="121" t="s">
        <v>16</v>
      </c>
      <c r="G210" s="120">
        <v>3</v>
      </c>
      <c r="H210" s="118" t="str">
        <f t="shared" si="34"/>
        <v>OLASI</v>
      </c>
      <c r="I210" s="120">
        <v>3</v>
      </c>
      <c r="J210" s="119" t="str">
        <f t="shared" si="35"/>
        <v>ARA SIRA</v>
      </c>
      <c r="K210" s="120">
        <v>40</v>
      </c>
      <c r="L210" s="118" t="str">
        <f t="shared" si="42"/>
        <v>ÖLDÜRÜCÜ KAZA</v>
      </c>
      <c r="M210" s="1">
        <f t="shared" si="43"/>
        <v>360</v>
      </c>
      <c r="N210" s="125" t="s">
        <v>1284</v>
      </c>
      <c r="O210" s="10"/>
      <c r="P210" s="10"/>
      <c r="Q210" s="10"/>
      <c r="R210" s="8"/>
      <c r="S210" s="36" t="str">
        <f t="shared" si="41"/>
        <v>2 HAFTA İÇİNDE</v>
      </c>
      <c r="T210" s="13"/>
    </row>
    <row r="211" spans="1:20" ht="120.75" thickBot="1" x14ac:dyDescent="0.3">
      <c r="A211" s="127">
        <v>244</v>
      </c>
      <c r="B211" s="129" t="s">
        <v>1277</v>
      </c>
      <c r="C211" s="120" t="s">
        <v>1283</v>
      </c>
      <c r="D211" s="120" t="s">
        <v>1282</v>
      </c>
      <c r="E211" s="120" t="s">
        <v>15</v>
      </c>
      <c r="F211" s="121" t="s">
        <v>16</v>
      </c>
      <c r="G211" s="120">
        <v>3</v>
      </c>
      <c r="H211" s="118" t="str">
        <f t="shared" si="34"/>
        <v>OLASI</v>
      </c>
      <c r="I211" s="120">
        <v>3</v>
      </c>
      <c r="J211" s="119" t="str">
        <f t="shared" si="35"/>
        <v>ARA SIRA</v>
      </c>
      <c r="K211" s="120">
        <v>40</v>
      </c>
      <c r="L211" s="118" t="str">
        <f t="shared" si="42"/>
        <v>ÖLDÜRÜCÜ KAZA</v>
      </c>
      <c r="M211" s="1">
        <f t="shared" si="43"/>
        <v>360</v>
      </c>
      <c r="N211" s="125" t="s">
        <v>1281</v>
      </c>
      <c r="O211" s="10"/>
      <c r="P211" s="10"/>
      <c r="Q211" s="10"/>
      <c r="R211" s="8"/>
      <c r="S211" s="36" t="str">
        <f t="shared" si="41"/>
        <v>2 HAFTA İÇİNDE</v>
      </c>
      <c r="T211" s="13"/>
    </row>
    <row r="212" spans="1:20" ht="105.75" thickBot="1" x14ac:dyDescent="0.3">
      <c r="A212" s="127">
        <v>245</v>
      </c>
      <c r="B212" s="129" t="s">
        <v>1277</v>
      </c>
      <c r="C212" s="120" t="s">
        <v>1280</v>
      </c>
      <c r="D212" s="120" t="s">
        <v>1279</v>
      </c>
      <c r="E212" s="120" t="s">
        <v>15</v>
      </c>
      <c r="F212" s="121" t="s">
        <v>16</v>
      </c>
      <c r="G212" s="120">
        <v>3</v>
      </c>
      <c r="H212" s="118" t="str">
        <f t="shared" si="34"/>
        <v>OLASI</v>
      </c>
      <c r="I212" s="120">
        <v>3</v>
      </c>
      <c r="J212" s="119" t="str">
        <f t="shared" si="35"/>
        <v>ARA SIRA</v>
      </c>
      <c r="K212" s="120">
        <v>40</v>
      </c>
      <c r="L212" s="118" t="str">
        <f t="shared" si="42"/>
        <v>ÖLDÜRÜCÜ KAZA</v>
      </c>
      <c r="M212" s="1">
        <f t="shared" si="43"/>
        <v>360</v>
      </c>
      <c r="N212" s="125" t="s">
        <v>1278</v>
      </c>
      <c r="O212" s="10"/>
      <c r="P212" s="10"/>
      <c r="Q212" s="10"/>
      <c r="R212" s="8"/>
      <c r="S212" s="36" t="str">
        <f t="shared" si="41"/>
        <v>2 HAFTA İÇİNDE</v>
      </c>
      <c r="T212" s="13"/>
    </row>
    <row r="213" spans="1:20" ht="75.75" thickBot="1" x14ac:dyDescent="0.3">
      <c r="A213" s="128">
        <v>246</v>
      </c>
      <c r="B213" s="129" t="s">
        <v>1277</v>
      </c>
      <c r="C213" s="120" t="s">
        <v>1276</v>
      </c>
      <c r="D213" s="120" t="s">
        <v>1275</v>
      </c>
      <c r="E213" s="120" t="s">
        <v>15</v>
      </c>
      <c r="F213" s="121" t="s">
        <v>16</v>
      </c>
      <c r="G213" s="120">
        <v>3</v>
      </c>
      <c r="H213" s="118" t="str">
        <f t="shared" si="34"/>
        <v>OLASI</v>
      </c>
      <c r="I213" s="120">
        <v>3</v>
      </c>
      <c r="J213" s="119" t="str">
        <f t="shared" si="35"/>
        <v>ARA SIRA</v>
      </c>
      <c r="K213" s="120">
        <v>40</v>
      </c>
      <c r="L213" s="118" t="str">
        <f t="shared" si="42"/>
        <v>ÖLDÜRÜCÜ KAZA</v>
      </c>
      <c r="M213" s="1">
        <f t="shared" si="43"/>
        <v>360</v>
      </c>
      <c r="N213" s="124" t="s">
        <v>1274</v>
      </c>
      <c r="O213" s="10"/>
      <c r="P213" s="10"/>
      <c r="Q213" s="10"/>
      <c r="R213" s="8"/>
      <c r="S213" s="36" t="str">
        <f t="shared" si="41"/>
        <v>2 HAFTA İÇİNDE</v>
      </c>
      <c r="T213" s="13"/>
    </row>
    <row r="214" spans="1:20" ht="51.75" thickBot="1" x14ac:dyDescent="0.3">
      <c r="A214" s="127">
        <v>247</v>
      </c>
      <c r="B214" s="129" t="s">
        <v>1267</v>
      </c>
      <c r="C214" s="120" t="s">
        <v>1273</v>
      </c>
      <c r="D214" s="120" t="s">
        <v>1272</v>
      </c>
      <c r="E214" s="120" t="s">
        <v>15</v>
      </c>
      <c r="F214" s="121" t="s">
        <v>16</v>
      </c>
      <c r="G214" s="120">
        <v>3</v>
      </c>
      <c r="H214" s="118" t="str">
        <f t="shared" si="34"/>
        <v>OLASI</v>
      </c>
      <c r="I214" s="120">
        <v>3</v>
      </c>
      <c r="J214" s="119" t="str">
        <f t="shared" si="35"/>
        <v>ARA SIRA</v>
      </c>
      <c r="K214" s="120">
        <v>40</v>
      </c>
      <c r="L214" s="118" t="str">
        <f t="shared" si="42"/>
        <v>ÖLDÜRÜCÜ KAZA</v>
      </c>
      <c r="M214" s="1">
        <f t="shared" si="43"/>
        <v>360</v>
      </c>
      <c r="N214" s="122" t="s">
        <v>1271</v>
      </c>
      <c r="O214" s="10"/>
      <c r="P214" s="10"/>
      <c r="Q214" s="10"/>
      <c r="R214" s="8"/>
      <c r="S214" s="36" t="str">
        <f t="shared" si="41"/>
        <v>2 HAFTA İÇİNDE</v>
      </c>
      <c r="T214" s="13"/>
    </row>
    <row r="215" spans="1:20" ht="60.75" thickBot="1" x14ac:dyDescent="0.3">
      <c r="A215" s="127">
        <v>248</v>
      </c>
      <c r="B215" s="129" t="s">
        <v>1267</v>
      </c>
      <c r="C215" s="120" t="s">
        <v>1270</v>
      </c>
      <c r="D215" s="120" t="s">
        <v>1269</v>
      </c>
      <c r="E215" s="120" t="s">
        <v>15</v>
      </c>
      <c r="F215" s="121" t="s">
        <v>16</v>
      </c>
      <c r="G215" s="120">
        <v>3</v>
      </c>
      <c r="H215" s="118" t="str">
        <f t="shared" si="34"/>
        <v>OLASI</v>
      </c>
      <c r="I215" s="120">
        <v>3</v>
      </c>
      <c r="J215" s="119" t="str">
        <f t="shared" si="35"/>
        <v>ARA SIRA</v>
      </c>
      <c r="K215" s="120">
        <v>40</v>
      </c>
      <c r="L215" s="118" t="str">
        <f t="shared" si="42"/>
        <v>ÖLDÜRÜCÜ KAZA</v>
      </c>
      <c r="M215" s="1">
        <f t="shared" si="43"/>
        <v>360</v>
      </c>
      <c r="N215" s="120" t="s">
        <v>1268</v>
      </c>
      <c r="O215" s="10"/>
      <c r="P215" s="10"/>
      <c r="Q215" s="10"/>
      <c r="R215" s="8"/>
      <c r="S215" s="36" t="str">
        <f t="shared" si="41"/>
        <v>2 HAFTA İÇİNDE</v>
      </c>
      <c r="T215" s="13"/>
    </row>
    <row r="216" spans="1:20" ht="60.75" thickBot="1" x14ac:dyDescent="0.3">
      <c r="A216" s="128">
        <v>249</v>
      </c>
      <c r="B216" s="129" t="s">
        <v>1267</v>
      </c>
      <c r="C216" s="120" t="s">
        <v>1266</v>
      </c>
      <c r="D216" s="120" t="s">
        <v>1265</v>
      </c>
      <c r="E216" s="120" t="s">
        <v>41</v>
      </c>
      <c r="F216" s="121" t="s">
        <v>16</v>
      </c>
      <c r="G216" s="120">
        <v>3</v>
      </c>
      <c r="H216" s="118" t="str">
        <f t="shared" si="34"/>
        <v>OLASI</v>
      </c>
      <c r="I216" s="120">
        <v>3</v>
      </c>
      <c r="J216" s="119" t="str">
        <f t="shared" si="35"/>
        <v>ARA SIRA</v>
      </c>
      <c r="K216" s="120">
        <v>40</v>
      </c>
      <c r="L216" s="118" t="str">
        <f t="shared" si="42"/>
        <v>ÖLDÜRÜCÜ KAZA</v>
      </c>
      <c r="M216" s="1">
        <f t="shared" si="43"/>
        <v>360</v>
      </c>
      <c r="N216" s="120" t="s">
        <v>1264</v>
      </c>
      <c r="O216" s="10"/>
      <c r="P216" s="10"/>
      <c r="Q216" s="10"/>
      <c r="R216" s="8"/>
      <c r="S216" s="36" t="str">
        <f t="shared" si="41"/>
        <v>2 HAFTA İÇİNDE</v>
      </c>
      <c r="T216" s="13"/>
    </row>
    <row r="217" spans="1:20" ht="51.75" thickBot="1" x14ac:dyDescent="0.3">
      <c r="A217" s="127">
        <v>250</v>
      </c>
      <c r="B217" s="129" t="s">
        <v>101</v>
      </c>
      <c r="C217" s="120" t="s">
        <v>102</v>
      </c>
      <c r="D217" s="120" t="s">
        <v>1263</v>
      </c>
      <c r="E217" s="120" t="s">
        <v>103</v>
      </c>
      <c r="F217" s="121" t="s">
        <v>16</v>
      </c>
      <c r="G217" s="120">
        <v>3</v>
      </c>
      <c r="H217" s="118" t="str">
        <f t="shared" si="34"/>
        <v>OLASI</v>
      </c>
      <c r="I217" s="120">
        <v>3</v>
      </c>
      <c r="J217" s="119" t="str">
        <f t="shared" si="35"/>
        <v>ARA SIRA</v>
      </c>
      <c r="K217" s="120">
        <v>40</v>
      </c>
      <c r="L217" s="118" t="str">
        <f t="shared" si="42"/>
        <v>ÖLDÜRÜCÜ KAZA</v>
      </c>
      <c r="M217" s="1">
        <f t="shared" si="43"/>
        <v>360</v>
      </c>
      <c r="N217" s="122" t="s">
        <v>1262</v>
      </c>
      <c r="O217" s="10"/>
      <c r="P217" s="10"/>
      <c r="Q217" s="10"/>
      <c r="R217" s="8"/>
      <c r="S217" s="36" t="str">
        <f t="shared" si="41"/>
        <v>2 HAFTA İÇİNDE</v>
      </c>
      <c r="T217" s="13"/>
    </row>
    <row r="218" spans="1:20" ht="106.5" thickBot="1" x14ac:dyDescent="0.3">
      <c r="A218" s="127">
        <v>251</v>
      </c>
      <c r="B218" s="129" t="s">
        <v>1261</v>
      </c>
      <c r="C218" s="120" t="s">
        <v>97</v>
      </c>
      <c r="D218" s="120" t="s">
        <v>98</v>
      </c>
      <c r="E218" s="120" t="s">
        <v>15</v>
      </c>
      <c r="F218" s="121" t="s">
        <v>16</v>
      </c>
      <c r="G218" s="120">
        <v>3</v>
      </c>
      <c r="H218" s="118" t="str">
        <f t="shared" si="34"/>
        <v>OLASI</v>
      </c>
      <c r="I218" s="120">
        <v>3</v>
      </c>
      <c r="J218" s="119" t="str">
        <f t="shared" si="35"/>
        <v>ARA SIRA</v>
      </c>
      <c r="K218" s="120">
        <v>40</v>
      </c>
      <c r="L218" s="118" t="str">
        <f t="shared" si="42"/>
        <v>ÖLDÜRÜCÜ KAZA</v>
      </c>
      <c r="M218" s="1">
        <f t="shared" si="43"/>
        <v>360</v>
      </c>
      <c r="N218" s="120" t="s">
        <v>1260</v>
      </c>
      <c r="O218" s="10"/>
      <c r="P218" s="10"/>
      <c r="Q218" s="10"/>
      <c r="R218" s="8"/>
      <c r="S218" s="36" t="str">
        <f t="shared" si="41"/>
        <v>2 HAFTA İÇİNDE</v>
      </c>
      <c r="T218" s="13"/>
    </row>
    <row r="219" spans="1:20" ht="75.75" thickBot="1" x14ac:dyDescent="0.3">
      <c r="A219" s="128">
        <v>252</v>
      </c>
      <c r="B219" s="129" t="s">
        <v>1256</v>
      </c>
      <c r="C219" s="120" t="s">
        <v>1259</v>
      </c>
      <c r="D219" s="120" t="s">
        <v>1258</v>
      </c>
      <c r="E219" s="120" t="s">
        <v>15</v>
      </c>
      <c r="F219" s="121" t="s">
        <v>16</v>
      </c>
      <c r="G219" s="120">
        <v>3</v>
      </c>
      <c r="H219" s="118" t="str">
        <f t="shared" si="34"/>
        <v>OLASI</v>
      </c>
      <c r="I219" s="120">
        <v>3</v>
      </c>
      <c r="J219" s="119" t="str">
        <f t="shared" si="35"/>
        <v>ARA SIRA</v>
      </c>
      <c r="K219" s="120">
        <v>40</v>
      </c>
      <c r="L219" s="118" t="str">
        <f t="shared" si="42"/>
        <v>ÖLDÜRÜCÜ KAZA</v>
      </c>
      <c r="M219" s="1">
        <f t="shared" si="43"/>
        <v>360</v>
      </c>
      <c r="N219" s="120" t="s">
        <v>1257</v>
      </c>
      <c r="O219" s="10"/>
      <c r="P219" s="10"/>
      <c r="Q219" s="10"/>
      <c r="R219" s="8"/>
      <c r="S219" s="36" t="str">
        <f t="shared" si="41"/>
        <v>2 HAFTA İÇİNDE</v>
      </c>
      <c r="T219" s="13"/>
    </row>
    <row r="220" spans="1:20" ht="59.25" thickBot="1" x14ac:dyDescent="0.3">
      <c r="A220" s="127">
        <v>253</v>
      </c>
      <c r="B220" s="129" t="s">
        <v>1256</v>
      </c>
      <c r="C220" s="120" t="s">
        <v>1255</v>
      </c>
      <c r="D220" s="120" t="s">
        <v>1254</v>
      </c>
      <c r="E220" s="120" t="s">
        <v>15</v>
      </c>
      <c r="F220" s="121" t="s">
        <v>16</v>
      </c>
      <c r="G220" s="120">
        <v>3</v>
      </c>
      <c r="H220" s="118" t="str">
        <f t="shared" si="34"/>
        <v>OLASI</v>
      </c>
      <c r="I220" s="120">
        <v>3</v>
      </c>
      <c r="J220" s="119" t="str">
        <f t="shared" si="35"/>
        <v>ARA SIRA</v>
      </c>
      <c r="K220" s="120">
        <v>40</v>
      </c>
      <c r="L220" s="118" t="str">
        <f t="shared" si="42"/>
        <v>ÖLDÜRÜCÜ KAZA</v>
      </c>
      <c r="M220" s="1">
        <f t="shared" si="43"/>
        <v>360</v>
      </c>
      <c r="N220" s="120" t="s">
        <v>1253</v>
      </c>
      <c r="O220" s="10"/>
      <c r="P220" s="10"/>
      <c r="Q220" s="10"/>
      <c r="R220" s="8"/>
      <c r="S220" s="36" t="str">
        <f t="shared" si="41"/>
        <v>2 HAFTA İÇİNDE</v>
      </c>
      <c r="T220" s="13"/>
    </row>
    <row r="221" spans="1:20" ht="77.25" thickBot="1" x14ac:dyDescent="0.3">
      <c r="A221" s="127">
        <v>254</v>
      </c>
      <c r="B221" s="129" t="s">
        <v>96</v>
      </c>
      <c r="C221" s="120" t="s">
        <v>1252</v>
      </c>
      <c r="D221" s="120" t="s">
        <v>1251</v>
      </c>
      <c r="E221" s="120" t="s">
        <v>15</v>
      </c>
      <c r="F221" s="121" t="s">
        <v>16</v>
      </c>
      <c r="G221" s="120">
        <v>3</v>
      </c>
      <c r="H221" s="118" t="str">
        <f t="shared" si="34"/>
        <v>OLASI</v>
      </c>
      <c r="I221" s="120">
        <v>3</v>
      </c>
      <c r="J221" s="119" t="str">
        <f t="shared" si="35"/>
        <v>ARA SIRA</v>
      </c>
      <c r="K221" s="120">
        <v>40</v>
      </c>
      <c r="L221" s="118" t="str">
        <f t="shared" si="42"/>
        <v>ÖLDÜRÜCÜ KAZA</v>
      </c>
      <c r="M221" s="1">
        <f t="shared" si="43"/>
        <v>360</v>
      </c>
      <c r="N221" s="120" t="s">
        <v>1250</v>
      </c>
      <c r="O221" s="10"/>
      <c r="P221" s="10"/>
      <c r="Q221" s="10"/>
      <c r="R221" s="8"/>
      <c r="S221" s="36" t="str">
        <f t="shared" si="41"/>
        <v>2 HAFTA İÇİNDE</v>
      </c>
      <c r="T221" s="13"/>
    </row>
    <row r="222" spans="1:20" ht="86.25" thickBot="1" x14ac:dyDescent="0.3">
      <c r="A222" s="128">
        <v>255</v>
      </c>
      <c r="B222" s="129" t="s">
        <v>1249</v>
      </c>
      <c r="C222" s="120" t="s">
        <v>1248</v>
      </c>
      <c r="D222" s="120" t="s">
        <v>1247</v>
      </c>
      <c r="E222" s="120" t="s">
        <v>15</v>
      </c>
      <c r="F222" s="121" t="s">
        <v>16</v>
      </c>
      <c r="G222" s="120">
        <v>3</v>
      </c>
      <c r="H222" s="118" t="str">
        <f t="shared" si="34"/>
        <v>OLASI</v>
      </c>
      <c r="I222" s="120">
        <v>3</v>
      </c>
      <c r="J222" s="119" t="str">
        <f t="shared" si="35"/>
        <v>ARA SIRA</v>
      </c>
      <c r="K222" s="120">
        <v>40</v>
      </c>
      <c r="L222" s="118" t="str">
        <f t="shared" si="42"/>
        <v>ÖLDÜRÜCÜ KAZA</v>
      </c>
      <c r="M222" s="1">
        <f t="shared" si="43"/>
        <v>360</v>
      </c>
      <c r="N222" s="120" t="s">
        <v>1246</v>
      </c>
      <c r="O222" s="10"/>
      <c r="P222" s="10"/>
      <c r="Q222" s="10"/>
      <c r="R222" s="8"/>
      <c r="S222" s="36" t="str">
        <f t="shared" si="41"/>
        <v>2 HAFTA İÇİNDE</v>
      </c>
      <c r="T222" s="13"/>
    </row>
    <row r="223" spans="1:20" ht="60.75" thickBot="1" x14ac:dyDescent="0.3">
      <c r="A223" s="127">
        <v>256</v>
      </c>
      <c r="B223" s="129" t="s">
        <v>93</v>
      </c>
      <c r="C223" s="120" t="s">
        <v>95</v>
      </c>
      <c r="D223" s="120" t="s">
        <v>1245</v>
      </c>
      <c r="E223" s="120" t="s">
        <v>15</v>
      </c>
      <c r="F223" s="121" t="s">
        <v>16</v>
      </c>
      <c r="G223" s="120">
        <v>3</v>
      </c>
      <c r="H223" s="118" t="str">
        <f t="shared" si="34"/>
        <v>OLASI</v>
      </c>
      <c r="I223" s="120">
        <v>3</v>
      </c>
      <c r="J223" s="119" t="str">
        <f t="shared" si="35"/>
        <v>ARA SIRA</v>
      </c>
      <c r="K223" s="120">
        <v>40</v>
      </c>
      <c r="L223" s="118" t="str">
        <f t="shared" si="42"/>
        <v>ÖLDÜRÜCÜ KAZA</v>
      </c>
      <c r="M223" s="1">
        <f t="shared" si="43"/>
        <v>360</v>
      </c>
      <c r="N223" s="120" t="s">
        <v>1244</v>
      </c>
      <c r="O223" s="10"/>
      <c r="P223" s="10"/>
      <c r="Q223" s="10"/>
      <c r="R223" s="8"/>
      <c r="S223" s="36" t="str">
        <f t="shared" si="41"/>
        <v>2 HAFTA İÇİNDE</v>
      </c>
      <c r="T223" s="13"/>
    </row>
    <row r="224" spans="1:20" ht="57" thickBot="1" x14ac:dyDescent="0.3">
      <c r="A224" s="127">
        <v>257</v>
      </c>
      <c r="B224" s="129" t="s">
        <v>188</v>
      </c>
      <c r="C224" s="120" t="s">
        <v>189</v>
      </c>
      <c r="D224" s="120" t="s">
        <v>1243</v>
      </c>
      <c r="E224" s="120" t="s">
        <v>1242</v>
      </c>
      <c r="F224" s="121" t="s">
        <v>16</v>
      </c>
      <c r="G224" s="120">
        <v>3</v>
      </c>
      <c r="H224" s="118" t="str">
        <f t="shared" ref="H224:H282" si="44">IF(G224=0.2,"BEKLENMEZ",IF(G224=0.5,"BEKLENMEZ FAKAT MÜMKÜN",IF(G224=1,"MÜMKÜN FAKAT DÜŞÜK",IF(G224=3,"OLASI",IF(G224=6,"YÜKSEK OLDUKÇA MÜMKÜN",IF(G224=10,"BEKLENİR KESİN"))))))</f>
        <v>OLASI</v>
      </c>
      <c r="I224" s="120">
        <v>3</v>
      </c>
      <c r="J224" s="119" t="str">
        <f t="shared" ref="J224:J282" si="45">IF(I224&lt;=0.5,"ÇOK SEYREK",IF(I224=1,"SEYREK",IF(I224=2,"SIK DEĞİL",IF(I224=3,"ARA SIRA",IF(I224=6,"SIK",IF(I224=10,"HEMEN SÜREKLİ"))))))</f>
        <v>ARA SIRA</v>
      </c>
      <c r="K224" s="120">
        <v>40</v>
      </c>
      <c r="L224" s="118" t="str">
        <f t="shared" si="42"/>
        <v>ÖLDÜRÜCÜ KAZA</v>
      </c>
      <c r="M224" s="1">
        <f t="shared" si="43"/>
        <v>360</v>
      </c>
      <c r="N224" s="120" t="s">
        <v>1241</v>
      </c>
      <c r="O224" s="10"/>
      <c r="P224" s="10"/>
      <c r="Q224" s="10"/>
      <c r="R224" s="8"/>
      <c r="S224" s="36" t="str">
        <f t="shared" si="41"/>
        <v>2 HAFTA İÇİNDE</v>
      </c>
      <c r="T224" s="13"/>
    </row>
    <row r="225" spans="1:20" ht="60.75" thickBot="1" x14ac:dyDescent="0.3">
      <c r="A225" s="128">
        <v>258</v>
      </c>
      <c r="B225" s="129" t="s">
        <v>188</v>
      </c>
      <c r="C225" s="120" t="s">
        <v>190</v>
      </c>
      <c r="D225" s="120" t="s">
        <v>1240</v>
      </c>
      <c r="E225" s="120" t="s">
        <v>15</v>
      </c>
      <c r="F225" s="121" t="s">
        <v>16</v>
      </c>
      <c r="G225" s="120">
        <v>3</v>
      </c>
      <c r="H225" s="118" t="str">
        <f t="shared" si="44"/>
        <v>OLASI</v>
      </c>
      <c r="I225" s="120">
        <v>3</v>
      </c>
      <c r="J225" s="119" t="str">
        <f t="shared" si="45"/>
        <v>ARA SIRA</v>
      </c>
      <c r="K225" s="120">
        <v>40</v>
      </c>
      <c r="L225" s="118" t="str">
        <f t="shared" si="42"/>
        <v>ÖLDÜRÜCÜ KAZA</v>
      </c>
      <c r="M225" s="1">
        <f t="shared" si="43"/>
        <v>360</v>
      </c>
      <c r="N225" s="120" t="s">
        <v>1239</v>
      </c>
      <c r="O225" s="10"/>
      <c r="P225" s="10"/>
      <c r="Q225" s="10"/>
      <c r="R225" s="8"/>
      <c r="S225" s="36" t="str">
        <f t="shared" si="41"/>
        <v>2 HAFTA İÇİNDE</v>
      </c>
      <c r="T225" s="13"/>
    </row>
    <row r="226" spans="1:20" ht="105.75" thickBot="1" x14ac:dyDescent="0.3">
      <c r="A226" s="127">
        <v>259</v>
      </c>
      <c r="B226" s="129" t="s">
        <v>1238</v>
      </c>
      <c r="C226" s="120" t="s">
        <v>1237</v>
      </c>
      <c r="D226" s="120" t="s">
        <v>1236</v>
      </c>
      <c r="E226" s="120" t="s">
        <v>1235</v>
      </c>
      <c r="F226" s="121" t="s">
        <v>16</v>
      </c>
      <c r="G226" s="120">
        <v>3</v>
      </c>
      <c r="H226" s="118" t="str">
        <f t="shared" si="44"/>
        <v>OLASI</v>
      </c>
      <c r="I226" s="120">
        <v>3</v>
      </c>
      <c r="J226" s="119" t="str">
        <f t="shared" si="45"/>
        <v>ARA SIRA</v>
      </c>
      <c r="K226" s="120">
        <v>40</v>
      </c>
      <c r="L226" s="118" t="str">
        <f t="shared" si="42"/>
        <v>ÖLDÜRÜCÜ KAZA</v>
      </c>
      <c r="M226" s="1">
        <f t="shared" si="43"/>
        <v>360</v>
      </c>
      <c r="N226" s="120" t="s">
        <v>1234</v>
      </c>
      <c r="O226" s="10"/>
      <c r="P226" s="10"/>
      <c r="Q226" s="10"/>
      <c r="R226" s="8"/>
      <c r="S226" s="36" t="str">
        <f t="shared" si="41"/>
        <v>2 HAFTA İÇİNDE</v>
      </c>
      <c r="T226" s="13"/>
    </row>
    <row r="227" spans="1:20" ht="74.25" thickBot="1" x14ac:dyDescent="0.3">
      <c r="A227" s="127">
        <v>260</v>
      </c>
      <c r="B227" s="129" t="s">
        <v>858</v>
      </c>
      <c r="C227" s="120" t="s">
        <v>1233</v>
      </c>
      <c r="D227" s="120" t="s">
        <v>1232</v>
      </c>
      <c r="E227" s="120" t="s">
        <v>15</v>
      </c>
      <c r="F227" s="121" t="s">
        <v>16</v>
      </c>
      <c r="G227" s="120">
        <v>3</v>
      </c>
      <c r="H227" s="118" t="str">
        <f t="shared" si="44"/>
        <v>OLASI</v>
      </c>
      <c r="I227" s="120">
        <v>3</v>
      </c>
      <c r="J227" s="119" t="str">
        <f t="shared" si="45"/>
        <v>ARA SIRA</v>
      </c>
      <c r="K227" s="120">
        <v>40</v>
      </c>
      <c r="L227" s="118" t="str">
        <f t="shared" si="42"/>
        <v>ÖLDÜRÜCÜ KAZA</v>
      </c>
      <c r="M227" s="1">
        <f t="shared" si="43"/>
        <v>360</v>
      </c>
      <c r="N227" s="120" t="s">
        <v>1231</v>
      </c>
      <c r="O227" s="10"/>
      <c r="P227" s="10"/>
      <c r="Q227" s="10"/>
      <c r="R227" s="8"/>
      <c r="S227" s="36" t="str">
        <f t="shared" si="41"/>
        <v>2 HAFTA İÇİNDE</v>
      </c>
      <c r="T227" s="13"/>
    </row>
    <row r="228" spans="1:20" ht="150.75" thickBot="1" x14ac:dyDescent="0.3">
      <c r="A228" s="128">
        <v>261</v>
      </c>
      <c r="B228" s="129" t="s">
        <v>858</v>
      </c>
      <c r="C228" s="120" t="s">
        <v>1230</v>
      </c>
      <c r="D228" s="120" t="s">
        <v>1229</v>
      </c>
      <c r="E228" s="120" t="s">
        <v>839</v>
      </c>
      <c r="F228" s="121" t="s">
        <v>16</v>
      </c>
      <c r="G228" s="120">
        <v>3</v>
      </c>
      <c r="H228" s="118" t="str">
        <f t="shared" si="44"/>
        <v>OLASI</v>
      </c>
      <c r="I228" s="120">
        <v>3</v>
      </c>
      <c r="J228" s="119" t="str">
        <f t="shared" si="45"/>
        <v>ARA SIRA</v>
      </c>
      <c r="K228" s="120">
        <v>40</v>
      </c>
      <c r="L228" s="118" t="str">
        <f t="shared" si="42"/>
        <v>ÖLDÜRÜCÜ KAZA</v>
      </c>
      <c r="M228" s="1">
        <f t="shared" si="43"/>
        <v>360</v>
      </c>
      <c r="N228" s="120" t="s">
        <v>1228</v>
      </c>
      <c r="O228" s="10"/>
      <c r="P228" s="10"/>
      <c r="Q228" s="10"/>
      <c r="R228" s="8"/>
      <c r="S228" s="36" t="str">
        <f t="shared" si="41"/>
        <v>2 HAFTA İÇİNDE</v>
      </c>
      <c r="T228" s="13"/>
    </row>
    <row r="229" spans="1:20" ht="52.5" thickBot="1" x14ac:dyDescent="0.3">
      <c r="A229" s="127">
        <v>262</v>
      </c>
      <c r="B229" s="129" t="s">
        <v>1201</v>
      </c>
      <c r="C229" s="120" t="s">
        <v>1227</v>
      </c>
      <c r="D229" s="120" t="s">
        <v>1226</v>
      </c>
      <c r="E229" s="120" t="s">
        <v>839</v>
      </c>
      <c r="F229" s="121" t="s">
        <v>16</v>
      </c>
      <c r="G229" s="120">
        <v>3</v>
      </c>
      <c r="H229" s="118" t="str">
        <f t="shared" si="44"/>
        <v>OLASI</v>
      </c>
      <c r="I229" s="120">
        <v>3</v>
      </c>
      <c r="J229" s="119" t="str">
        <f t="shared" si="45"/>
        <v>ARA SIRA</v>
      </c>
      <c r="K229" s="120">
        <v>40</v>
      </c>
      <c r="L229" s="118" t="str">
        <f t="shared" si="42"/>
        <v>ÖLDÜRÜCÜ KAZA</v>
      </c>
      <c r="M229" s="1">
        <f t="shared" si="43"/>
        <v>360</v>
      </c>
      <c r="N229" s="120" t="s">
        <v>1225</v>
      </c>
      <c r="O229" s="10"/>
      <c r="P229" s="10"/>
      <c r="Q229" s="10"/>
      <c r="R229" s="8"/>
      <c r="S229" s="36" t="str">
        <f t="shared" ref="S229:S286" si="46">IF(M229&gt;400,"DERHAL 1 HAFTA İÇİNDE",IF(M229&gt;200,"2 HAFTA İÇİNDE",IF(M229&gt;70,"3 HAFTA İÇİNDE",IF(M229&gt;20,"4 HAFTA İÇİNDE",IF(M229&gt;0,"SÜREKLİ KONTROL")))))</f>
        <v>2 HAFTA İÇİNDE</v>
      </c>
      <c r="T229" s="13"/>
    </row>
    <row r="230" spans="1:20" ht="60.75" thickBot="1" x14ac:dyDescent="0.3">
      <c r="A230" s="127">
        <v>263</v>
      </c>
      <c r="B230" s="129" t="s">
        <v>1201</v>
      </c>
      <c r="C230" s="120" t="s">
        <v>1224</v>
      </c>
      <c r="D230" s="120" t="s">
        <v>1223</v>
      </c>
      <c r="E230" s="120" t="s">
        <v>15</v>
      </c>
      <c r="F230" s="121" t="s">
        <v>16</v>
      </c>
      <c r="G230" s="120">
        <v>3</v>
      </c>
      <c r="H230" s="118" t="str">
        <f t="shared" si="44"/>
        <v>OLASI</v>
      </c>
      <c r="I230" s="120">
        <v>3</v>
      </c>
      <c r="J230" s="119" t="str">
        <f t="shared" si="45"/>
        <v>ARA SIRA</v>
      </c>
      <c r="K230" s="120">
        <v>40</v>
      </c>
      <c r="L230" s="118" t="str">
        <f t="shared" si="42"/>
        <v>ÖLDÜRÜCÜ KAZA</v>
      </c>
      <c r="M230" s="1">
        <f t="shared" si="43"/>
        <v>360</v>
      </c>
      <c r="N230" s="120" t="s">
        <v>1222</v>
      </c>
      <c r="O230" s="10"/>
      <c r="P230" s="10"/>
      <c r="Q230" s="10"/>
      <c r="R230" s="8"/>
      <c r="S230" s="36" t="str">
        <f t="shared" si="46"/>
        <v>2 HAFTA İÇİNDE</v>
      </c>
      <c r="T230" s="13"/>
    </row>
    <row r="231" spans="1:20" ht="60.75" thickBot="1" x14ac:dyDescent="0.3">
      <c r="A231" s="128">
        <v>264</v>
      </c>
      <c r="B231" s="129" t="s">
        <v>1201</v>
      </c>
      <c r="C231" s="120" t="s">
        <v>1221</v>
      </c>
      <c r="D231" s="120" t="s">
        <v>1220</v>
      </c>
      <c r="E231" s="120" t="s">
        <v>15</v>
      </c>
      <c r="F231" s="121" t="s">
        <v>16</v>
      </c>
      <c r="G231" s="120">
        <v>3</v>
      </c>
      <c r="H231" s="118" t="str">
        <f t="shared" si="44"/>
        <v>OLASI</v>
      </c>
      <c r="I231" s="120">
        <v>3</v>
      </c>
      <c r="J231" s="119" t="str">
        <f t="shared" si="45"/>
        <v>ARA SIRA</v>
      </c>
      <c r="K231" s="120">
        <v>40</v>
      </c>
      <c r="L231" s="118" t="str">
        <f t="shared" si="42"/>
        <v>ÖLDÜRÜCÜ KAZA</v>
      </c>
      <c r="M231" s="1">
        <f t="shared" si="43"/>
        <v>360</v>
      </c>
      <c r="N231" s="120" t="s">
        <v>1219</v>
      </c>
      <c r="O231" s="10"/>
      <c r="P231" s="10"/>
      <c r="Q231" s="10"/>
      <c r="R231" s="8"/>
      <c r="S231" s="36" t="str">
        <f t="shared" si="46"/>
        <v>2 HAFTA İÇİNDE</v>
      </c>
      <c r="T231" s="13"/>
    </row>
    <row r="232" spans="1:20" ht="75.75" thickBot="1" x14ac:dyDescent="0.3">
      <c r="A232" s="127">
        <v>265</v>
      </c>
      <c r="B232" s="129" t="s">
        <v>1201</v>
      </c>
      <c r="C232" s="120" t="s">
        <v>1218</v>
      </c>
      <c r="D232" s="120" t="s">
        <v>1217</v>
      </c>
      <c r="E232" s="120" t="s">
        <v>15</v>
      </c>
      <c r="F232" s="121" t="s">
        <v>16</v>
      </c>
      <c r="G232" s="120">
        <v>3</v>
      </c>
      <c r="H232" s="118" t="str">
        <f t="shared" si="44"/>
        <v>OLASI</v>
      </c>
      <c r="I232" s="120">
        <v>3</v>
      </c>
      <c r="J232" s="119" t="str">
        <f t="shared" si="45"/>
        <v>ARA SIRA</v>
      </c>
      <c r="K232" s="120">
        <v>40</v>
      </c>
      <c r="L232" s="118" t="str">
        <f t="shared" si="42"/>
        <v>ÖLDÜRÜCÜ KAZA</v>
      </c>
      <c r="M232" s="1">
        <f t="shared" si="43"/>
        <v>360</v>
      </c>
      <c r="N232" s="120" t="s">
        <v>1205</v>
      </c>
      <c r="O232" s="10"/>
      <c r="P232" s="10"/>
      <c r="Q232" s="10"/>
      <c r="R232" s="8"/>
      <c r="S232" s="36" t="str">
        <f t="shared" si="46"/>
        <v>2 HAFTA İÇİNDE</v>
      </c>
      <c r="T232" s="13"/>
    </row>
    <row r="233" spans="1:20" ht="90.75" thickBot="1" x14ac:dyDescent="0.3">
      <c r="A233" s="127">
        <v>266</v>
      </c>
      <c r="B233" s="129" t="s">
        <v>1201</v>
      </c>
      <c r="C233" s="120" t="s">
        <v>1216</v>
      </c>
      <c r="D233" s="120" t="s">
        <v>1215</v>
      </c>
      <c r="E233" s="120" t="s">
        <v>15</v>
      </c>
      <c r="F233" s="121" t="s">
        <v>16</v>
      </c>
      <c r="G233" s="120">
        <v>3</v>
      </c>
      <c r="H233" s="118" t="str">
        <f t="shared" si="44"/>
        <v>OLASI</v>
      </c>
      <c r="I233" s="120">
        <v>3</v>
      </c>
      <c r="J233" s="119" t="str">
        <f t="shared" si="45"/>
        <v>ARA SIRA</v>
      </c>
      <c r="K233" s="120">
        <v>40</v>
      </c>
      <c r="L233" s="118" t="str">
        <f t="shared" ref="L233:L290" si="47">IF(K233&lt;=1,"UCUZ ATLATMA",IF(K233=3,"KÜÇÜK HASAR",IF(K233=7,"ÖNEMLİ HASAR",IF(K233=15,"KALICI HASAR",IF(K233=40,"ÖLDÜRÜCÜ KAZA",IF(K233=100,"BİRDEN FAZLA ÖLÜM"))))))</f>
        <v>ÖLDÜRÜCÜ KAZA</v>
      </c>
      <c r="M233" s="1">
        <f t="shared" ref="M233:M290" si="48">PRODUCT(G233,I233,K233)</f>
        <v>360</v>
      </c>
      <c r="N233" s="120" t="s">
        <v>1214</v>
      </c>
      <c r="O233" s="10"/>
      <c r="P233" s="10"/>
      <c r="Q233" s="10"/>
      <c r="R233" s="8"/>
      <c r="S233" s="36" t="str">
        <f t="shared" si="46"/>
        <v>2 HAFTA İÇİNDE</v>
      </c>
      <c r="T233" s="13"/>
    </row>
    <row r="234" spans="1:20" ht="60.75" thickBot="1" x14ac:dyDescent="0.3">
      <c r="A234" s="128">
        <v>267</v>
      </c>
      <c r="B234" s="129" t="s">
        <v>1201</v>
      </c>
      <c r="C234" s="120" t="s">
        <v>1213</v>
      </c>
      <c r="D234" s="120" t="s">
        <v>1212</v>
      </c>
      <c r="E234" s="120" t="s">
        <v>15</v>
      </c>
      <c r="F234" s="121" t="s">
        <v>16</v>
      </c>
      <c r="G234" s="120">
        <v>3</v>
      </c>
      <c r="H234" s="118" t="str">
        <f t="shared" si="44"/>
        <v>OLASI</v>
      </c>
      <c r="I234" s="120">
        <v>3</v>
      </c>
      <c r="J234" s="119" t="str">
        <f t="shared" si="45"/>
        <v>ARA SIRA</v>
      </c>
      <c r="K234" s="120">
        <v>40</v>
      </c>
      <c r="L234" s="118" t="str">
        <f t="shared" si="47"/>
        <v>ÖLDÜRÜCÜ KAZA</v>
      </c>
      <c r="M234" s="1">
        <f t="shared" si="48"/>
        <v>360</v>
      </c>
      <c r="N234" s="120" t="s">
        <v>1211</v>
      </c>
      <c r="O234" s="10"/>
      <c r="P234" s="10"/>
      <c r="Q234" s="10"/>
      <c r="R234" s="8"/>
      <c r="S234" s="36" t="str">
        <f t="shared" si="46"/>
        <v>2 HAFTA İÇİNDE</v>
      </c>
      <c r="T234" s="13"/>
    </row>
    <row r="235" spans="1:20" ht="105.75" thickBot="1" x14ac:dyDescent="0.3">
      <c r="A235" s="127">
        <v>268</v>
      </c>
      <c r="B235" s="129" t="s">
        <v>1201</v>
      </c>
      <c r="C235" s="120" t="s">
        <v>1210</v>
      </c>
      <c r="D235" s="120" t="s">
        <v>1209</v>
      </c>
      <c r="E235" s="120" t="s">
        <v>15</v>
      </c>
      <c r="F235" s="121" t="s">
        <v>16</v>
      </c>
      <c r="G235" s="120">
        <v>3</v>
      </c>
      <c r="H235" s="118" t="str">
        <f t="shared" si="44"/>
        <v>OLASI</v>
      </c>
      <c r="I235" s="120">
        <v>3</v>
      </c>
      <c r="J235" s="119" t="str">
        <f t="shared" si="45"/>
        <v>ARA SIRA</v>
      </c>
      <c r="K235" s="120">
        <v>40</v>
      </c>
      <c r="L235" s="118" t="str">
        <f t="shared" si="47"/>
        <v>ÖLDÜRÜCÜ KAZA</v>
      </c>
      <c r="M235" s="1">
        <f t="shared" si="48"/>
        <v>360</v>
      </c>
      <c r="N235" s="122" t="s">
        <v>1208</v>
      </c>
      <c r="O235" s="10"/>
      <c r="P235" s="10"/>
      <c r="Q235" s="10"/>
      <c r="R235" s="8"/>
      <c r="S235" s="36" t="str">
        <f t="shared" si="46"/>
        <v>2 HAFTA İÇİNDE</v>
      </c>
      <c r="T235" s="13"/>
    </row>
    <row r="236" spans="1:20" ht="52.5" thickBot="1" x14ac:dyDescent="0.3">
      <c r="A236" s="127">
        <v>269</v>
      </c>
      <c r="B236" s="129" t="s">
        <v>1201</v>
      </c>
      <c r="C236" s="120" t="s">
        <v>1207</v>
      </c>
      <c r="D236" s="120" t="s">
        <v>1206</v>
      </c>
      <c r="E236" s="120" t="s">
        <v>15</v>
      </c>
      <c r="F236" s="120" t="s">
        <v>772</v>
      </c>
      <c r="G236" s="120">
        <v>3</v>
      </c>
      <c r="H236" s="118" t="str">
        <f t="shared" si="44"/>
        <v>OLASI</v>
      </c>
      <c r="I236" s="120">
        <v>3</v>
      </c>
      <c r="J236" s="119" t="str">
        <f t="shared" si="45"/>
        <v>ARA SIRA</v>
      </c>
      <c r="K236" s="120">
        <v>40</v>
      </c>
      <c r="L236" s="118" t="str">
        <f t="shared" si="47"/>
        <v>ÖLDÜRÜCÜ KAZA</v>
      </c>
      <c r="M236" s="1">
        <f t="shared" si="48"/>
        <v>360</v>
      </c>
      <c r="N236" s="120" t="s">
        <v>1205</v>
      </c>
      <c r="O236" s="10"/>
      <c r="P236" s="10"/>
      <c r="Q236" s="10"/>
      <c r="R236" s="8"/>
      <c r="S236" s="36" t="str">
        <f t="shared" si="46"/>
        <v>2 HAFTA İÇİNDE</v>
      </c>
      <c r="T236" s="13"/>
    </row>
    <row r="237" spans="1:20" ht="150.75" thickBot="1" x14ac:dyDescent="0.3">
      <c r="A237" s="128">
        <v>270</v>
      </c>
      <c r="B237" s="129" t="s">
        <v>1201</v>
      </c>
      <c r="C237" s="120" t="s">
        <v>1204</v>
      </c>
      <c r="D237" s="120" t="s">
        <v>1203</v>
      </c>
      <c r="E237" s="120" t="s">
        <v>15</v>
      </c>
      <c r="F237" s="120" t="s">
        <v>772</v>
      </c>
      <c r="G237" s="120">
        <v>3</v>
      </c>
      <c r="H237" s="118" t="str">
        <f t="shared" si="44"/>
        <v>OLASI</v>
      </c>
      <c r="I237" s="120">
        <v>3</v>
      </c>
      <c r="J237" s="119" t="str">
        <f t="shared" si="45"/>
        <v>ARA SIRA</v>
      </c>
      <c r="K237" s="120">
        <v>40</v>
      </c>
      <c r="L237" s="118" t="str">
        <f t="shared" si="47"/>
        <v>ÖLDÜRÜCÜ KAZA</v>
      </c>
      <c r="M237" s="1">
        <f t="shared" si="48"/>
        <v>360</v>
      </c>
      <c r="N237" s="122" t="s">
        <v>1202</v>
      </c>
      <c r="O237" s="10"/>
      <c r="P237" s="10"/>
      <c r="Q237" s="10"/>
      <c r="R237" s="8"/>
      <c r="S237" s="36" t="str">
        <f t="shared" si="46"/>
        <v>2 HAFTA İÇİNDE</v>
      </c>
      <c r="T237" s="13"/>
    </row>
    <row r="238" spans="1:20" ht="105.75" thickBot="1" x14ac:dyDescent="0.3">
      <c r="A238" s="127">
        <v>271</v>
      </c>
      <c r="B238" s="129" t="s">
        <v>1201</v>
      </c>
      <c r="C238" s="120" t="s">
        <v>1200</v>
      </c>
      <c r="D238" s="120" t="s">
        <v>1199</v>
      </c>
      <c r="E238" s="120" t="s">
        <v>15</v>
      </c>
      <c r="F238" s="121" t="s">
        <v>16</v>
      </c>
      <c r="G238" s="120">
        <v>3</v>
      </c>
      <c r="H238" s="118" t="str">
        <f t="shared" si="44"/>
        <v>OLASI</v>
      </c>
      <c r="I238" s="120">
        <v>3</v>
      </c>
      <c r="J238" s="119" t="str">
        <f t="shared" si="45"/>
        <v>ARA SIRA</v>
      </c>
      <c r="K238" s="120">
        <v>40</v>
      </c>
      <c r="L238" s="118" t="str">
        <f t="shared" si="47"/>
        <v>ÖLDÜRÜCÜ KAZA</v>
      </c>
      <c r="M238" s="1">
        <f t="shared" si="48"/>
        <v>360</v>
      </c>
      <c r="N238" s="120" t="s">
        <v>1198</v>
      </c>
      <c r="O238" s="10"/>
      <c r="P238" s="10"/>
      <c r="Q238" s="10"/>
      <c r="R238" s="8"/>
      <c r="S238" s="36" t="str">
        <f t="shared" si="46"/>
        <v>2 HAFTA İÇİNDE</v>
      </c>
      <c r="T238" s="13"/>
    </row>
    <row r="239" spans="1:20" ht="87.6" customHeight="1" thickBot="1" x14ac:dyDescent="0.3">
      <c r="A239" s="127">
        <v>272</v>
      </c>
      <c r="B239" s="129" t="s">
        <v>180</v>
      </c>
      <c r="C239" s="120" t="s">
        <v>183</v>
      </c>
      <c r="D239" s="120" t="s">
        <v>1197</v>
      </c>
      <c r="E239" s="120" t="s">
        <v>15</v>
      </c>
      <c r="F239" s="121" t="s">
        <v>16</v>
      </c>
      <c r="G239" s="120">
        <v>3</v>
      </c>
      <c r="H239" s="118" t="str">
        <f t="shared" si="44"/>
        <v>OLASI</v>
      </c>
      <c r="I239" s="120">
        <v>3</v>
      </c>
      <c r="J239" s="119" t="str">
        <f t="shared" si="45"/>
        <v>ARA SIRA</v>
      </c>
      <c r="K239" s="120">
        <v>40</v>
      </c>
      <c r="L239" s="118" t="str">
        <f t="shared" si="47"/>
        <v>ÖLDÜRÜCÜ KAZA</v>
      </c>
      <c r="M239" s="1">
        <f t="shared" si="48"/>
        <v>360</v>
      </c>
      <c r="N239" s="120" t="s">
        <v>184</v>
      </c>
      <c r="O239" s="10"/>
      <c r="P239" s="10"/>
      <c r="Q239" s="10"/>
      <c r="R239" s="8"/>
      <c r="S239" s="36" t="str">
        <f t="shared" si="46"/>
        <v>2 HAFTA İÇİNDE</v>
      </c>
      <c r="T239" s="13"/>
    </row>
    <row r="240" spans="1:20" ht="88.9" customHeight="1" thickBot="1" x14ac:dyDescent="0.3">
      <c r="A240" s="128">
        <v>273</v>
      </c>
      <c r="B240" s="129" t="s">
        <v>180</v>
      </c>
      <c r="C240" s="120" t="s">
        <v>185</v>
      </c>
      <c r="D240" s="120" t="s">
        <v>1197</v>
      </c>
      <c r="E240" s="120" t="s">
        <v>15</v>
      </c>
      <c r="F240" s="121" t="s">
        <v>16</v>
      </c>
      <c r="G240" s="120">
        <v>3</v>
      </c>
      <c r="H240" s="118" t="str">
        <f t="shared" si="44"/>
        <v>OLASI</v>
      </c>
      <c r="I240" s="120">
        <v>3</v>
      </c>
      <c r="J240" s="119" t="str">
        <f t="shared" si="45"/>
        <v>ARA SIRA</v>
      </c>
      <c r="K240" s="120">
        <v>40</v>
      </c>
      <c r="L240" s="118" t="str">
        <f t="shared" si="47"/>
        <v>ÖLDÜRÜCÜ KAZA</v>
      </c>
      <c r="M240" s="1">
        <f t="shared" si="48"/>
        <v>360</v>
      </c>
      <c r="N240" s="120" t="s">
        <v>186</v>
      </c>
      <c r="O240" s="10"/>
      <c r="P240" s="10"/>
      <c r="Q240" s="10"/>
      <c r="R240" s="8"/>
      <c r="S240" s="36" t="str">
        <f t="shared" si="46"/>
        <v>2 HAFTA İÇİNDE</v>
      </c>
      <c r="T240" s="13"/>
    </row>
    <row r="241" spans="1:20" ht="120.75" thickBot="1" x14ac:dyDescent="0.3">
      <c r="A241" s="127">
        <v>274</v>
      </c>
      <c r="B241" s="129" t="s">
        <v>125</v>
      </c>
      <c r="C241" s="120" t="s">
        <v>81</v>
      </c>
      <c r="D241" s="120" t="s">
        <v>1196</v>
      </c>
      <c r="E241" s="120" t="s">
        <v>124</v>
      </c>
      <c r="F241" s="121" t="s">
        <v>16</v>
      </c>
      <c r="G241" s="120">
        <v>3</v>
      </c>
      <c r="H241" s="118" t="str">
        <f t="shared" si="44"/>
        <v>OLASI</v>
      </c>
      <c r="I241" s="120">
        <v>3</v>
      </c>
      <c r="J241" s="119" t="str">
        <f t="shared" si="45"/>
        <v>ARA SIRA</v>
      </c>
      <c r="K241" s="120">
        <v>40</v>
      </c>
      <c r="L241" s="118" t="str">
        <f t="shared" si="47"/>
        <v>ÖLDÜRÜCÜ KAZA</v>
      </c>
      <c r="M241" s="1">
        <f t="shared" si="48"/>
        <v>360</v>
      </c>
      <c r="N241" s="125" t="s">
        <v>126</v>
      </c>
      <c r="O241" s="10"/>
      <c r="P241" s="10"/>
      <c r="Q241" s="10"/>
      <c r="R241" s="8"/>
      <c r="S241" s="36" t="str">
        <f t="shared" si="46"/>
        <v>2 HAFTA İÇİNDE</v>
      </c>
      <c r="T241" s="13"/>
    </row>
    <row r="242" spans="1:20" ht="75.75" thickBot="1" x14ac:dyDescent="0.3">
      <c r="A242" s="127">
        <v>275</v>
      </c>
      <c r="B242" s="129" t="s">
        <v>125</v>
      </c>
      <c r="C242" s="122" t="s">
        <v>1195</v>
      </c>
      <c r="D242" s="120" t="s">
        <v>1194</v>
      </c>
      <c r="E242" s="120" t="s">
        <v>15</v>
      </c>
      <c r="F242" s="121" t="s">
        <v>16</v>
      </c>
      <c r="G242" s="120">
        <v>3</v>
      </c>
      <c r="H242" s="118" t="str">
        <f t="shared" si="44"/>
        <v>OLASI</v>
      </c>
      <c r="I242" s="120">
        <v>3</v>
      </c>
      <c r="J242" s="119" t="str">
        <f t="shared" si="45"/>
        <v>ARA SIRA</v>
      </c>
      <c r="K242" s="120">
        <v>40</v>
      </c>
      <c r="L242" s="118" t="str">
        <f t="shared" si="47"/>
        <v>ÖLDÜRÜCÜ KAZA</v>
      </c>
      <c r="M242" s="1">
        <f t="shared" si="48"/>
        <v>360</v>
      </c>
      <c r="N242" s="125" t="s">
        <v>1193</v>
      </c>
      <c r="O242" s="10"/>
      <c r="P242" s="10"/>
      <c r="Q242" s="10"/>
      <c r="R242" s="8"/>
      <c r="S242" s="36" t="str">
        <f t="shared" si="46"/>
        <v>2 HAFTA İÇİNDE</v>
      </c>
      <c r="T242" s="13"/>
    </row>
    <row r="243" spans="1:20" ht="75.75" thickBot="1" x14ac:dyDescent="0.3">
      <c r="A243" s="128">
        <v>276</v>
      </c>
      <c r="B243" s="129" t="s">
        <v>125</v>
      </c>
      <c r="C243" s="120" t="s">
        <v>128</v>
      </c>
      <c r="D243" s="120" t="s">
        <v>1192</v>
      </c>
      <c r="E243" s="120" t="s">
        <v>41</v>
      </c>
      <c r="F243" s="121" t="s">
        <v>16</v>
      </c>
      <c r="G243" s="120">
        <v>3</v>
      </c>
      <c r="H243" s="118" t="str">
        <f t="shared" si="44"/>
        <v>OLASI</v>
      </c>
      <c r="I243" s="120">
        <v>3</v>
      </c>
      <c r="J243" s="119" t="str">
        <f t="shared" si="45"/>
        <v>ARA SIRA</v>
      </c>
      <c r="K243" s="120">
        <v>40</v>
      </c>
      <c r="L243" s="118" t="str">
        <f t="shared" si="47"/>
        <v>ÖLDÜRÜCÜ KAZA</v>
      </c>
      <c r="M243" s="1">
        <f t="shared" si="48"/>
        <v>360</v>
      </c>
      <c r="N243" s="125" t="s">
        <v>1191</v>
      </c>
      <c r="O243" s="10"/>
      <c r="P243" s="10"/>
      <c r="Q243" s="10"/>
      <c r="R243" s="8"/>
      <c r="S243" s="36" t="str">
        <f t="shared" si="46"/>
        <v>2 HAFTA İÇİNDE</v>
      </c>
      <c r="T243" s="13"/>
    </row>
    <row r="244" spans="1:20" ht="71.25" thickBot="1" x14ac:dyDescent="0.3">
      <c r="A244" s="127">
        <v>277</v>
      </c>
      <c r="B244" s="129" t="s">
        <v>125</v>
      </c>
      <c r="C244" s="120" t="s">
        <v>132</v>
      </c>
      <c r="D244" s="120" t="s">
        <v>1190</v>
      </c>
      <c r="E244" s="120" t="s">
        <v>15</v>
      </c>
      <c r="F244" s="121" t="s">
        <v>16</v>
      </c>
      <c r="G244" s="120">
        <v>3</v>
      </c>
      <c r="H244" s="118" t="str">
        <f t="shared" si="44"/>
        <v>OLASI</v>
      </c>
      <c r="I244" s="120">
        <v>3</v>
      </c>
      <c r="J244" s="119" t="str">
        <f t="shared" si="45"/>
        <v>ARA SIRA</v>
      </c>
      <c r="K244" s="120">
        <v>40</v>
      </c>
      <c r="L244" s="118" t="str">
        <f t="shared" si="47"/>
        <v>ÖLDÜRÜCÜ KAZA</v>
      </c>
      <c r="M244" s="1">
        <f t="shared" si="48"/>
        <v>360</v>
      </c>
      <c r="N244" s="120" t="s">
        <v>133</v>
      </c>
      <c r="O244" s="10"/>
      <c r="P244" s="10"/>
      <c r="Q244" s="10"/>
      <c r="R244" s="8"/>
      <c r="S244" s="36" t="str">
        <f t="shared" si="46"/>
        <v>2 HAFTA İÇİNDE</v>
      </c>
      <c r="T244" s="13"/>
    </row>
    <row r="245" spans="1:20" ht="120.75" thickBot="1" x14ac:dyDescent="0.3">
      <c r="A245" s="127">
        <v>278</v>
      </c>
      <c r="B245" s="129" t="s">
        <v>125</v>
      </c>
      <c r="C245" s="120" t="s">
        <v>134</v>
      </c>
      <c r="D245" s="120" t="s">
        <v>1189</v>
      </c>
      <c r="E245" s="120" t="s">
        <v>15</v>
      </c>
      <c r="F245" s="121" t="s">
        <v>16</v>
      </c>
      <c r="G245" s="120">
        <v>3</v>
      </c>
      <c r="H245" s="118" t="str">
        <f t="shared" si="44"/>
        <v>OLASI</v>
      </c>
      <c r="I245" s="120">
        <v>3</v>
      </c>
      <c r="J245" s="119" t="str">
        <f t="shared" si="45"/>
        <v>ARA SIRA</v>
      </c>
      <c r="K245" s="120">
        <v>40</v>
      </c>
      <c r="L245" s="118" t="str">
        <f t="shared" si="47"/>
        <v>ÖLDÜRÜCÜ KAZA</v>
      </c>
      <c r="M245" s="1">
        <f t="shared" si="48"/>
        <v>360</v>
      </c>
      <c r="N245" s="120" t="s">
        <v>135</v>
      </c>
      <c r="O245" s="10"/>
      <c r="P245" s="10"/>
      <c r="Q245" s="10"/>
      <c r="R245" s="8"/>
      <c r="S245" s="36" t="str">
        <f t="shared" si="46"/>
        <v>2 HAFTA İÇİNDE</v>
      </c>
      <c r="T245" s="13"/>
    </row>
    <row r="246" spans="1:20" ht="71.25" thickBot="1" x14ac:dyDescent="0.3">
      <c r="A246" s="128">
        <v>279</v>
      </c>
      <c r="B246" s="129" t="s">
        <v>125</v>
      </c>
      <c r="C246" s="120" t="s">
        <v>1188</v>
      </c>
      <c r="D246" s="120" t="s">
        <v>1009</v>
      </c>
      <c r="E246" s="120" t="s">
        <v>15</v>
      </c>
      <c r="F246" s="121" t="s">
        <v>16</v>
      </c>
      <c r="G246" s="120">
        <v>3</v>
      </c>
      <c r="H246" s="118" t="str">
        <f t="shared" si="44"/>
        <v>OLASI</v>
      </c>
      <c r="I246" s="120">
        <v>3</v>
      </c>
      <c r="J246" s="119" t="str">
        <f t="shared" si="45"/>
        <v>ARA SIRA</v>
      </c>
      <c r="K246" s="120">
        <v>40</v>
      </c>
      <c r="L246" s="118" t="str">
        <f t="shared" si="47"/>
        <v>ÖLDÜRÜCÜ KAZA</v>
      </c>
      <c r="M246" s="1">
        <f t="shared" si="48"/>
        <v>360</v>
      </c>
      <c r="N246" s="120" t="s">
        <v>1187</v>
      </c>
      <c r="O246" s="10"/>
      <c r="P246" s="10"/>
      <c r="Q246" s="10"/>
      <c r="R246" s="8"/>
      <c r="S246" s="36" t="str">
        <f t="shared" si="46"/>
        <v>2 HAFTA İÇİNDE</v>
      </c>
      <c r="T246" s="13"/>
    </row>
    <row r="247" spans="1:20" ht="75.75" thickBot="1" x14ac:dyDescent="0.3">
      <c r="A247" s="127">
        <v>280</v>
      </c>
      <c r="B247" s="129" t="s">
        <v>125</v>
      </c>
      <c r="C247" s="120" t="s">
        <v>137</v>
      </c>
      <c r="D247" s="120" t="s">
        <v>1009</v>
      </c>
      <c r="E247" s="120" t="s">
        <v>15</v>
      </c>
      <c r="F247" s="121" t="s">
        <v>16</v>
      </c>
      <c r="G247" s="120">
        <v>3</v>
      </c>
      <c r="H247" s="118" t="str">
        <f t="shared" si="44"/>
        <v>OLASI</v>
      </c>
      <c r="I247" s="120">
        <v>3</v>
      </c>
      <c r="J247" s="119" t="str">
        <f t="shared" si="45"/>
        <v>ARA SIRA</v>
      </c>
      <c r="K247" s="120">
        <v>40</v>
      </c>
      <c r="L247" s="118" t="str">
        <f t="shared" si="47"/>
        <v>ÖLDÜRÜCÜ KAZA</v>
      </c>
      <c r="M247" s="1">
        <f t="shared" si="48"/>
        <v>360</v>
      </c>
      <c r="N247" s="120" t="s">
        <v>1186</v>
      </c>
      <c r="O247" s="10"/>
      <c r="P247" s="10"/>
      <c r="Q247" s="10"/>
      <c r="R247" s="8"/>
      <c r="S247" s="36" t="str">
        <f t="shared" si="46"/>
        <v>2 HAFTA İÇİNDE</v>
      </c>
      <c r="T247" s="13"/>
    </row>
    <row r="248" spans="1:20" ht="75.75" thickBot="1" x14ac:dyDescent="0.3">
      <c r="A248" s="127">
        <v>281</v>
      </c>
      <c r="B248" s="129" t="s">
        <v>125</v>
      </c>
      <c r="C248" s="120" t="s">
        <v>138</v>
      </c>
      <c r="D248" s="120" t="s">
        <v>1009</v>
      </c>
      <c r="E248" s="120" t="s">
        <v>15</v>
      </c>
      <c r="F248" s="121" t="s">
        <v>16</v>
      </c>
      <c r="G248" s="120">
        <v>3</v>
      </c>
      <c r="H248" s="118" t="str">
        <f t="shared" si="44"/>
        <v>OLASI</v>
      </c>
      <c r="I248" s="120">
        <v>3</v>
      </c>
      <c r="J248" s="119" t="str">
        <f t="shared" si="45"/>
        <v>ARA SIRA</v>
      </c>
      <c r="K248" s="120">
        <v>40</v>
      </c>
      <c r="L248" s="118" t="str">
        <f t="shared" si="47"/>
        <v>ÖLDÜRÜCÜ KAZA</v>
      </c>
      <c r="M248" s="1">
        <f t="shared" si="48"/>
        <v>360</v>
      </c>
      <c r="N248" s="120" t="s">
        <v>1185</v>
      </c>
      <c r="O248" s="10"/>
      <c r="P248" s="10"/>
      <c r="Q248" s="10"/>
      <c r="R248" s="8"/>
      <c r="S248" s="36" t="str">
        <f t="shared" si="46"/>
        <v>2 HAFTA İÇİNDE</v>
      </c>
      <c r="T248" s="13"/>
    </row>
    <row r="249" spans="1:20" ht="75.75" thickBot="1" x14ac:dyDescent="0.3">
      <c r="A249" s="128">
        <v>282</v>
      </c>
      <c r="B249" s="129" t="s">
        <v>125</v>
      </c>
      <c r="C249" s="120" t="s">
        <v>139</v>
      </c>
      <c r="D249" s="120" t="s">
        <v>1009</v>
      </c>
      <c r="E249" s="120" t="s">
        <v>15</v>
      </c>
      <c r="F249" s="121" t="s">
        <v>16</v>
      </c>
      <c r="G249" s="120">
        <v>3</v>
      </c>
      <c r="H249" s="118" t="str">
        <f t="shared" si="44"/>
        <v>OLASI</v>
      </c>
      <c r="I249" s="120">
        <v>3</v>
      </c>
      <c r="J249" s="119" t="str">
        <f t="shared" si="45"/>
        <v>ARA SIRA</v>
      </c>
      <c r="K249" s="120">
        <v>40</v>
      </c>
      <c r="L249" s="118" t="str">
        <f t="shared" si="47"/>
        <v>ÖLDÜRÜCÜ KAZA</v>
      </c>
      <c r="M249" s="1">
        <f t="shared" si="48"/>
        <v>360</v>
      </c>
      <c r="N249" s="122" t="s">
        <v>1184</v>
      </c>
      <c r="O249" s="10"/>
      <c r="P249" s="10"/>
      <c r="Q249" s="10"/>
      <c r="R249" s="8"/>
      <c r="S249" s="36" t="str">
        <f t="shared" si="46"/>
        <v>2 HAFTA İÇİNDE</v>
      </c>
      <c r="T249" s="13"/>
    </row>
    <row r="250" spans="1:20" ht="71.25" thickBot="1" x14ac:dyDescent="0.3">
      <c r="A250" s="127">
        <v>283</v>
      </c>
      <c r="B250" s="129" t="s">
        <v>125</v>
      </c>
      <c r="C250" s="120" t="s">
        <v>140</v>
      </c>
      <c r="D250" s="120" t="s">
        <v>1183</v>
      </c>
      <c r="E250" s="120" t="s">
        <v>15</v>
      </c>
      <c r="F250" s="121" t="s">
        <v>16</v>
      </c>
      <c r="G250" s="120">
        <v>3</v>
      </c>
      <c r="H250" s="118" t="str">
        <f t="shared" si="44"/>
        <v>OLASI</v>
      </c>
      <c r="I250" s="120">
        <v>3</v>
      </c>
      <c r="J250" s="119" t="str">
        <f t="shared" si="45"/>
        <v>ARA SIRA</v>
      </c>
      <c r="K250" s="120">
        <v>40</v>
      </c>
      <c r="L250" s="118" t="str">
        <f t="shared" si="47"/>
        <v>ÖLDÜRÜCÜ KAZA</v>
      </c>
      <c r="M250" s="1">
        <f t="shared" si="48"/>
        <v>360</v>
      </c>
      <c r="N250" s="122" t="s">
        <v>1182</v>
      </c>
      <c r="O250" s="10"/>
      <c r="P250" s="10"/>
      <c r="Q250" s="10"/>
      <c r="R250" s="8"/>
      <c r="S250" s="36" t="str">
        <f t="shared" si="46"/>
        <v>2 HAFTA İÇİNDE</v>
      </c>
      <c r="T250" s="13"/>
    </row>
    <row r="251" spans="1:20" ht="75.75" thickBot="1" x14ac:dyDescent="0.3">
      <c r="A251" s="127">
        <v>284</v>
      </c>
      <c r="B251" s="129" t="s">
        <v>125</v>
      </c>
      <c r="C251" s="120" t="s">
        <v>141</v>
      </c>
      <c r="D251" s="120" t="s">
        <v>1181</v>
      </c>
      <c r="E251" s="120" t="s">
        <v>15</v>
      </c>
      <c r="F251" s="121" t="s">
        <v>16</v>
      </c>
      <c r="G251" s="120">
        <v>3</v>
      </c>
      <c r="H251" s="118" t="str">
        <f t="shared" si="44"/>
        <v>OLASI</v>
      </c>
      <c r="I251" s="120">
        <v>3</v>
      </c>
      <c r="J251" s="119" t="str">
        <f t="shared" si="45"/>
        <v>ARA SIRA</v>
      </c>
      <c r="K251" s="120">
        <v>40</v>
      </c>
      <c r="L251" s="118" t="str">
        <f t="shared" si="47"/>
        <v>ÖLDÜRÜCÜ KAZA</v>
      </c>
      <c r="M251" s="1">
        <f t="shared" si="48"/>
        <v>360</v>
      </c>
      <c r="N251" s="120" t="s">
        <v>1180</v>
      </c>
      <c r="O251" s="10"/>
      <c r="P251" s="10"/>
      <c r="Q251" s="10"/>
      <c r="R251" s="8"/>
      <c r="S251" s="36" t="str">
        <f t="shared" si="46"/>
        <v>2 HAFTA İÇİNDE</v>
      </c>
      <c r="T251" s="13"/>
    </row>
    <row r="252" spans="1:20" ht="105.75" thickBot="1" x14ac:dyDescent="0.3">
      <c r="A252" s="128">
        <v>285</v>
      </c>
      <c r="B252" s="129" t="s">
        <v>125</v>
      </c>
      <c r="C252" s="120" t="s">
        <v>142</v>
      </c>
      <c r="D252" s="120" t="s">
        <v>1179</v>
      </c>
      <c r="E252" s="120" t="s">
        <v>15</v>
      </c>
      <c r="F252" s="121" t="s">
        <v>16</v>
      </c>
      <c r="G252" s="120">
        <v>3</v>
      </c>
      <c r="H252" s="118" t="str">
        <f t="shared" si="44"/>
        <v>OLASI</v>
      </c>
      <c r="I252" s="120">
        <v>3</v>
      </c>
      <c r="J252" s="119" t="str">
        <f t="shared" si="45"/>
        <v>ARA SIRA</v>
      </c>
      <c r="K252" s="120">
        <v>40</v>
      </c>
      <c r="L252" s="118" t="str">
        <f t="shared" si="47"/>
        <v>ÖLDÜRÜCÜ KAZA</v>
      </c>
      <c r="M252" s="1">
        <f t="shared" si="48"/>
        <v>360</v>
      </c>
      <c r="N252" s="122" t="s">
        <v>1178</v>
      </c>
      <c r="O252" s="10"/>
      <c r="P252" s="10"/>
      <c r="Q252" s="10"/>
      <c r="R252" s="8"/>
      <c r="S252" s="36" t="str">
        <f t="shared" si="46"/>
        <v>2 HAFTA İÇİNDE</v>
      </c>
      <c r="T252" s="13"/>
    </row>
    <row r="253" spans="1:20" ht="90.75" thickBot="1" x14ac:dyDescent="0.3">
      <c r="A253" s="127">
        <v>286</v>
      </c>
      <c r="B253" s="129" t="s">
        <v>125</v>
      </c>
      <c r="C253" s="120" t="s">
        <v>143</v>
      </c>
      <c r="D253" s="120" t="s">
        <v>1177</v>
      </c>
      <c r="E253" s="120" t="s">
        <v>15</v>
      </c>
      <c r="F253" s="121" t="s">
        <v>16</v>
      </c>
      <c r="G253" s="120">
        <v>3</v>
      </c>
      <c r="H253" s="118" t="str">
        <f t="shared" si="44"/>
        <v>OLASI</v>
      </c>
      <c r="I253" s="120">
        <v>3</v>
      </c>
      <c r="J253" s="119" t="str">
        <f t="shared" si="45"/>
        <v>ARA SIRA</v>
      </c>
      <c r="K253" s="120">
        <v>40</v>
      </c>
      <c r="L253" s="118" t="str">
        <f t="shared" si="47"/>
        <v>ÖLDÜRÜCÜ KAZA</v>
      </c>
      <c r="M253" s="1">
        <f t="shared" si="48"/>
        <v>360</v>
      </c>
      <c r="N253" s="122" t="s">
        <v>484</v>
      </c>
      <c r="O253" s="10"/>
      <c r="P253" s="10"/>
      <c r="Q253" s="10"/>
      <c r="R253" s="8"/>
      <c r="S253" s="36" t="str">
        <f t="shared" si="46"/>
        <v>2 HAFTA İÇİNDE</v>
      </c>
      <c r="T253" s="13"/>
    </row>
    <row r="254" spans="1:20" ht="105.75" thickBot="1" x14ac:dyDescent="0.3">
      <c r="A254" s="127">
        <v>287</v>
      </c>
      <c r="B254" s="129" t="s">
        <v>125</v>
      </c>
      <c r="C254" s="120" t="s">
        <v>144</v>
      </c>
      <c r="D254" s="120" t="s">
        <v>1176</v>
      </c>
      <c r="E254" s="120" t="s">
        <v>15</v>
      </c>
      <c r="F254" s="121" t="s">
        <v>16</v>
      </c>
      <c r="G254" s="120">
        <v>3</v>
      </c>
      <c r="H254" s="118" t="str">
        <f t="shared" si="44"/>
        <v>OLASI</v>
      </c>
      <c r="I254" s="120">
        <v>3</v>
      </c>
      <c r="J254" s="119" t="str">
        <f t="shared" si="45"/>
        <v>ARA SIRA</v>
      </c>
      <c r="K254" s="120">
        <v>40</v>
      </c>
      <c r="L254" s="118" t="str">
        <f t="shared" si="47"/>
        <v>ÖLDÜRÜCÜ KAZA</v>
      </c>
      <c r="M254" s="1">
        <f t="shared" si="48"/>
        <v>360</v>
      </c>
      <c r="N254" s="122" t="s">
        <v>1175</v>
      </c>
      <c r="O254" s="10"/>
      <c r="P254" s="10"/>
      <c r="Q254" s="10"/>
      <c r="R254" s="8"/>
      <c r="S254" s="36" t="str">
        <f t="shared" si="46"/>
        <v>2 HAFTA İÇİNDE</v>
      </c>
      <c r="T254" s="13"/>
    </row>
    <row r="255" spans="1:20" ht="71.25" thickBot="1" x14ac:dyDescent="0.3">
      <c r="A255" s="128">
        <v>288</v>
      </c>
      <c r="B255" s="129" t="s">
        <v>125</v>
      </c>
      <c r="C255" s="120" t="s">
        <v>1174</v>
      </c>
      <c r="D255" s="120" t="s">
        <v>1173</v>
      </c>
      <c r="E255" s="120" t="s">
        <v>15</v>
      </c>
      <c r="F255" s="121" t="s">
        <v>16</v>
      </c>
      <c r="G255" s="120">
        <v>3</v>
      </c>
      <c r="H255" s="118" t="str">
        <f t="shared" si="44"/>
        <v>OLASI</v>
      </c>
      <c r="I255" s="120">
        <v>3</v>
      </c>
      <c r="J255" s="119" t="str">
        <f t="shared" si="45"/>
        <v>ARA SIRA</v>
      </c>
      <c r="K255" s="120">
        <v>40</v>
      </c>
      <c r="L255" s="118" t="str">
        <f t="shared" si="47"/>
        <v>ÖLDÜRÜCÜ KAZA</v>
      </c>
      <c r="M255" s="1">
        <f t="shared" si="48"/>
        <v>360</v>
      </c>
      <c r="N255" s="120" t="s">
        <v>1172</v>
      </c>
      <c r="O255" s="10"/>
      <c r="P255" s="10"/>
      <c r="Q255" s="10"/>
      <c r="R255" s="8"/>
      <c r="S255" s="36" t="str">
        <f t="shared" si="46"/>
        <v>2 HAFTA İÇİNDE</v>
      </c>
      <c r="T255" s="13"/>
    </row>
    <row r="256" spans="1:20" ht="71.25" thickBot="1" x14ac:dyDescent="0.3">
      <c r="A256" s="127">
        <v>289</v>
      </c>
      <c r="B256" s="129" t="s">
        <v>125</v>
      </c>
      <c r="C256" s="120" t="s">
        <v>145</v>
      </c>
      <c r="D256" s="120" t="s">
        <v>1171</v>
      </c>
      <c r="E256" s="120" t="s">
        <v>15</v>
      </c>
      <c r="F256" s="121" t="s">
        <v>16</v>
      </c>
      <c r="G256" s="120">
        <v>3</v>
      </c>
      <c r="H256" s="118" t="str">
        <f t="shared" si="44"/>
        <v>OLASI</v>
      </c>
      <c r="I256" s="120">
        <v>3</v>
      </c>
      <c r="J256" s="119" t="str">
        <f t="shared" si="45"/>
        <v>ARA SIRA</v>
      </c>
      <c r="K256" s="120">
        <v>40</v>
      </c>
      <c r="L256" s="118" t="str">
        <f t="shared" si="47"/>
        <v>ÖLDÜRÜCÜ KAZA</v>
      </c>
      <c r="M256" s="1">
        <f t="shared" si="48"/>
        <v>360</v>
      </c>
      <c r="N256" s="120" t="s">
        <v>1170</v>
      </c>
      <c r="O256" s="10"/>
      <c r="P256" s="10"/>
      <c r="Q256" s="10"/>
      <c r="R256" s="8"/>
      <c r="S256" s="36" t="str">
        <f t="shared" si="46"/>
        <v>2 HAFTA İÇİNDE</v>
      </c>
      <c r="T256" s="13"/>
    </row>
    <row r="257" spans="1:20" ht="210" thickBot="1" x14ac:dyDescent="0.3">
      <c r="A257" s="127">
        <v>292</v>
      </c>
      <c r="B257" s="129" t="s">
        <v>1025</v>
      </c>
      <c r="C257" s="120" t="s">
        <v>1024</v>
      </c>
      <c r="D257" s="120" t="s">
        <v>1169</v>
      </c>
      <c r="E257" s="120" t="s">
        <v>15</v>
      </c>
      <c r="F257" s="120" t="s">
        <v>16</v>
      </c>
      <c r="G257" s="120">
        <v>3</v>
      </c>
      <c r="H257" s="118" t="str">
        <f t="shared" si="44"/>
        <v>OLASI</v>
      </c>
      <c r="I257" s="120">
        <v>3</v>
      </c>
      <c r="J257" s="119" t="str">
        <f t="shared" si="45"/>
        <v>ARA SIRA</v>
      </c>
      <c r="K257" s="120">
        <v>40</v>
      </c>
      <c r="L257" s="118" t="str">
        <f t="shared" si="47"/>
        <v>ÖLDÜRÜCÜ KAZA</v>
      </c>
      <c r="M257" s="1">
        <f t="shared" si="48"/>
        <v>360</v>
      </c>
      <c r="N257" s="124" t="s">
        <v>1168</v>
      </c>
      <c r="O257" s="10"/>
      <c r="P257" s="10"/>
      <c r="Q257" s="10"/>
      <c r="R257" s="8"/>
      <c r="S257" s="36" t="str">
        <f t="shared" si="46"/>
        <v>2 HAFTA İÇİNDE</v>
      </c>
      <c r="T257" s="13"/>
    </row>
    <row r="258" spans="1:20" ht="210" thickBot="1" x14ac:dyDescent="0.3">
      <c r="A258" s="127">
        <v>293</v>
      </c>
      <c r="B258" s="129" t="s">
        <v>1025</v>
      </c>
      <c r="C258" s="120" t="s">
        <v>1167</v>
      </c>
      <c r="D258" s="120" t="s">
        <v>1166</v>
      </c>
      <c r="E258" s="120" t="s">
        <v>15</v>
      </c>
      <c r="F258" s="120" t="s">
        <v>16</v>
      </c>
      <c r="G258" s="120">
        <v>3</v>
      </c>
      <c r="H258" s="118" t="str">
        <f t="shared" si="44"/>
        <v>OLASI</v>
      </c>
      <c r="I258" s="120">
        <v>3</v>
      </c>
      <c r="J258" s="119" t="str">
        <f t="shared" si="45"/>
        <v>ARA SIRA</v>
      </c>
      <c r="K258" s="120">
        <v>40</v>
      </c>
      <c r="L258" s="118" t="str">
        <f t="shared" si="47"/>
        <v>ÖLDÜRÜCÜ KAZA</v>
      </c>
      <c r="M258" s="1">
        <f t="shared" si="48"/>
        <v>360</v>
      </c>
      <c r="N258" s="124" t="s">
        <v>1165</v>
      </c>
      <c r="O258" s="10"/>
      <c r="P258" s="10"/>
      <c r="Q258" s="10"/>
      <c r="R258" s="8"/>
      <c r="S258" s="36" t="str">
        <f t="shared" si="46"/>
        <v>2 HAFTA İÇİNDE</v>
      </c>
      <c r="T258" s="13"/>
    </row>
    <row r="259" spans="1:20" ht="210" thickBot="1" x14ac:dyDescent="0.3">
      <c r="A259" s="128">
        <v>294</v>
      </c>
      <c r="B259" s="129" t="s">
        <v>1025</v>
      </c>
      <c r="C259" s="120" t="s">
        <v>1164</v>
      </c>
      <c r="D259" s="120" t="s">
        <v>1163</v>
      </c>
      <c r="E259" s="120" t="s">
        <v>15</v>
      </c>
      <c r="F259" s="120" t="s">
        <v>16</v>
      </c>
      <c r="G259" s="120">
        <v>3</v>
      </c>
      <c r="H259" s="118" t="str">
        <f t="shared" si="44"/>
        <v>OLASI</v>
      </c>
      <c r="I259" s="120">
        <v>3</v>
      </c>
      <c r="J259" s="119" t="str">
        <f t="shared" si="45"/>
        <v>ARA SIRA</v>
      </c>
      <c r="K259" s="120">
        <v>40</v>
      </c>
      <c r="L259" s="118" t="str">
        <f t="shared" si="47"/>
        <v>ÖLDÜRÜCÜ KAZA</v>
      </c>
      <c r="M259" s="1">
        <f t="shared" si="48"/>
        <v>360</v>
      </c>
      <c r="N259" s="124" t="s">
        <v>1162</v>
      </c>
      <c r="O259" s="10"/>
      <c r="P259" s="10"/>
      <c r="Q259" s="10"/>
      <c r="R259" s="8"/>
      <c r="S259" s="36" t="str">
        <f t="shared" si="46"/>
        <v>2 HAFTA İÇİNDE</v>
      </c>
      <c r="T259" s="13"/>
    </row>
    <row r="260" spans="1:20" ht="210" thickBot="1" x14ac:dyDescent="0.3">
      <c r="A260" s="127">
        <v>295</v>
      </c>
      <c r="B260" s="129" t="s">
        <v>1025</v>
      </c>
      <c r="C260" s="120" t="s">
        <v>1161</v>
      </c>
      <c r="D260" s="120"/>
      <c r="E260" s="120" t="s">
        <v>15</v>
      </c>
      <c r="F260" s="120" t="s">
        <v>16</v>
      </c>
      <c r="G260" s="120">
        <v>3</v>
      </c>
      <c r="H260" s="118" t="str">
        <f t="shared" si="44"/>
        <v>OLASI</v>
      </c>
      <c r="I260" s="120">
        <v>3</v>
      </c>
      <c r="J260" s="119" t="str">
        <f t="shared" si="45"/>
        <v>ARA SIRA</v>
      </c>
      <c r="K260" s="120">
        <v>40</v>
      </c>
      <c r="L260" s="118" t="str">
        <f t="shared" si="47"/>
        <v>ÖLDÜRÜCÜ KAZA</v>
      </c>
      <c r="M260" s="1">
        <f t="shared" si="48"/>
        <v>360</v>
      </c>
      <c r="N260" s="125" t="s">
        <v>1160</v>
      </c>
      <c r="O260" s="10"/>
      <c r="P260" s="10"/>
      <c r="Q260" s="10"/>
      <c r="R260" s="8"/>
      <c r="S260" s="36" t="str">
        <f t="shared" si="46"/>
        <v>2 HAFTA İÇİNDE</v>
      </c>
      <c r="T260" s="13"/>
    </row>
    <row r="261" spans="1:20" ht="210" thickBot="1" x14ac:dyDescent="0.3">
      <c r="A261" s="127">
        <v>296</v>
      </c>
      <c r="B261" s="129" t="s">
        <v>1025</v>
      </c>
      <c r="C261" s="120" t="s">
        <v>1159</v>
      </c>
      <c r="D261" s="120" t="s">
        <v>1158</v>
      </c>
      <c r="E261" s="120" t="s">
        <v>15</v>
      </c>
      <c r="F261" s="120" t="s">
        <v>16</v>
      </c>
      <c r="G261" s="120">
        <v>3</v>
      </c>
      <c r="H261" s="118" t="str">
        <f t="shared" si="44"/>
        <v>OLASI</v>
      </c>
      <c r="I261" s="120">
        <v>3</v>
      </c>
      <c r="J261" s="119" t="str">
        <f t="shared" si="45"/>
        <v>ARA SIRA</v>
      </c>
      <c r="K261" s="120">
        <v>40</v>
      </c>
      <c r="L261" s="118" t="str">
        <f t="shared" si="47"/>
        <v>ÖLDÜRÜCÜ KAZA</v>
      </c>
      <c r="M261" s="1">
        <f t="shared" si="48"/>
        <v>360</v>
      </c>
      <c r="N261" s="125" t="s">
        <v>1157</v>
      </c>
      <c r="O261" s="10"/>
      <c r="P261" s="10"/>
      <c r="Q261" s="10"/>
      <c r="R261" s="8"/>
      <c r="S261" s="36" t="str">
        <f t="shared" si="46"/>
        <v>2 HAFTA İÇİNDE</v>
      </c>
      <c r="T261" s="13"/>
    </row>
    <row r="262" spans="1:20" ht="210" thickBot="1" x14ac:dyDescent="0.3">
      <c r="A262" s="128">
        <v>297</v>
      </c>
      <c r="B262" s="129" t="s">
        <v>1025</v>
      </c>
      <c r="C262" s="120" t="s">
        <v>1048</v>
      </c>
      <c r="D262" s="120" t="s">
        <v>1156</v>
      </c>
      <c r="E262" s="120" t="s">
        <v>15</v>
      </c>
      <c r="F262" s="120" t="s">
        <v>16</v>
      </c>
      <c r="G262" s="120">
        <v>3</v>
      </c>
      <c r="H262" s="118" t="str">
        <f t="shared" si="44"/>
        <v>OLASI</v>
      </c>
      <c r="I262" s="120">
        <v>3</v>
      </c>
      <c r="J262" s="119" t="str">
        <f t="shared" si="45"/>
        <v>ARA SIRA</v>
      </c>
      <c r="K262" s="120">
        <v>40</v>
      </c>
      <c r="L262" s="118" t="str">
        <f t="shared" si="47"/>
        <v>ÖLDÜRÜCÜ KAZA</v>
      </c>
      <c r="M262" s="1">
        <f t="shared" si="48"/>
        <v>360</v>
      </c>
      <c r="N262" s="124" t="s">
        <v>1155</v>
      </c>
      <c r="O262" s="10"/>
      <c r="P262" s="10"/>
      <c r="Q262" s="10"/>
      <c r="R262" s="8"/>
      <c r="S262" s="36" t="str">
        <f t="shared" si="46"/>
        <v>2 HAFTA İÇİNDE</v>
      </c>
      <c r="T262" s="13"/>
    </row>
    <row r="263" spans="1:20" ht="210" thickBot="1" x14ac:dyDescent="0.3">
      <c r="A263" s="127">
        <v>298</v>
      </c>
      <c r="B263" s="129" t="s">
        <v>1025</v>
      </c>
      <c r="C263" s="120" t="s">
        <v>1154</v>
      </c>
      <c r="D263" s="120" t="s">
        <v>1153</v>
      </c>
      <c r="E263" s="120" t="s">
        <v>15</v>
      </c>
      <c r="F263" s="120" t="s">
        <v>16</v>
      </c>
      <c r="G263" s="120">
        <v>3</v>
      </c>
      <c r="H263" s="118" t="str">
        <f t="shared" si="44"/>
        <v>OLASI</v>
      </c>
      <c r="I263" s="120">
        <v>3</v>
      </c>
      <c r="J263" s="119" t="str">
        <f t="shared" si="45"/>
        <v>ARA SIRA</v>
      </c>
      <c r="K263" s="120">
        <v>40</v>
      </c>
      <c r="L263" s="118" t="str">
        <f t="shared" si="47"/>
        <v>ÖLDÜRÜCÜ KAZA</v>
      </c>
      <c r="M263" s="1">
        <f t="shared" si="48"/>
        <v>360</v>
      </c>
      <c r="N263" s="124" t="s">
        <v>1152</v>
      </c>
      <c r="O263" s="10"/>
      <c r="P263" s="10"/>
      <c r="Q263" s="10"/>
      <c r="R263" s="8"/>
      <c r="S263" s="36" t="str">
        <f t="shared" si="46"/>
        <v>2 HAFTA İÇİNDE</v>
      </c>
      <c r="T263" s="13"/>
    </row>
    <row r="264" spans="1:20" ht="51.75" thickBot="1" x14ac:dyDescent="0.3">
      <c r="A264" s="127">
        <v>299</v>
      </c>
      <c r="B264" s="129" t="s">
        <v>1151</v>
      </c>
      <c r="C264" s="120" t="s">
        <v>1150</v>
      </c>
      <c r="D264" s="120" t="s">
        <v>1149</v>
      </c>
      <c r="E264" s="120" t="s">
        <v>15</v>
      </c>
      <c r="F264" s="120" t="s">
        <v>16</v>
      </c>
      <c r="G264" s="120">
        <v>3</v>
      </c>
      <c r="H264" s="118" t="str">
        <f t="shared" si="44"/>
        <v>OLASI</v>
      </c>
      <c r="I264" s="120">
        <v>3</v>
      </c>
      <c r="J264" s="119" t="str">
        <f t="shared" si="45"/>
        <v>ARA SIRA</v>
      </c>
      <c r="K264" s="120">
        <v>40</v>
      </c>
      <c r="L264" s="118" t="str">
        <f t="shared" si="47"/>
        <v>ÖLDÜRÜCÜ KAZA</v>
      </c>
      <c r="M264" s="1">
        <f t="shared" si="48"/>
        <v>360</v>
      </c>
      <c r="N264" s="120" t="s">
        <v>1148</v>
      </c>
      <c r="O264" s="10"/>
      <c r="P264" s="10"/>
      <c r="Q264" s="10"/>
      <c r="R264" s="8"/>
      <c r="S264" s="36" t="str">
        <f t="shared" si="46"/>
        <v>2 HAFTA İÇİNDE</v>
      </c>
      <c r="T264" s="13"/>
    </row>
    <row r="265" spans="1:20" ht="120.75" thickBot="1" x14ac:dyDescent="0.3">
      <c r="A265" s="128">
        <v>300</v>
      </c>
      <c r="B265" s="129" t="s">
        <v>1147</v>
      </c>
      <c r="C265" s="120" t="s">
        <v>1146</v>
      </c>
      <c r="D265" s="120" t="s">
        <v>1145</v>
      </c>
      <c r="E265" s="120" t="s">
        <v>15</v>
      </c>
      <c r="F265" s="120" t="s">
        <v>16</v>
      </c>
      <c r="G265" s="120">
        <v>3</v>
      </c>
      <c r="H265" s="118" t="str">
        <f t="shared" si="44"/>
        <v>OLASI</v>
      </c>
      <c r="I265" s="120">
        <v>3</v>
      </c>
      <c r="J265" s="119" t="str">
        <f t="shared" si="45"/>
        <v>ARA SIRA</v>
      </c>
      <c r="K265" s="120">
        <v>40</v>
      </c>
      <c r="L265" s="118" t="str">
        <f t="shared" si="47"/>
        <v>ÖLDÜRÜCÜ KAZA</v>
      </c>
      <c r="M265" s="1">
        <f t="shared" si="48"/>
        <v>360</v>
      </c>
      <c r="N265" s="120" t="s">
        <v>1144</v>
      </c>
      <c r="O265" s="10"/>
      <c r="P265" s="10"/>
      <c r="Q265" s="10"/>
      <c r="R265" s="8"/>
      <c r="S265" s="36" t="str">
        <f t="shared" si="46"/>
        <v>2 HAFTA İÇİNDE</v>
      </c>
      <c r="T265" s="13"/>
    </row>
    <row r="266" spans="1:20" ht="95.25" thickBot="1" x14ac:dyDescent="0.3">
      <c r="A266" s="127">
        <v>301</v>
      </c>
      <c r="B266" s="129" t="s">
        <v>1014</v>
      </c>
      <c r="C266" s="120" t="s">
        <v>1143</v>
      </c>
      <c r="D266" s="120" t="s">
        <v>1142</v>
      </c>
      <c r="E266" s="120" t="s">
        <v>15</v>
      </c>
      <c r="F266" s="120" t="s">
        <v>16</v>
      </c>
      <c r="G266" s="120">
        <v>3</v>
      </c>
      <c r="H266" s="118" t="str">
        <f t="shared" si="44"/>
        <v>OLASI</v>
      </c>
      <c r="I266" s="120">
        <v>3</v>
      </c>
      <c r="J266" s="119" t="str">
        <f t="shared" si="45"/>
        <v>ARA SIRA</v>
      </c>
      <c r="K266" s="120">
        <v>40</v>
      </c>
      <c r="L266" s="118" t="str">
        <f t="shared" si="47"/>
        <v>ÖLDÜRÜCÜ KAZA</v>
      </c>
      <c r="M266" s="1">
        <f t="shared" si="48"/>
        <v>360</v>
      </c>
      <c r="N266" s="122" t="s">
        <v>1141</v>
      </c>
      <c r="O266" s="10"/>
      <c r="P266" s="10"/>
      <c r="Q266" s="10"/>
      <c r="R266" s="8"/>
      <c r="S266" s="36" t="str">
        <f t="shared" si="46"/>
        <v>2 HAFTA İÇİNDE</v>
      </c>
      <c r="T266" s="13"/>
    </row>
    <row r="267" spans="1:20" ht="51.75" thickBot="1" x14ac:dyDescent="0.3">
      <c r="A267" s="128">
        <v>303</v>
      </c>
      <c r="B267" s="129" t="s">
        <v>902</v>
      </c>
      <c r="C267" s="120" t="s">
        <v>1140</v>
      </c>
      <c r="D267" s="120" t="s">
        <v>893</v>
      </c>
      <c r="E267" s="120" t="s">
        <v>111</v>
      </c>
      <c r="F267" s="120" t="s">
        <v>16</v>
      </c>
      <c r="G267" s="120">
        <v>3</v>
      </c>
      <c r="H267" s="118" t="str">
        <f t="shared" si="44"/>
        <v>OLASI</v>
      </c>
      <c r="I267" s="120">
        <v>3</v>
      </c>
      <c r="J267" s="119" t="str">
        <f t="shared" si="45"/>
        <v>ARA SIRA</v>
      </c>
      <c r="K267" s="120">
        <v>40</v>
      </c>
      <c r="L267" s="118" t="str">
        <f t="shared" si="47"/>
        <v>ÖLDÜRÜCÜ KAZA</v>
      </c>
      <c r="M267" s="1">
        <f t="shared" si="48"/>
        <v>360</v>
      </c>
      <c r="N267" s="120" t="s">
        <v>1139</v>
      </c>
      <c r="O267" s="10"/>
      <c r="P267" s="10"/>
      <c r="Q267" s="10"/>
      <c r="R267" s="8"/>
      <c r="S267" s="36" t="str">
        <f t="shared" si="46"/>
        <v>2 HAFTA İÇİNDE</v>
      </c>
      <c r="T267" s="13"/>
    </row>
    <row r="268" spans="1:20" ht="75.75" thickBot="1" x14ac:dyDescent="0.3">
      <c r="A268" s="127">
        <v>304</v>
      </c>
      <c r="B268" s="129" t="s">
        <v>902</v>
      </c>
      <c r="C268" s="120" t="s">
        <v>1138</v>
      </c>
      <c r="D268" s="120" t="s">
        <v>1136</v>
      </c>
      <c r="E268" s="120" t="s">
        <v>15</v>
      </c>
      <c r="F268" s="120" t="s">
        <v>16</v>
      </c>
      <c r="G268" s="120">
        <v>3</v>
      </c>
      <c r="H268" s="118" t="str">
        <f t="shared" si="44"/>
        <v>OLASI</v>
      </c>
      <c r="I268" s="120">
        <v>3</v>
      </c>
      <c r="J268" s="119" t="str">
        <f t="shared" si="45"/>
        <v>ARA SIRA</v>
      </c>
      <c r="K268" s="120">
        <v>40</v>
      </c>
      <c r="L268" s="118" t="str">
        <f t="shared" si="47"/>
        <v>ÖLDÜRÜCÜ KAZA</v>
      </c>
      <c r="M268" s="1">
        <f t="shared" si="48"/>
        <v>360</v>
      </c>
      <c r="N268" s="120" t="s">
        <v>1137</v>
      </c>
      <c r="O268" s="10"/>
      <c r="P268" s="10"/>
      <c r="Q268" s="10"/>
      <c r="R268" s="8"/>
      <c r="S268" s="36" t="str">
        <f t="shared" si="46"/>
        <v>2 HAFTA İÇİNDE</v>
      </c>
      <c r="T268" s="13"/>
    </row>
    <row r="269" spans="1:20" ht="60.75" thickBot="1" x14ac:dyDescent="0.3">
      <c r="A269" s="127">
        <v>307</v>
      </c>
      <c r="B269" s="129" t="s">
        <v>902</v>
      </c>
      <c r="C269" s="120" t="s">
        <v>1135</v>
      </c>
      <c r="D269" s="120" t="s">
        <v>1134</v>
      </c>
      <c r="E269" s="120" t="s">
        <v>15</v>
      </c>
      <c r="F269" s="120" t="s">
        <v>16</v>
      </c>
      <c r="G269" s="120">
        <v>3</v>
      </c>
      <c r="H269" s="118" t="str">
        <f t="shared" si="44"/>
        <v>OLASI</v>
      </c>
      <c r="I269" s="120">
        <v>3</v>
      </c>
      <c r="J269" s="119" t="str">
        <f t="shared" si="45"/>
        <v>ARA SIRA</v>
      </c>
      <c r="K269" s="120">
        <v>40</v>
      </c>
      <c r="L269" s="118" t="str">
        <f t="shared" si="47"/>
        <v>ÖLDÜRÜCÜ KAZA</v>
      </c>
      <c r="M269" s="1">
        <f t="shared" si="48"/>
        <v>360</v>
      </c>
      <c r="N269" s="120" t="s">
        <v>1133</v>
      </c>
      <c r="O269" s="10"/>
      <c r="P269" s="10"/>
      <c r="Q269" s="10"/>
      <c r="R269" s="8"/>
      <c r="S269" s="36" t="str">
        <f t="shared" si="46"/>
        <v>2 HAFTA İÇİNDE</v>
      </c>
      <c r="T269" s="13"/>
    </row>
    <row r="270" spans="1:20" ht="75.75" thickBot="1" x14ac:dyDescent="0.3">
      <c r="A270" s="127">
        <v>308</v>
      </c>
      <c r="B270" s="129" t="s">
        <v>902</v>
      </c>
      <c r="C270" s="120" t="s">
        <v>1132</v>
      </c>
      <c r="D270" s="120" t="s">
        <v>1131</v>
      </c>
      <c r="E270" s="120" t="s">
        <v>15</v>
      </c>
      <c r="F270" s="120" t="s">
        <v>16</v>
      </c>
      <c r="G270" s="120">
        <v>3</v>
      </c>
      <c r="H270" s="118" t="str">
        <f t="shared" si="44"/>
        <v>OLASI</v>
      </c>
      <c r="I270" s="120">
        <v>3</v>
      </c>
      <c r="J270" s="119" t="str">
        <f t="shared" si="45"/>
        <v>ARA SIRA</v>
      </c>
      <c r="K270" s="120">
        <v>40</v>
      </c>
      <c r="L270" s="118" t="str">
        <f t="shared" si="47"/>
        <v>ÖLDÜRÜCÜ KAZA</v>
      </c>
      <c r="M270" s="1">
        <f t="shared" si="48"/>
        <v>360</v>
      </c>
      <c r="N270" s="120" t="s">
        <v>1130</v>
      </c>
      <c r="O270" s="10"/>
      <c r="P270" s="10"/>
      <c r="Q270" s="10"/>
      <c r="R270" s="8"/>
      <c r="S270" s="36" t="str">
        <f t="shared" si="46"/>
        <v>2 HAFTA İÇİNDE</v>
      </c>
      <c r="T270" s="13"/>
    </row>
    <row r="271" spans="1:20" ht="51.75" thickBot="1" x14ac:dyDescent="0.3">
      <c r="A271" s="128">
        <v>309</v>
      </c>
      <c r="B271" s="129" t="s">
        <v>902</v>
      </c>
      <c r="C271" s="120" t="s">
        <v>933</v>
      </c>
      <c r="D271" s="120" t="s">
        <v>1129</v>
      </c>
      <c r="E271" s="120" t="s">
        <v>899</v>
      </c>
      <c r="F271" s="120" t="s">
        <v>16</v>
      </c>
      <c r="G271" s="120">
        <v>3</v>
      </c>
      <c r="H271" s="118" t="str">
        <f t="shared" si="44"/>
        <v>OLASI</v>
      </c>
      <c r="I271" s="120">
        <v>3</v>
      </c>
      <c r="J271" s="119" t="str">
        <f t="shared" si="45"/>
        <v>ARA SIRA</v>
      </c>
      <c r="K271" s="120">
        <v>40</v>
      </c>
      <c r="L271" s="118" t="str">
        <f t="shared" si="47"/>
        <v>ÖLDÜRÜCÜ KAZA</v>
      </c>
      <c r="M271" s="1">
        <f t="shared" si="48"/>
        <v>360</v>
      </c>
      <c r="N271" s="120" t="s">
        <v>1128</v>
      </c>
      <c r="O271" s="10"/>
      <c r="P271" s="10"/>
      <c r="Q271" s="10"/>
      <c r="R271" s="8"/>
      <c r="S271" s="36" t="str">
        <f t="shared" si="46"/>
        <v>2 HAFTA İÇİNDE</v>
      </c>
      <c r="T271" s="13"/>
    </row>
    <row r="272" spans="1:20" ht="51.75" thickBot="1" x14ac:dyDescent="0.3">
      <c r="A272" s="127">
        <v>310</v>
      </c>
      <c r="B272" s="129" t="s">
        <v>902</v>
      </c>
      <c r="C272" s="120" t="s">
        <v>901</v>
      </c>
      <c r="D272" s="120" t="s">
        <v>893</v>
      </c>
      <c r="E272" s="120" t="s">
        <v>899</v>
      </c>
      <c r="F272" s="120" t="s">
        <v>16</v>
      </c>
      <c r="G272" s="120">
        <v>3</v>
      </c>
      <c r="H272" s="118" t="str">
        <f t="shared" si="44"/>
        <v>OLASI</v>
      </c>
      <c r="I272" s="120">
        <v>3</v>
      </c>
      <c r="J272" s="119" t="str">
        <f t="shared" si="45"/>
        <v>ARA SIRA</v>
      </c>
      <c r="K272" s="120">
        <v>40</v>
      </c>
      <c r="L272" s="118" t="str">
        <f t="shared" si="47"/>
        <v>ÖLDÜRÜCÜ KAZA</v>
      </c>
      <c r="M272" s="1">
        <f t="shared" si="48"/>
        <v>360</v>
      </c>
      <c r="N272" s="122" t="s">
        <v>1127</v>
      </c>
      <c r="O272" s="10"/>
      <c r="P272" s="10"/>
      <c r="Q272" s="10"/>
      <c r="R272" s="8"/>
      <c r="S272" s="36" t="str">
        <f t="shared" si="46"/>
        <v>2 HAFTA İÇİNDE</v>
      </c>
      <c r="T272" s="13"/>
    </row>
    <row r="273" spans="1:20" ht="51.75" thickBot="1" x14ac:dyDescent="0.3">
      <c r="A273" s="127">
        <v>311</v>
      </c>
      <c r="B273" s="129" t="s">
        <v>902</v>
      </c>
      <c r="C273" s="120" t="s">
        <v>1126</v>
      </c>
      <c r="D273" s="120" t="s">
        <v>1125</v>
      </c>
      <c r="E273" s="120" t="s">
        <v>899</v>
      </c>
      <c r="F273" s="120" t="s">
        <v>16</v>
      </c>
      <c r="G273" s="120">
        <v>3</v>
      </c>
      <c r="H273" s="118" t="str">
        <f t="shared" si="44"/>
        <v>OLASI</v>
      </c>
      <c r="I273" s="120">
        <v>3</v>
      </c>
      <c r="J273" s="119" t="str">
        <f t="shared" si="45"/>
        <v>ARA SIRA</v>
      </c>
      <c r="K273" s="120">
        <v>40</v>
      </c>
      <c r="L273" s="118" t="str">
        <f t="shared" si="47"/>
        <v>ÖLDÜRÜCÜ KAZA</v>
      </c>
      <c r="M273" s="1">
        <f t="shared" si="48"/>
        <v>360</v>
      </c>
      <c r="N273" s="120" t="s">
        <v>1124</v>
      </c>
      <c r="O273" s="10"/>
      <c r="P273" s="10"/>
      <c r="Q273" s="10"/>
      <c r="R273" s="8"/>
      <c r="S273" s="36" t="str">
        <f t="shared" si="46"/>
        <v>2 HAFTA İÇİNDE</v>
      </c>
      <c r="T273" s="13"/>
    </row>
    <row r="274" spans="1:20" ht="126.75" thickBot="1" x14ac:dyDescent="0.3">
      <c r="A274" s="128">
        <v>312</v>
      </c>
      <c r="B274" s="129" t="s">
        <v>1004</v>
      </c>
      <c r="C274" s="120" t="s">
        <v>1123</v>
      </c>
      <c r="D274" s="120" t="s">
        <v>1122</v>
      </c>
      <c r="E274" s="120" t="s">
        <v>899</v>
      </c>
      <c r="F274" s="120" t="s">
        <v>16</v>
      </c>
      <c r="G274" s="120">
        <v>3</v>
      </c>
      <c r="H274" s="118" t="str">
        <f t="shared" si="44"/>
        <v>OLASI</v>
      </c>
      <c r="I274" s="120">
        <v>3</v>
      </c>
      <c r="J274" s="119" t="str">
        <f t="shared" si="45"/>
        <v>ARA SIRA</v>
      </c>
      <c r="K274" s="120">
        <v>40</v>
      </c>
      <c r="L274" s="118" t="str">
        <f t="shared" si="47"/>
        <v>ÖLDÜRÜCÜ KAZA</v>
      </c>
      <c r="M274" s="1">
        <f t="shared" si="48"/>
        <v>360</v>
      </c>
      <c r="N274" s="122" t="s">
        <v>1121</v>
      </c>
      <c r="O274" s="10"/>
      <c r="P274" s="10"/>
      <c r="Q274" s="10"/>
      <c r="R274" s="8"/>
      <c r="S274" s="36" t="str">
        <f t="shared" si="46"/>
        <v>2 HAFTA İÇİNDE</v>
      </c>
      <c r="T274" s="13"/>
    </row>
    <row r="275" spans="1:20" ht="126.75" thickBot="1" x14ac:dyDescent="0.3">
      <c r="A275" s="127">
        <v>313</v>
      </c>
      <c r="B275" s="129" t="s">
        <v>1004</v>
      </c>
      <c r="C275" s="120" t="s">
        <v>1120</v>
      </c>
      <c r="D275" s="120" t="s">
        <v>1119</v>
      </c>
      <c r="E275" s="120" t="s">
        <v>899</v>
      </c>
      <c r="F275" s="120" t="s">
        <v>16</v>
      </c>
      <c r="G275" s="120">
        <v>3</v>
      </c>
      <c r="H275" s="118" t="str">
        <f t="shared" si="44"/>
        <v>OLASI</v>
      </c>
      <c r="I275" s="120">
        <v>3</v>
      </c>
      <c r="J275" s="119" t="str">
        <f t="shared" si="45"/>
        <v>ARA SIRA</v>
      </c>
      <c r="K275" s="120">
        <v>40</v>
      </c>
      <c r="L275" s="118" t="str">
        <f t="shared" si="47"/>
        <v>ÖLDÜRÜCÜ KAZA</v>
      </c>
      <c r="M275" s="1">
        <f t="shared" si="48"/>
        <v>360</v>
      </c>
      <c r="N275" s="120" t="s">
        <v>1118</v>
      </c>
      <c r="O275" s="10"/>
      <c r="P275" s="10"/>
      <c r="Q275" s="10"/>
      <c r="R275" s="8"/>
      <c r="S275" s="36" t="str">
        <f t="shared" si="46"/>
        <v>2 HAFTA İÇİNDE</v>
      </c>
      <c r="T275" s="13"/>
    </row>
    <row r="276" spans="1:20" ht="126.75" thickBot="1" x14ac:dyDescent="0.3">
      <c r="A276" s="127">
        <v>314</v>
      </c>
      <c r="B276" s="129" t="s">
        <v>1004</v>
      </c>
      <c r="C276" s="120" t="s">
        <v>1117</v>
      </c>
      <c r="D276" s="120" t="s">
        <v>1116</v>
      </c>
      <c r="E276" s="120" t="s">
        <v>899</v>
      </c>
      <c r="F276" s="120" t="s">
        <v>16</v>
      </c>
      <c r="G276" s="120">
        <v>3</v>
      </c>
      <c r="H276" s="118" t="str">
        <f t="shared" si="44"/>
        <v>OLASI</v>
      </c>
      <c r="I276" s="120">
        <v>3</v>
      </c>
      <c r="J276" s="119" t="str">
        <f t="shared" si="45"/>
        <v>ARA SIRA</v>
      </c>
      <c r="K276" s="120">
        <v>40</v>
      </c>
      <c r="L276" s="118" t="str">
        <f t="shared" si="47"/>
        <v>ÖLDÜRÜCÜ KAZA</v>
      </c>
      <c r="M276" s="1">
        <f t="shared" si="48"/>
        <v>360</v>
      </c>
      <c r="N276" s="120" t="s">
        <v>1115</v>
      </c>
      <c r="O276" s="10"/>
      <c r="P276" s="10"/>
      <c r="Q276" s="10"/>
      <c r="R276" s="8"/>
      <c r="S276" s="36" t="str">
        <f t="shared" si="46"/>
        <v>2 HAFTA İÇİNDE</v>
      </c>
      <c r="T276" s="13"/>
    </row>
    <row r="277" spans="1:20" ht="126.75" thickBot="1" x14ac:dyDescent="0.3">
      <c r="A277" s="128">
        <v>315</v>
      </c>
      <c r="B277" s="129" t="s">
        <v>1004</v>
      </c>
      <c r="C277" s="120" t="s">
        <v>1114</v>
      </c>
      <c r="D277" s="120" t="s">
        <v>1113</v>
      </c>
      <c r="E277" s="120" t="s">
        <v>899</v>
      </c>
      <c r="F277" s="120" t="s">
        <v>16</v>
      </c>
      <c r="G277" s="120">
        <v>3</v>
      </c>
      <c r="H277" s="118" t="str">
        <f t="shared" si="44"/>
        <v>OLASI</v>
      </c>
      <c r="I277" s="120">
        <v>3</v>
      </c>
      <c r="J277" s="119" t="str">
        <f t="shared" si="45"/>
        <v>ARA SIRA</v>
      </c>
      <c r="K277" s="120">
        <v>40</v>
      </c>
      <c r="L277" s="118" t="str">
        <f t="shared" si="47"/>
        <v>ÖLDÜRÜCÜ KAZA</v>
      </c>
      <c r="M277" s="1">
        <f t="shared" si="48"/>
        <v>360</v>
      </c>
      <c r="N277" s="120" t="s">
        <v>1112</v>
      </c>
      <c r="O277" s="10"/>
      <c r="P277" s="10"/>
      <c r="Q277" s="10"/>
      <c r="R277" s="8"/>
      <c r="S277" s="36" t="str">
        <f t="shared" si="46"/>
        <v>2 HAFTA İÇİNDE</v>
      </c>
      <c r="T277" s="13"/>
    </row>
    <row r="278" spans="1:20" ht="105.75" thickBot="1" x14ac:dyDescent="0.3">
      <c r="A278" s="127">
        <v>316</v>
      </c>
      <c r="B278" s="129" t="s">
        <v>155</v>
      </c>
      <c r="C278" s="120" t="s">
        <v>170</v>
      </c>
      <c r="D278" s="120" t="s">
        <v>171</v>
      </c>
      <c r="E278" s="120" t="s">
        <v>15</v>
      </c>
      <c r="F278" s="120" t="s">
        <v>16</v>
      </c>
      <c r="G278" s="120">
        <v>3</v>
      </c>
      <c r="H278" s="118" t="str">
        <f t="shared" si="44"/>
        <v>OLASI</v>
      </c>
      <c r="I278" s="120">
        <v>3</v>
      </c>
      <c r="J278" s="119" t="str">
        <f t="shared" si="45"/>
        <v>ARA SIRA</v>
      </c>
      <c r="K278" s="120">
        <v>40</v>
      </c>
      <c r="L278" s="118" t="str">
        <f t="shared" si="47"/>
        <v>ÖLDÜRÜCÜ KAZA</v>
      </c>
      <c r="M278" s="1">
        <f t="shared" si="48"/>
        <v>360</v>
      </c>
      <c r="N278" s="125" t="s">
        <v>172</v>
      </c>
      <c r="O278" s="10"/>
      <c r="P278" s="10"/>
      <c r="Q278" s="10"/>
      <c r="R278" s="8"/>
      <c r="S278" s="36" t="str">
        <f t="shared" si="46"/>
        <v>2 HAFTA İÇİNDE</v>
      </c>
      <c r="T278" s="13"/>
    </row>
    <row r="279" spans="1:20" ht="90.75" thickBot="1" x14ac:dyDescent="0.3">
      <c r="A279" s="127">
        <v>317</v>
      </c>
      <c r="B279" s="129" t="s">
        <v>1111</v>
      </c>
      <c r="C279" s="120" t="s">
        <v>1110</v>
      </c>
      <c r="D279" s="120" t="s">
        <v>1109</v>
      </c>
      <c r="E279" s="120" t="s">
        <v>15</v>
      </c>
      <c r="F279" s="120" t="s">
        <v>16</v>
      </c>
      <c r="G279" s="120">
        <v>3</v>
      </c>
      <c r="H279" s="118" t="str">
        <f t="shared" si="44"/>
        <v>OLASI</v>
      </c>
      <c r="I279" s="120">
        <v>3</v>
      </c>
      <c r="J279" s="119" t="str">
        <f t="shared" si="45"/>
        <v>ARA SIRA</v>
      </c>
      <c r="K279" s="120">
        <v>40</v>
      </c>
      <c r="L279" s="118" t="str">
        <f t="shared" si="47"/>
        <v>ÖLDÜRÜCÜ KAZA</v>
      </c>
      <c r="M279" s="1">
        <f t="shared" si="48"/>
        <v>360</v>
      </c>
      <c r="N279" s="120" t="s">
        <v>1108</v>
      </c>
      <c r="O279" s="10"/>
      <c r="P279" s="10"/>
      <c r="Q279" s="10"/>
      <c r="R279" s="8"/>
      <c r="S279" s="36" t="str">
        <f t="shared" si="46"/>
        <v>2 HAFTA İÇİNDE</v>
      </c>
      <c r="T279" s="13"/>
    </row>
    <row r="280" spans="1:20" ht="51.75" thickBot="1" x14ac:dyDescent="0.3">
      <c r="A280" s="128">
        <v>318</v>
      </c>
      <c r="B280" s="129" t="s">
        <v>1094</v>
      </c>
      <c r="C280" s="120" t="s">
        <v>1107</v>
      </c>
      <c r="D280" s="120" t="s">
        <v>1104</v>
      </c>
      <c r="E280" s="120" t="s">
        <v>15</v>
      </c>
      <c r="F280" s="120" t="s">
        <v>16</v>
      </c>
      <c r="G280" s="120">
        <v>3</v>
      </c>
      <c r="H280" s="118" t="str">
        <f t="shared" si="44"/>
        <v>OLASI</v>
      </c>
      <c r="I280" s="120">
        <v>3</v>
      </c>
      <c r="J280" s="119" t="str">
        <f t="shared" si="45"/>
        <v>ARA SIRA</v>
      </c>
      <c r="K280" s="120">
        <v>40</v>
      </c>
      <c r="L280" s="118" t="str">
        <f t="shared" si="47"/>
        <v>ÖLDÜRÜCÜ KAZA</v>
      </c>
      <c r="M280" s="1">
        <f t="shared" si="48"/>
        <v>360</v>
      </c>
      <c r="N280" s="125" t="s">
        <v>1106</v>
      </c>
      <c r="O280" s="10"/>
      <c r="P280" s="10"/>
      <c r="Q280" s="10"/>
      <c r="R280" s="8"/>
      <c r="S280" s="36" t="str">
        <f t="shared" si="46"/>
        <v>2 HAFTA İÇİNDE</v>
      </c>
      <c r="T280" s="13"/>
    </row>
    <row r="281" spans="1:20" ht="51.75" thickBot="1" x14ac:dyDescent="0.3">
      <c r="A281" s="127">
        <v>319</v>
      </c>
      <c r="B281" s="129" t="s">
        <v>1094</v>
      </c>
      <c r="C281" s="120" t="s">
        <v>1105</v>
      </c>
      <c r="D281" s="120" t="s">
        <v>1104</v>
      </c>
      <c r="E281" s="120" t="s">
        <v>15</v>
      </c>
      <c r="F281" s="120" t="s">
        <v>16</v>
      </c>
      <c r="G281" s="120">
        <v>3</v>
      </c>
      <c r="H281" s="118" t="str">
        <f t="shared" si="44"/>
        <v>OLASI</v>
      </c>
      <c r="I281" s="120">
        <v>3</v>
      </c>
      <c r="J281" s="119" t="str">
        <f t="shared" si="45"/>
        <v>ARA SIRA</v>
      </c>
      <c r="K281" s="120">
        <v>40</v>
      </c>
      <c r="L281" s="118" t="str">
        <f t="shared" si="47"/>
        <v>ÖLDÜRÜCÜ KAZA</v>
      </c>
      <c r="M281" s="1">
        <f t="shared" si="48"/>
        <v>360</v>
      </c>
      <c r="N281" s="125" t="s">
        <v>1103</v>
      </c>
      <c r="O281" s="10"/>
      <c r="P281" s="10"/>
      <c r="Q281" s="10"/>
      <c r="R281" s="8"/>
      <c r="S281" s="36" t="str">
        <f t="shared" si="46"/>
        <v>2 HAFTA İÇİNDE</v>
      </c>
      <c r="T281" s="13"/>
    </row>
    <row r="282" spans="1:20" ht="51.75" thickBot="1" x14ac:dyDescent="0.3">
      <c r="A282" s="127">
        <v>320</v>
      </c>
      <c r="B282" s="129" t="s">
        <v>1094</v>
      </c>
      <c r="C282" s="120" t="s">
        <v>1102</v>
      </c>
      <c r="D282" s="120" t="s">
        <v>1101</v>
      </c>
      <c r="E282" s="120" t="s">
        <v>15</v>
      </c>
      <c r="F282" s="120" t="s">
        <v>16</v>
      </c>
      <c r="G282" s="120">
        <v>3</v>
      </c>
      <c r="H282" s="118" t="str">
        <f t="shared" si="44"/>
        <v>OLASI</v>
      </c>
      <c r="I282" s="120">
        <v>3</v>
      </c>
      <c r="J282" s="119" t="str">
        <f t="shared" si="45"/>
        <v>ARA SIRA</v>
      </c>
      <c r="K282" s="120">
        <v>40</v>
      </c>
      <c r="L282" s="118" t="str">
        <f t="shared" si="47"/>
        <v>ÖLDÜRÜCÜ KAZA</v>
      </c>
      <c r="M282" s="1">
        <f t="shared" si="48"/>
        <v>360</v>
      </c>
      <c r="N282" s="125" t="s">
        <v>1100</v>
      </c>
      <c r="O282" s="10"/>
      <c r="P282" s="10"/>
      <c r="Q282" s="10"/>
      <c r="R282" s="8"/>
      <c r="S282" s="36" t="str">
        <f t="shared" si="46"/>
        <v>2 HAFTA İÇİNDE</v>
      </c>
      <c r="T282" s="13"/>
    </row>
    <row r="283" spans="1:20" ht="60.75" thickBot="1" x14ac:dyDescent="0.3">
      <c r="A283" s="128">
        <v>321</v>
      </c>
      <c r="B283" s="129" t="s">
        <v>1094</v>
      </c>
      <c r="C283" s="120" t="s">
        <v>1099</v>
      </c>
      <c r="D283" s="120" t="s">
        <v>1096</v>
      </c>
      <c r="E283" s="120" t="s">
        <v>15</v>
      </c>
      <c r="F283" s="120" t="s">
        <v>16</v>
      </c>
      <c r="G283" s="120">
        <v>3</v>
      </c>
      <c r="H283" s="118" t="str">
        <f t="shared" ref="H283:H343" si="49">IF(G283=0.2,"BEKLENMEZ",IF(G283=0.5,"BEKLENMEZ FAKAT MÜMKÜN",IF(G283=1,"MÜMKÜN FAKAT DÜŞÜK",IF(G283=3,"OLASI",IF(G283=6,"YÜKSEK OLDUKÇA MÜMKÜN",IF(G283=10,"BEKLENİR KESİN"))))))</f>
        <v>OLASI</v>
      </c>
      <c r="I283" s="120">
        <v>3</v>
      </c>
      <c r="J283" s="119" t="str">
        <f t="shared" ref="J283:J343" si="50">IF(I283&lt;=0.5,"ÇOK SEYREK",IF(I283=1,"SEYREK",IF(I283=2,"SIK DEĞİL",IF(I283=3,"ARA SIRA",IF(I283=6,"SIK",IF(I283=10,"HEMEN SÜREKLİ"))))))</f>
        <v>ARA SIRA</v>
      </c>
      <c r="K283" s="120">
        <v>40</v>
      </c>
      <c r="L283" s="118" t="str">
        <f t="shared" si="47"/>
        <v>ÖLDÜRÜCÜ KAZA</v>
      </c>
      <c r="M283" s="1">
        <f t="shared" si="48"/>
        <v>360</v>
      </c>
      <c r="N283" s="125" t="s">
        <v>1098</v>
      </c>
      <c r="O283" s="10"/>
      <c r="P283" s="10"/>
      <c r="Q283" s="10"/>
      <c r="R283" s="8"/>
      <c r="S283" s="36" t="str">
        <f t="shared" si="46"/>
        <v>2 HAFTA İÇİNDE</v>
      </c>
      <c r="T283" s="13"/>
    </row>
    <row r="284" spans="1:20" ht="51.75" thickBot="1" x14ac:dyDescent="0.3">
      <c r="A284" s="127">
        <v>322</v>
      </c>
      <c r="B284" s="129" t="s">
        <v>1094</v>
      </c>
      <c r="C284" s="120" t="s">
        <v>1097</v>
      </c>
      <c r="D284" s="120" t="s">
        <v>1096</v>
      </c>
      <c r="E284" s="120" t="s">
        <v>15</v>
      </c>
      <c r="F284" s="120" t="s">
        <v>16</v>
      </c>
      <c r="G284" s="120">
        <v>3</v>
      </c>
      <c r="H284" s="118" t="str">
        <f t="shared" si="49"/>
        <v>OLASI</v>
      </c>
      <c r="I284" s="120">
        <v>3</v>
      </c>
      <c r="J284" s="119" t="str">
        <f t="shared" si="50"/>
        <v>ARA SIRA</v>
      </c>
      <c r="K284" s="120">
        <v>40</v>
      </c>
      <c r="L284" s="118" t="str">
        <f t="shared" si="47"/>
        <v>ÖLDÜRÜCÜ KAZA</v>
      </c>
      <c r="M284" s="1">
        <f t="shared" si="48"/>
        <v>360</v>
      </c>
      <c r="N284" s="125" t="s">
        <v>1095</v>
      </c>
      <c r="O284" s="10"/>
      <c r="P284" s="10"/>
      <c r="Q284" s="10"/>
      <c r="R284" s="8"/>
      <c r="S284" s="36" t="str">
        <f t="shared" si="46"/>
        <v>2 HAFTA İÇİNDE</v>
      </c>
      <c r="T284" s="13"/>
    </row>
    <row r="285" spans="1:20" ht="105.75" thickBot="1" x14ac:dyDescent="0.3">
      <c r="A285" s="127">
        <v>323</v>
      </c>
      <c r="B285" s="129" t="s">
        <v>1094</v>
      </c>
      <c r="C285" s="120" t="s">
        <v>1093</v>
      </c>
      <c r="D285" s="120" t="s">
        <v>1092</v>
      </c>
      <c r="E285" s="120" t="s">
        <v>15</v>
      </c>
      <c r="F285" s="120" t="s">
        <v>16</v>
      </c>
      <c r="G285" s="120">
        <v>3</v>
      </c>
      <c r="H285" s="118" t="str">
        <f t="shared" si="49"/>
        <v>OLASI</v>
      </c>
      <c r="I285" s="120">
        <v>3</v>
      </c>
      <c r="J285" s="119" t="str">
        <f t="shared" si="50"/>
        <v>ARA SIRA</v>
      </c>
      <c r="K285" s="120">
        <v>40</v>
      </c>
      <c r="L285" s="118" t="str">
        <f t="shared" si="47"/>
        <v>ÖLDÜRÜCÜ KAZA</v>
      </c>
      <c r="M285" s="1">
        <f t="shared" si="48"/>
        <v>360</v>
      </c>
      <c r="N285" s="125" t="s">
        <v>1091</v>
      </c>
      <c r="O285" s="10"/>
      <c r="P285" s="10"/>
      <c r="Q285" s="10"/>
      <c r="R285" s="8"/>
      <c r="S285" s="36" t="str">
        <f t="shared" si="46"/>
        <v>2 HAFTA İÇİNDE</v>
      </c>
      <c r="T285" s="13"/>
    </row>
    <row r="286" spans="1:20" ht="64.5" thickBot="1" x14ac:dyDescent="0.3">
      <c r="A286" s="128">
        <v>324</v>
      </c>
      <c r="B286" s="129" t="s">
        <v>1090</v>
      </c>
      <c r="C286" s="120" t="s">
        <v>1089</v>
      </c>
      <c r="D286" s="120" t="s">
        <v>1088</v>
      </c>
      <c r="E286" s="120" t="s">
        <v>15</v>
      </c>
      <c r="F286" s="120" t="s">
        <v>16</v>
      </c>
      <c r="G286" s="120">
        <v>3</v>
      </c>
      <c r="H286" s="118" t="str">
        <f t="shared" si="49"/>
        <v>OLASI</v>
      </c>
      <c r="I286" s="120">
        <v>3</v>
      </c>
      <c r="J286" s="119" t="str">
        <f t="shared" si="50"/>
        <v>ARA SIRA</v>
      </c>
      <c r="K286" s="120">
        <v>40</v>
      </c>
      <c r="L286" s="118" t="str">
        <f t="shared" si="47"/>
        <v>ÖLDÜRÜCÜ KAZA</v>
      </c>
      <c r="M286" s="1">
        <f t="shared" si="48"/>
        <v>360</v>
      </c>
      <c r="N286" s="122" t="s">
        <v>1087</v>
      </c>
      <c r="O286" s="10"/>
      <c r="P286" s="10"/>
      <c r="Q286" s="10"/>
      <c r="R286" s="8"/>
      <c r="S286" s="36" t="str">
        <f t="shared" si="46"/>
        <v>2 HAFTA İÇİNDE</v>
      </c>
      <c r="T286" s="13"/>
    </row>
    <row r="287" spans="1:20" ht="51.75" thickBot="1" x14ac:dyDescent="0.3">
      <c r="A287" s="127">
        <v>326</v>
      </c>
      <c r="B287" s="129" t="s">
        <v>882</v>
      </c>
      <c r="C287" s="120" t="s">
        <v>1086</v>
      </c>
      <c r="D287" s="120" t="s">
        <v>1020</v>
      </c>
      <c r="E287" s="120" t="s">
        <v>15</v>
      </c>
      <c r="F287" s="120" t="s">
        <v>16</v>
      </c>
      <c r="G287" s="120">
        <v>3</v>
      </c>
      <c r="H287" s="118" t="str">
        <f t="shared" si="49"/>
        <v>OLASI</v>
      </c>
      <c r="I287" s="120">
        <v>3</v>
      </c>
      <c r="J287" s="119" t="str">
        <f t="shared" si="50"/>
        <v>ARA SIRA</v>
      </c>
      <c r="K287" s="120">
        <v>40</v>
      </c>
      <c r="L287" s="118" t="str">
        <f t="shared" si="47"/>
        <v>ÖLDÜRÜCÜ KAZA</v>
      </c>
      <c r="M287" s="1">
        <f t="shared" si="48"/>
        <v>360</v>
      </c>
      <c r="N287" s="125" t="s">
        <v>1085</v>
      </c>
      <c r="O287" s="10"/>
      <c r="P287" s="10"/>
      <c r="Q287" s="10"/>
      <c r="R287" s="8"/>
      <c r="S287" s="36" t="str">
        <f t="shared" ref="S287:S348" si="51">IF(M287&gt;400,"DERHAL 1 HAFTA İÇİNDE",IF(M287&gt;200,"2 HAFTA İÇİNDE",IF(M287&gt;70,"3 HAFTA İÇİNDE",IF(M287&gt;20,"4 HAFTA İÇİNDE",IF(M287&gt;0,"SÜREKLİ KONTROL")))))</f>
        <v>2 HAFTA İÇİNDE</v>
      </c>
      <c r="T287" s="13"/>
    </row>
    <row r="288" spans="1:20" ht="51.75" thickBot="1" x14ac:dyDescent="0.3">
      <c r="A288" s="128">
        <v>327</v>
      </c>
      <c r="B288" s="129" t="s">
        <v>882</v>
      </c>
      <c r="C288" s="120" t="s">
        <v>1084</v>
      </c>
      <c r="D288" s="120" t="s">
        <v>1083</v>
      </c>
      <c r="E288" s="120" t="s">
        <v>15</v>
      </c>
      <c r="F288" s="120" t="s">
        <v>16</v>
      </c>
      <c r="G288" s="120">
        <v>3</v>
      </c>
      <c r="H288" s="118" t="str">
        <f t="shared" si="49"/>
        <v>OLASI</v>
      </c>
      <c r="I288" s="120">
        <v>3</v>
      </c>
      <c r="J288" s="119" t="str">
        <f t="shared" si="50"/>
        <v>ARA SIRA</v>
      </c>
      <c r="K288" s="120">
        <v>40</v>
      </c>
      <c r="L288" s="118" t="str">
        <f t="shared" si="47"/>
        <v>ÖLDÜRÜCÜ KAZA</v>
      </c>
      <c r="M288" s="1">
        <f t="shared" si="48"/>
        <v>360</v>
      </c>
      <c r="N288" s="124" t="s">
        <v>1082</v>
      </c>
      <c r="O288" s="10"/>
      <c r="P288" s="10"/>
      <c r="Q288" s="10"/>
      <c r="R288" s="8"/>
      <c r="S288" s="36" t="str">
        <f t="shared" si="51"/>
        <v>2 HAFTA İÇİNDE</v>
      </c>
      <c r="T288" s="13"/>
    </row>
    <row r="289" spans="1:20" ht="90.75" thickBot="1" x14ac:dyDescent="0.3">
      <c r="A289" s="127">
        <v>328</v>
      </c>
      <c r="B289" s="129" t="s">
        <v>882</v>
      </c>
      <c r="C289" s="120" t="s">
        <v>1081</v>
      </c>
      <c r="D289" s="120" t="s">
        <v>1080</v>
      </c>
      <c r="E289" s="120" t="s">
        <v>15</v>
      </c>
      <c r="F289" s="120" t="s">
        <v>16</v>
      </c>
      <c r="G289" s="120">
        <v>3</v>
      </c>
      <c r="H289" s="118" t="str">
        <f t="shared" si="49"/>
        <v>OLASI</v>
      </c>
      <c r="I289" s="120">
        <v>3</v>
      </c>
      <c r="J289" s="119" t="str">
        <f t="shared" si="50"/>
        <v>ARA SIRA</v>
      </c>
      <c r="K289" s="120">
        <v>40</v>
      </c>
      <c r="L289" s="118" t="str">
        <f t="shared" si="47"/>
        <v>ÖLDÜRÜCÜ KAZA</v>
      </c>
      <c r="M289" s="1">
        <f t="shared" si="48"/>
        <v>360</v>
      </c>
      <c r="N289" s="125" t="s">
        <v>1079</v>
      </c>
      <c r="O289" s="10"/>
      <c r="P289" s="10"/>
      <c r="Q289" s="10"/>
      <c r="R289" s="8"/>
      <c r="S289" s="36" t="str">
        <f t="shared" si="51"/>
        <v>2 HAFTA İÇİNDE</v>
      </c>
      <c r="T289" s="13"/>
    </row>
    <row r="290" spans="1:20" ht="90.75" thickBot="1" x14ac:dyDescent="0.3">
      <c r="A290" s="127">
        <v>329</v>
      </c>
      <c r="B290" s="129" t="s">
        <v>882</v>
      </c>
      <c r="C290" s="120" t="s">
        <v>1078</v>
      </c>
      <c r="D290" s="120" t="s">
        <v>1077</v>
      </c>
      <c r="E290" s="120" t="s">
        <v>15</v>
      </c>
      <c r="F290" s="120" t="s">
        <v>16</v>
      </c>
      <c r="G290" s="120">
        <v>3</v>
      </c>
      <c r="H290" s="118" t="str">
        <f t="shared" si="49"/>
        <v>OLASI</v>
      </c>
      <c r="I290" s="120">
        <v>3</v>
      </c>
      <c r="J290" s="119" t="str">
        <f t="shared" si="50"/>
        <v>ARA SIRA</v>
      </c>
      <c r="K290" s="120">
        <v>40</v>
      </c>
      <c r="L290" s="118" t="str">
        <f t="shared" si="47"/>
        <v>ÖLDÜRÜCÜ KAZA</v>
      </c>
      <c r="M290" s="1">
        <f t="shared" si="48"/>
        <v>360</v>
      </c>
      <c r="N290" s="124" t="s">
        <v>1076</v>
      </c>
      <c r="O290" s="10"/>
      <c r="P290" s="10"/>
      <c r="Q290" s="10"/>
      <c r="R290" s="8"/>
      <c r="S290" s="36" t="str">
        <f t="shared" si="51"/>
        <v>2 HAFTA İÇİNDE</v>
      </c>
      <c r="T290" s="13"/>
    </row>
    <row r="291" spans="1:20" ht="90.75" thickBot="1" x14ac:dyDescent="0.3">
      <c r="A291" s="128">
        <v>330</v>
      </c>
      <c r="B291" s="129" t="s">
        <v>882</v>
      </c>
      <c r="C291" s="120" t="s">
        <v>1075</v>
      </c>
      <c r="D291" s="120" t="s">
        <v>1074</v>
      </c>
      <c r="E291" s="120" t="s">
        <v>15</v>
      </c>
      <c r="F291" s="120" t="s">
        <v>16</v>
      </c>
      <c r="G291" s="120">
        <v>3</v>
      </c>
      <c r="H291" s="118" t="str">
        <f t="shared" si="49"/>
        <v>OLASI</v>
      </c>
      <c r="I291" s="120">
        <v>3</v>
      </c>
      <c r="J291" s="119" t="str">
        <f t="shared" si="50"/>
        <v>ARA SIRA</v>
      </c>
      <c r="K291" s="120">
        <v>40</v>
      </c>
      <c r="L291" s="118" t="str">
        <f t="shared" ref="L291:L351" si="52">IF(K291&lt;=1,"UCUZ ATLATMA",IF(K291=3,"KÜÇÜK HASAR",IF(K291=7,"ÖNEMLİ HASAR",IF(K291=15,"KALICI HASAR",IF(K291=40,"ÖLDÜRÜCÜ KAZA",IF(K291=100,"BİRDEN FAZLA ÖLÜM"))))))</f>
        <v>ÖLDÜRÜCÜ KAZA</v>
      </c>
      <c r="M291" s="1">
        <f t="shared" ref="M291:M351" si="53">PRODUCT(G291,I291,K291)</f>
        <v>360</v>
      </c>
      <c r="N291" s="125" t="s">
        <v>1073</v>
      </c>
      <c r="O291" s="10"/>
      <c r="P291" s="10"/>
      <c r="Q291" s="10"/>
      <c r="R291" s="8"/>
      <c r="S291" s="36" t="str">
        <f t="shared" si="51"/>
        <v>2 HAFTA İÇİNDE</v>
      </c>
      <c r="T291" s="13"/>
    </row>
    <row r="292" spans="1:20" ht="60.75" thickBot="1" x14ac:dyDescent="0.3">
      <c r="A292" s="127">
        <v>331</v>
      </c>
      <c r="B292" s="129" t="s">
        <v>1072</v>
      </c>
      <c r="C292" s="120" t="s">
        <v>1071</v>
      </c>
      <c r="D292" s="120" t="s">
        <v>1070</v>
      </c>
      <c r="E292" s="120" t="s">
        <v>15</v>
      </c>
      <c r="F292" s="120" t="s">
        <v>16</v>
      </c>
      <c r="G292" s="120">
        <v>3</v>
      </c>
      <c r="H292" s="118" t="str">
        <f t="shared" si="49"/>
        <v>OLASI</v>
      </c>
      <c r="I292" s="120">
        <v>3</v>
      </c>
      <c r="J292" s="119" t="str">
        <f t="shared" si="50"/>
        <v>ARA SIRA</v>
      </c>
      <c r="K292" s="120">
        <v>40</v>
      </c>
      <c r="L292" s="118" t="str">
        <f t="shared" si="52"/>
        <v>ÖLDÜRÜCÜ KAZA</v>
      </c>
      <c r="M292" s="1">
        <f t="shared" si="53"/>
        <v>360</v>
      </c>
      <c r="N292" s="120" t="s">
        <v>1069</v>
      </c>
      <c r="O292" s="10"/>
      <c r="P292" s="10"/>
      <c r="Q292" s="10"/>
      <c r="R292" s="8"/>
      <c r="S292" s="36" t="str">
        <f t="shared" si="51"/>
        <v>2 HAFTA İÇİNDE</v>
      </c>
      <c r="T292" s="13"/>
    </row>
    <row r="293" spans="1:20" ht="76.5" thickBot="1" x14ac:dyDescent="0.3">
      <c r="A293" s="127">
        <v>332</v>
      </c>
      <c r="B293" s="129" t="s">
        <v>976</v>
      </c>
      <c r="C293" s="120" t="s">
        <v>1068</v>
      </c>
      <c r="D293" s="120" t="s">
        <v>1067</v>
      </c>
      <c r="E293" s="120" t="s">
        <v>15</v>
      </c>
      <c r="F293" s="120" t="s">
        <v>16</v>
      </c>
      <c r="G293" s="120">
        <v>3</v>
      </c>
      <c r="H293" s="118" t="str">
        <f t="shared" si="49"/>
        <v>OLASI</v>
      </c>
      <c r="I293" s="120">
        <v>3</v>
      </c>
      <c r="J293" s="119" t="str">
        <f t="shared" si="50"/>
        <v>ARA SIRA</v>
      </c>
      <c r="K293" s="120">
        <v>40</v>
      </c>
      <c r="L293" s="118" t="str">
        <f t="shared" si="52"/>
        <v>ÖLDÜRÜCÜ KAZA</v>
      </c>
      <c r="M293" s="1">
        <f t="shared" si="53"/>
        <v>360</v>
      </c>
      <c r="N293" s="120" t="s">
        <v>1066</v>
      </c>
      <c r="O293" s="10"/>
      <c r="P293" s="10"/>
      <c r="Q293" s="10"/>
      <c r="R293" s="8"/>
      <c r="S293" s="36" t="str">
        <f t="shared" si="51"/>
        <v>2 HAFTA İÇİNDE</v>
      </c>
      <c r="T293" s="13"/>
    </row>
    <row r="294" spans="1:20" ht="60.75" thickBot="1" x14ac:dyDescent="0.3">
      <c r="A294" s="128">
        <v>333</v>
      </c>
      <c r="B294" s="129" t="s">
        <v>969</v>
      </c>
      <c r="C294" s="120" t="s">
        <v>1065</v>
      </c>
      <c r="D294" s="120" t="s">
        <v>1064</v>
      </c>
      <c r="E294" s="120" t="s">
        <v>15</v>
      </c>
      <c r="F294" s="120" t="s">
        <v>16</v>
      </c>
      <c r="G294" s="120">
        <v>3</v>
      </c>
      <c r="H294" s="118" t="str">
        <f t="shared" si="49"/>
        <v>OLASI</v>
      </c>
      <c r="I294" s="120">
        <v>3</v>
      </c>
      <c r="J294" s="119" t="str">
        <f t="shared" si="50"/>
        <v>ARA SIRA</v>
      </c>
      <c r="K294" s="120">
        <v>40</v>
      </c>
      <c r="L294" s="118" t="str">
        <f t="shared" si="52"/>
        <v>ÖLDÜRÜCÜ KAZA</v>
      </c>
      <c r="M294" s="1">
        <f t="shared" si="53"/>
        <v>360</v>
      </c>
      <c r="N294" s="120" t="s">
        <v>1063</v>
      </c>
      <c r="O294" s="10"/>
      <c r="P294" s="10"/>
      <c r="Q294" s="10"/>
      <c r="R294" s="8"/>
      <c r="S294" s="36" t="str">
        <f t="shared" si="51"/>
        <v>2 HAFTA İÇİNDE</v>
      </c>
      <c r="T294" s="13"/>
    </row>
    <row r="295" spans="1:20" ht="105.75" thickBot="1" x14ac:dyDescent="0.3">
      <c r="A295" s="127">
        <v>334</v>
      </c>
      <c r="B295" s="129" t="s">
        <v>969</v>
      </c>
      <c r="C295" s="120" t="s">
        <v>1062</v>
      </c>
      <c r="D295" s="120" t="s">
        <v>1009</v>
      </c>
      <c r="E295" s="120" t="s">
        <v>15</v>
      </c>
      <c r="F295" s="120" t="s">
        <v>16</v>
      </c>
      <c r="G295" s="120">
        <v>3</v>
      </c>
      <c r="H295" s="118" t="str">
        <f t="shared" si="49"/>
        <v>OLASI</v>
      </c>
      <c r="I295" s="120">
        <v>3</v>
      </c>
      <c r="J295" s="119" t="str">
        <f t="shared" si="50"/>
        <v>ARA SIRA</v>
      </c>
      <c r="K295" s="120">
        <v>40</v>
      </c>
      <c r="L295" s="118" t="str">
        <f t="shared" si="52"/>
        <v>ÖLDÜRÜCÜ KAZA</v>
      </c>
      <c r="M295" s="1">
        <f t="shared" si="53"/>
        <v>360</v>
      </c>
      <c r="N295" s="120" t="s">
        <v>1061</v>
      </c>
      <c r="O295" s="10"/>
      <c r="P295" s="10"/>
      <c r="Q295" s="10"/>
      <c r="R295" s="8"/>
      <c r="S295" s="36" t="str">
        <f t="shared" si="51"/>
        <v>2 HAFTA İÇİNDE</v>
      </c>
      <c r="T295" s="13"/>
    </row>
    <row r="296" spans="1:20" ht="51.75" thickBot="1" x14ac:dyDescent="0.3">
      <c r="A296" s="127">
        <v>335</v>
      </c>
      <c r="B296" s="129" t="s">
        <v>969</v>
      </c>
      <c r="C296" s="120" t="s">
        <v>1060</v>
      </c>
      <c r="D296" s="120" t="s">
        <v>1055</v>
      </c>
      <c r="E296" s="120" t="s">
        <v>15</v>
      </c>
      <c r="F296" s="120" t="s">
        <v>56</v>
      </c>
      <c r="G296" s="120">
        <v>3</v>
      </c>
      <c r="H296" s="118" t="str">
        <f t="shared" si="49"/>
        <v>OLASI</v>
      </c>
      <c r="I296" s="120">
        <v>3</v>
      </c>
      <c r="J296" s="119" t="str">
        <f t="shared" si="50"/>
        <v>ARA SIRA</v>
      </c>
      <c r="K296" s="120">
        <v>40</v>
      </c>
      <c r="L296" s="118" t="str">
        <f t="shared" si="52"/>
        <v>ÖLDÜRÜCÜ KAZA</v>
      </c>
      <c r="M296" s="1">
        <f t="shared" si="53"/>
        <v>360</v>
      </c>
      <c r="N296" s="120" t="s">
        <v>1059</v>
      </c>
      <c r="O296" s="10"/>
      <c r="P296" s="10"/>
      <c r="Q296" s="10"/>
      <c r="R296" s="8"/>
      <c r="S296" s="36" t="str">
        <f t="shared" si="51"/>
        <v>2 HAFTA İÇİNDE</v>
      </c>
      <c r="T296" s="13"/>
    </row>
    <row r="297" spans="1:20" ht="51.75" thickBot="1" x14ac:dyDescent="0.3">
      <c r="A297" s="128">
        <v>336</v>
      </c>
      <c r="B297" s="129" t="s">
        <v>776</v>
      </c>
      <c r="C297" s="120" t="s">
        <v>338</v>
      </c>
      <c r="D297" s="120" t="s">
        <v>339</v>
      </c>
      <c r="E297" s="120" t="s">
        <v>15</v>
      </c>
      <c r="F297" s="120" t="s">
        <v>16</v>
      </c>
      <c r="G297" s="120">
        <v>3</v>
      </c>
      <c r="H297" s="118" t="str">
        <f t="shared" si="49"/>
        <v>OLASI</v>
      </c>
      <c r="I297" s="120">
        <v>3</v>
      </c>
      <c r="J297" s="119" t="str">
        <f t="shared" si="50"/>
        <v>ARA SIRA</v>
      </c>
      <c r="K297" s="120">
        <v>40</v>
      </c>
      <c r="L297" s="118" t="str">
        <f t="shared" si="52"/>
        <v>ÖLDÜRÜCÜ KAZA</v>
      </c>
      <c r="M297" s="1">
        <f t="shared" si="53"/>
        <v>360</v>
      </c>
      <c r="N297" s="120" t="s">
        <v>344</v>
      </c>
      <c r="O297" s="10"/>
      <c r="P297" s="10"/>
      <c r="Q297" s="10"/>
      <c r="R297" s="8"/>
      <c r="S297" s="36" t="str">
        <f t="shared" si="51"/>
        <v>2 HAFTA İÇİNDE</v>
      </c>
      <c r="T297" s="13"/>
    </row>
    <row r="298" spans="1:20" ht="75.75" thickBot="1" x14ac:dyDescent="0.3">
      <c r="A298" s="127">
        <v>337</v>
      </c>
      <c r="B298" s="129" t="s">
        <v>70</v>
      </c>
      <c r="C298" s="120" t="s">
        <v>104</v>
      </c>
      <c r="D298" s="120" t="s">
        <v>1058</v>
      </c>
      <c r="E298" s="120" t="s">
        <v>15</v>
      </c>
      <c r="F298" s="120" t="s">
        <v>16</v>
      </c>
      <c r="G298" s="120">
        <v>3</v>
      </c>
      <c r="H298" s="118" t="str">
        <f t="shared" si="49"/>
        <v>OLASI</v>
      </c>
      <c r="I298" s="120">
        <v>3</v>
      </c>
      <c r="J298" s="119" t="str">
        <f t="shared" si="50"/>
        <v>ARA SIRA</v>
      </c>
      <c r="K298" s="120">
        <v>40</v>
      </c>
      <c r="L298" s="118" t="str">
        <f t="shared" si="52"/>
        <v>ÖLDÜRÜCÜ KAZA</v>
      </c>
      <c r="M298" s="1">
        <f t="shared" si="53"/>
        <v>360</v>
      </c>
      <c r="N298" s="120" t="s">
        <v>1057</v>
      </c>
      <c r="O298" s="10"/>
      <c r="P298" s="10"/>
      <c r="Q298" s="10"/>
      <c r="R298" s="8"/>
      <c r="S298" s="36" t="str">
        <f t="shared" si="51"/>
        <v>2 HAFTA İÇİNDE</v>
      </c>
      <c r="T298" s="13"/>
    </row>
    <row r="299" spans="1:20" ht="90.75" thickBot="1" x14ac:dyDescent="0.3">
      <c r="A299" s="127">
        <v>338</v>
      </c>
      <c r="B299" s="129" t="s">
        <v>70</v>
      </c>
      <c r="C299" s="120" t="s">
        <v>1056</v>
      </c>
      <c r="D299" s="120" t="s">
        <v>1055</v>
      </c>
      <c r="E299" s="120" t="s">
        <v>15</v>
      </c>
      <c r="F299" s="120" t="s">
        <v>16</v>
      </c>
      <c r="G299" s="120">
        <v>3</v>
      </c>
      <c r="H299" s="118" t="str">
        <f t="shared" si="49"/>
        <v>OLASI</v>
      </c>
      <c r="I299" s="120">
        <v>3</v>
      </c>
      <c r="J299" s="119" t="str">
        <f t="shared" si="50"/>
        <v>ARA SIRA</v>
      </c>
      <c r="K299" s="120">
        <v>40</v>
      </c>
      <c r="L299" s="118" t="str">
        <f t="shared" si="52"/>
        <v>ÖLDÜRÜCÜ KAZA</v>
      </c>
      <c r="M299" s="1">
        <f t="shared" si="53"/>
        <v>360</v>
      </c>
      <c r="N299" s="120" t="s">
        <v>1054</v>
      </c>
      <c r="O299" s="10"/>
      <c r="P299" s="10"/>
      <c r="Q299" s="10"/>
      <c r="R299" s="8"/>
      <c r="S299" s="36" t="str">
        <f t="shared" si="51"/>
        <v>2 HAFTA İÇİNDE</v>
      </c>
      <c r="T299" s="13"/>
    </row>
    <row r="300" spans="1:20" ht="135.75" thickBot="1" x14ac:dyDescent="0.3">
      <c r="A300" s="128">
        <v>339</v>
      </c>
      <c r="B300" s="129" t="s">
        <v>70</v>
      </c>
      <c r="C300" s="120" t="s">
        <v>1053</v>
      </c>
      <c r="D300" s="120" t="s">
        <v>1052</v>
      </c>
      <c r="E300" s="120" t="s">
        <v>15</v>
      </c>
      <c r="F300" s="120" t="s">
        <v>16</v>
      </c>
      <c r="G300" s="120">
        <v>3</v>
      </c>
      <c r="H300" s="118" t="str">
        <f t="shared" si="49"/>
        <v>OLASI</v>
      </c>
      <c r="I300" s="120">
        <v>3</v>
      </c>
      <c r="J300" s="119" t="str">
        <f t="shared" si="50"/>
        <v>ARA SIRA</v>
      </c>
      <c r="K300" s="120">
        <v>40</v>
      </c>
      <c r="L300" s="118" t="str">
        <f t="shared" si="52"/>
        <v>ÖLDÜRÜCÜ KAZA</v>
      </c>
      <c r="M300" s="1">
        <f t="shared" si="53"/>
        <v>360</v>
      </c>
      <c r="N300" s="120" t="s">
        <v>1051</v>
      </c>
      <c r="O300" s="10"/>
      <c r="P300" s="10"/>
      <c r="Q300" s="10"/>
      <c r="R300" s="8"/>
      <c r="S300" s="36" t="str">
        <f t="shared" si="51"/>
        <v>2 HAFTA İÇİNDE</v>
      </c>
      <c r="T300" s="13"/>
    </row>
    <row r="301" spans="1:20" ht="106.5" thickBot="1" x14ac:dyDescent="0.3">
      <c r="A301" s="127">
        <v>340</v>
      </c>
      <c r="B301" s="129" t="s">
        <v>888</v>
      </c>
      <c r="C301" s="120" t="s">
        <v>1050</v>
      </c>
      <c r="D301" s="120" t="s">
        <v>1045</v>
      </c>
      <c r="E301" s="120" t="s">
        <v>15</v>
      </c>
      <c r="F301" s="120" t="s">
        <v>16</v>
      </c>
      <c r="G301" s="120">
        <v>3</v>
      </c>
      <c r="H301" s="118" t="str">
        <f t="shared" si="49"/>
        <v>OLASI</v>
      </c>
      <c r="I301" s="120">
        <v>3</v>
      </c>
      <c r="J301" s="119" t="str">
        <f t="shared" si="50"/>
        <v>ARA SIRA</v>
      </c>
      <c r="K301" s="120">
        <v>40</v>
      </c>
      <c r="L301" s="118" t="str">
        <f t="shared" si="52"/>
        <v>ÖLDÜRÜCÜ KAZA</v>
      </c>
      <c r="M301" s="1">
        <f t="shared" si="53"/>
        <v>360</v>
      </c>
      <c r="N301" s="122" t="s">
        <v>1049</v>
      </c>
      <c r="O301" s="10"/>
      <c r="P301" s="10"/>
      <c r="Q301" s="10"/>
      <c r="R301" s="8"/>
      <c r="S301" s="36" t="str">
        <f t="shared" si="51"/>
        <v>2 HAFTA İÇİNDE</v>
      </c>
      <c r="T301" s="13"/>
    </row>
    <row r="302" spans="1:20" ht="106.5" thickBot="1" x14ac:dyDescent="0.3">
      <c r="A302" s="127">
        <v>341</v>
      </c>
      <c r="B302" s="129" t="s">
        <v>888</v>
      </c>
      <c r="C302" s="120" t="s">
        <v>1048</v>
      </c>
      <c r="D302" s="120" t="s">
        <v>1045</v>
      </c>
      <c r="E302" s="120" t="s">
        <v>15</v>
      </c>
      <c r="F302" s="120" t="s">
        <v>16</v>
      </c>
      <c r="G302" s="120">
        <v>3</v>
      </c>
      <c r="H302" s="118" t="str">
        <f t="shared" si="49"/>
        <v>OLASI</v>
      </c>
      <c r="I302" s="120">
        <v>3</v>
      </c>
      <c r="J302" s="119" t="str">
        <f t="shared" si="50"/>
        <v>ARA SIRA</v>
      </c>
      <c r="K302" s="120">
        <v>40</v>
      </c>
      <c r="L302" s="118" t="str">
        <f t="shared" si="52"/>
        <v>ÖLDÜRÜCÜ KAZA</v>
      </c>
      <c r="M302" s="1">
        <f t="shared" si="53"/>
        <v>360</v>
      </c>
      <c r="N302" s="120" t="s">
        <v>1047</v>
      </c>
      <c r="O302" s="10"/>
      <c r="P302" s="10"/>
      <c r="Q302" s="10"/>
      <c r="R302" s="8"/>
      <c r="S302" s="36" t="str">
        <f t="shared" si="51"/>
        <v>2 HAFTA İÇİNDE</v>
      </c>
      <c r="T302" s="13"/>
    </row>
    <row r="303" spans="1:20" ht="106.5" thickBot="1" x14ac:dyDescent="0.3">
      <c r="A303" s="128">
        <v>342</v>
      </c>
      <c r="B303" s="129" t="s">
        <v>888</v>
      </c>
      <c r="C303" s="120" t="s">
        <v>1046</v>
      </c>
      <c r="D303" s="120" t="s">
        <v>1045</v>
      </c>
      <c r="E303" s="120" t="s">
        <v>15</v>
      </c>
      <c r="F303" s="120" t="s">
        <v>16</v>
      </c>
      <c r="G303" s="120">
        <v>3</v>
      </c>
      <c r="H303" s="118" t="str">
        <f t="shared" si="49"/>
        <v>OLASI</v>
      </c>
      <c r="I303" s="120">
        <v>3</v>
      </c>
      <c r="J303" s="119" t="str">
        <f t="shared" si="50"/>
        <v>ARA SIRA</v>
      </c>
      <c r="K303" s="120">
        <v>40</v>
      </c>
      <c r="L303" s="118" t="str">
        <f t="shared" si="52"/>
        <v>ÖLDÜRÜCÜ KAZA</v>
      </c>
      <c r="M303" s="1">
        <f t="shared" si="53"/>
        <v>360</v>
      </c>
      <c r="N303" s="120" t="s">
        <v>1044</v>
      </c>
      <c r="O303" s="10"/>
      <c r="P303" s="10"/>
      <c r="Q303" s="10"/>
      <c r="R303" s="8"/>
      <c r="S303" s="36" t="str">
        <f t="shared" si="51"/>
        <v>2 HAFTA İÇİNDE</v>
      </c>
      <c r="T303" s="13"/>
    </row>
    <row r="304" spans="1:20" ht="90.75" thickBot="1" x14ac:dyDescent="0.3">
      <c r="A304" s="127">
        <v>343</v>
      </c>
      <c r="B304" s="129" t="s">
        <v>90</v>
      </c>
      <c r="C304" s="120" t="s">
        <v>91</v>
      </c>
      <c r="D304" s="120" t="s">
        <v>1043</v>
      </c>
      <c r="E304" s="120" t="s">
        <v>15</v>
      </c>
      <c r="F304" s="120" t="s">
        <v>16</v>
      </c>
      <c r="G304" s="120">
        <v>3</v>
      </c>
      <c r="H304" s="118" t="str">
        <f t="shared" si="49"/>
        <v>OLASI</v>
      </c>
      <c r="I304" s="120">
        <v>3</v>
      </c>
      <c r="J304" s="119" t="str">
        <f t="shared" si="50"/>
        <v>ARA SIRA</v>
      </c>
      <c r="K304" s="120">
        <v>40</v>
      </c>
      <c r="L304" s="118" t="str">
        <f t="shared" si="52"/>
        <v>ÖLDÜRÜCÜ KAZA</v>
      </c>
      <c r="M304" s="1">
        <f t="shared" si="53"/>
        <v>360</v>
      </c>
      <c r="N304" s="120" t="s">
        <v>92</v>
      </c>
      <c r="O304" s="10"/>
      <c r="P304" s="10"/>
      <c r="Q304" s="10"/>
      <c r="R304" s="8"/>
      <c r="S304" s="36" t="str">
        <f t="shared" si="51"/>
        <v>2 HAFTA İÇİNDE</v>
      </c>
      <c r="T304" s="13"/>
    </row>
    <row r="305" spans="1:20" ht="75.75" thickBot="1" x14ac:dyDescent="0.3">
      <c r="A305" s="127">
        <v>344</v>
      </c>
      <c r="B305" s="129" t="s">
        <v>115</v>
      </c>
      <c r="C305" s="120" t="s">
        <v>116</v>
      </c>
      <c r="D305" s="120" t="s">
        <v>893</v>
      </c>
      <c r="E305" s="120" t="s">
        <v>15</v>
      </c>
      <c r="F305" s="120" t="s">
        <v>16</v>
      </c>
      <c r="G305" s="120">
        <v>3</v>
      </c>
      <c r="H305" s="118" t="str">
        <f t="shared" si="49"/>
        <v>OLASI</v>
      </c>
      <c r="I305" s="120">
        <v>3</v>
      </c>
      <c r="J305" s="119" t="str">
        <f t="shared" si="50"/>
        <v>ARA SIRA</v>
      </c>
      <c r="K305" s="120">
        <v>40</v>
      </c>
      <c r="L305" s="118" t="str">
        <f t="shared" si="52"/>
        <v>ÖLDÜRÜCÜ KAZA</v>
      </c>
      <c r="M305" s="1">
        <f t="shared" si="53"/>
        <v>360</v>
      </c>
      <c r="N305" s="120" t="s">
        <v>1042</v>
      </c>
      <c r="O305" s="10"/>
      <c r="P305" s="10"/>
      <c r="Q305" s="10"/>
      <c r="R305" s="8"/>
      <c r="S305" s="36" t="str">
        <f t="shared" si="51"/>
        <v>2 HAFTA İÇİNDE</v>
      </c>
      <c r="T305" s="13"/>
    </row>
    <row r="306" spans="1:20" ht="75.75" thickBot="1" x14ac:dyDescent="0.3">
      <c r="A306" s="128">
        <v>345</v>
      </c>
      <c r="B306" s="129" t="s">
        <v>820</v>
      </c>
      <c r="C306" s="120" t="s">
        <v>1041</v>
      </c>
      <c r="D306" s="120" t="s">
        <v>1040</v>
      </c>
      <c r="E306" s="120" t="s">
        <v>15</v>
      </c>
      <c r="F306" s="120" t="s">
        <v>16</v>
      </c>
      <c r="G306" s="120">
        <v>3</v>
      </c>
      <c r="H306" s="118" t="str">
        <f t="shared" si="49"/>
        <v>OLASI</v>
      </c>
      <c r="I306" s="120">
        <v>3</v>
      </c>
      <c r="J306" s="119" t="str">
        <f t="shared" si="50"/>
        <v>ARA SIRA</v>
      </c>
      <c r="K306" s="120">
        <v>40</v>
      </c>
      <c r="L306" s="118" t="str">
        <f t="shared" si="52"/>
        <v>ÖLDÜRÜCÜ KAZA</v>
      </c>
      <c r="M306" s="1">
        <f t="shared" si="53"/>
        <v>360</v>
      </c>
      <c r="N306" s="120" t="s">
        <v>1039</v>
      </c>
      <c r="O306" s="10"/>
      <c r="P306" s="10"/>
      <c r="Q306" s="10"/>
      <c r="R306" s="8"/>
      <c r="S306" s="36" t="str">
        <f t="shared" si="51"/>
        <v>2 HAFTA İÇİNDE</v>
      </c>
      <c r="T306" s="13"/>
    </row>
    <row r="307" spans="1:20" ht="51.75" thickBot="1" x14ac:dyDescent="0.3">
      <c r="A307" s="127">
        <v>346</v>
      </c>
      <c r="B307" s="129" t="s">
        <v>820</v>
      </c>
      <c r="C307" s="120" t="s">
        <v>1038</v>
      </c>
      <c r="D307" s="120" t="s">
        <v>38</v>
      </c>
      <c r="E307" s="120" t="s">
        <v>41</v>
      </c>
      <c r="F307" s="120" t="s">
        <v>16</v>
      </c>
      <c r="G307" s="120">
        <v>3</v>
      </c>
      <c r="H307" s="118" t="str">
        <f t="shared" si="49"/>
        <v>OLASI</v>
      </c>
      <c r="I307" s="120">
        <v>3</v>
      </c>
      <c r="J307" s="119" t="str">
        <f t="shared" si="50"/>
        <v>ARA SIRA</v>
      </c>
      <c r="K307" s="120">
        <v>40</v>
      </c>
      <c r="L307" s="118" t="str">
        <f t="shared" si="52"/>
        <v>ÖLDÜRÜCÜ KAZA</v>
      </c>
      <c r="M307" s="1">
        <f t="shared" si="53"/>
        <v>360</v>
      </c>
      <c r="N307" s="120" t="s">
        <v>1037</v>
      </c>
      <c r="O307" s="10"/>
      <c r="P307" s="10"/>
      <c r="Q307" s="10"/>
      <c r="R307" s="8"/>
      <c r="S307" s="36" t="str">
        <f t="shared" si="51"/>
        <v>2 HAFTA İÇİNDE</v>
      </c>
      <c r="T307" s="13"/>
    </row>
    <row r="308" spans="1:20" ht="72.75" thickBot="1" x14ac:dyDescent="0.3">
      <c r="A308" s="127">
        <v>347</v>
      </c>
      <c r="B308" s="129" t="s">
        <v>776</v>
      </c>
      <c r="C308" s="120" t="s">
        <v>340</v>
      </c>
      <c r="D308" s="120" t="s">
        <v>38</v>
      </c>
      <c r="E308" s="120" t="s">
        <v>15</v>
      </c>
      <c r="F308" s="120" t="s">
        <v>16</v>
      </c>
      <c r="G308" s="120">
        <v>1</v>
      </c>
      <c r="H308" s="118" t="str">
        <f t="shared" si="49"/>
        <v>MÜMKÜN FAKAT DÜŞÜK</v>
      </c>
      <c r="I308" s="120">
        <v>3</v>
      </c>
      <c r="J308" s="119" t="str">
        <f t="shared" si="50"/>
        <v>ARA SIRA</v>
      </c>
      <c r="K308" s="120">
        <v>100</v>
      </c>
      <c r="L308" s="118" t="str">
        <f t="shared" si="52"/>
        <v>BİRDEN FAZLA ÖLÜM</v>
      </c>
      <c r="M308" s="1">
        <f t="shared" si="53"/>
        <v>300</v>
      </c>
      <c r="N308" s="120" t="s">
        <v>1036</v>
      </c>
      <c r="O308" s="10"/>
      <c r="P308" s="10"/>
      <c r="Q308" s="10"/>
      <c r="R308" s="8"/>
      <c r="S308" s="36" t="str">
        <f t="shared" si="51"/>
        <v>2 HAFTA İÇİNDE</v>
      </c>
      <c r="T308" s="13"/>
    </row>
    <row r="309" spans="1:20" ht="63" thickBot="1" x14ac:dyDescent="0.3">
      <c r="A309" s="128">
        <v>348</v>
      </c>
      <c r="B309" s="129" t="s">
        <v>74</v>
      </c>
      <c r="C309" s="120" t="s">
        <v>87</v>
      </c>
      <c r="D309" s="120" t="s">
        <v>1035</v>
      </c>
      <c r="E309" s="120" t="s">
        <v>15</v>
      </c>
      <c r="F309" s="120" t="s">
        <v>16</v>
      </c>
      <c r="G309" s="120">
        <v>3</v>
      </c>
      <c r="H309" s="118" t="str">
        <f t="shared" si="49"/>
        <v>OLASI</v>
      </c>
      <c r="I309" s="120">
        <v>6</v>
      </c>
      <c r="J309" s="119" t="str">
        <f t="shared" si="50"/>
        <v>SIK</v>
      </c>
      <c r="K309" s="120">
        <v>15</v>
      </c>
      <c r="L309" s="118" t="str">
        <f t="shared" si="52"/>
        <v>KALICI HASAR</v>
      </c>
      <c r="M309" s="1">
        <f t="shared" si="53"/>
        <v>270</v>
      </c>
      <c r="N309" s="120" t="s">
        <v>88</v>
      </c>
      <c r="O309" s="10"/>
      <c r="P309" s="10"/>
      <c r="Q309" s="10"/>
      <c r="R309" s="8"/>
      <c r="S309" s="36" t="str">
        <f t="shared" si="51"/>
        <v>2 HAFTA İÇİNDE</v>
      </c>
      <c r="T309" s="13"/>
    </row>
    <row r="310" spans="1:20" ht="105.75" thickBot="1" x14ac:dyDescent="0.3">
      <c r="A310" s="127">
        <v>349</v>
      </c>
      <c r="B310" s="129" t="s">
        <v>882</v>
      </c>
      <c r="C310" s="120" t="s">
        <v>1034</v>
      </c>
      <c r="D310" s="120" t="s">
        <v>880</v>
      </c>
      <c r="E310" s="120" t="s">
        <v>15</v>
      </c>
      <c r="F310" s="120" t="s">
        <v>16</v>
      </c>
      <c r="G310" s="120">
        <v>6</v>
      </c>
      <c r="H310" s="118" t="str">
        <f t="shared" si="49"/>
        <v>YÜKSEK OLDUKÇA MÜMKÜN</v>
      </c>
      <c r="I310" s="120">
        <v>1</v>
      </c>
      <c r="J310" s="119" t="str">
        <f t="shared" si="50"/>
        <v>SEYREK</v>
      </c>
      <c r="K310" s="120">
        <v>40</v>
      </c>
      <c r="L310" s="118" t="str">
        <f t="shared" si="52"/>
        <v>ÖLDÜRÜCÜ KAZA</v>
      </c>
      <c r="M310" s="1">
        <f t="shared" si="53"/>
        <v>240</v>
      </c>
      <c r="N310" s="125" t="s">
        <v>1033</v>
      </c>
      <c r="O310" s="10"/>
      <c r="P310" s="10"/>
      <c r="Q310" s="10"/>
      <c r="R310" s="8"/>
      <c r="S310" s="36" t="str">
        <f t="shared" si="51"/>
        <v>2 HAFTA İÇİNDE</v>
      </c>
      <c r="T310" s="13"/>
    </row>
    <row r="311" spans="1:20" ht="51.75" thickBot="1" x14ac:dyDescent="0.3">
      <c r="A311" s="127">
        <v>350</v>
      </c>
      <c r="B311" s="129" t="s">
        <v>813</v>
      </c>
      <c r="C311" s="120" t="s">
        <v>1032</v>
      </c>
      <c r="D311" s="120" t="s">
        <v>1031</v>
      </c>
      <c r="E311" s="120" t="s">
        <v>15</v>
      </c>
      <c r="F311" s="120" t="s">
        <v>16</v>
      </c>
      <c r="G311" s="120">
        <v>3</v>
      </c>
      <c r="H311" s="118" t="str">
        <f t="shared" si="49"/>
        <v>OLASI</v>
      </c>
      <c r="I311" s="120">
        <v>3</v>
      </c>
      <c r="J311" s="119" t="str">
        <f t="shared" si="50"/>
        <v>ARA SIRA</v>
      </c>
      <c r="K311" s="120">
        <v>15</v>
      </c>
      <c r="L311" s="118" t="str">
        <f t="shared" si="52"/>
        <v>KALICI HASAR</v>
      </c>
      <c r="M311" s="1">
        <f t="shared" si="53"/>
        <v>135</v>
      </c>
      <c r="N311" s="120" t="s">
        <v>1030</v>
      </c>
      <c r="O311" s="10"/>
      <c r="P311" s="10"/>
      <c r="Q311" s="10"/>
      <c r="R311" s="8"/>
      <c r="S311" s="36" t="str">
        <f t="shared" si="51"/>
        <v>3 HAFTA İÇİNDE</v>
      </c>
      <c r="T311" s="13"/>
    </row>
    <row r="312" spans="1:20" ht="51.75" thickBot="1" x14ac:dyDescent="0.3">
      <c r="A312" s="128">
        <v>351</v>
      </c>
      <c r="B312" s="129" t="s">
        <v>813</v>
      </c>
      <c r="C312" s="120" t="s">
        <v>1029</v>
      </c>
      <c r="D312" s="120" t="s">
        <v>1028</v>
      </c>
      <c r="E312" s="120" t="s">
        <v>1027</v>
      </c>
      <c r="F312" s="120" t="s">
        <v>16</v>
      </c>
      <c r="G312" s="120">
        <v>3</v>
      </c>
      <c r="H312" s="118" t="str">
        <f t="shared" si="49"/>
        <v>OLASI</v>
      </c>
      <c r="I312" s="120">
        <v>3</v>
      </c>
      <c r="J312" s="119" t="str">
        <f t="shared" si="50"/>
        <v>ARA SIRA</v>
      </c>
      <c r="K312" s="120">
        <v>15</v>
      </c>
      <c r="L312" s="118" t="str">
        <f t="shared" si="52"/>
        <v>KALICI HASAR</v>
      </c>
      <c r="M312" s="1">
        <f t="shared" si="53"/>
        <v>135</v>
      </c>
      <c r="N312" s="120" t="s">
        <v>1026</v>
      </c>
      <c r="O312" s="10"/>
      <c r="P312" s="10"/>
      <c r="Q312" s="10"/>
      <c r="R312" s="8"/>
      <c r="S312" s="36" t="str">
        <f t="shared" si="51"/>
        <v>3 HAFTA İÇİNDE</v>
      </c>
      <c r="T312" s="13"/>
    </row>
    <row r="313" spans="1:20" ht="129" customHeight="1" thickBot="1" x14ac:dyDescent="0.3">
      <c r="A313" s="127">
        <v>352</v>
      </c>
      <c r="B313" s="129" t="s">
        <v>1025</v>
      </c>
      <c r="C313" s="120" t="s">
        <v>1024</v>
      </c>
      <c r="D313" s="120" t="s">
        <v>1023</v>
      </c>
      <c r="E313" s="120" t="s">
        <v>15</v>
      </c>
      <c r="F313" s="120" t="s">
        <v>16</v>
      </c>
      <c r="G313" s="120">
        <v>3</v>
      </c>
      <c r="H313" s="118" t="str">
        <f t="shared" si="49"/>
        <v>OLASI</v>
      </c>
      <c r="I313" s="120">
        <v>3</v>
      </c>
      <c r="J313" s="119" t="str">
        <f t="shared" si="50"/>
        <v>ARA SIRA</v>
      </c>
      <c r="K313" s="120">
        <v>15</v>
      </c>
      <c r="L313" s="118" t="str">
        <f t="shared" si="52"/>
        <v>KALICI HASAR</v>
      </c>
      <c r="M313" s="1">
        <f t="shared" si="53"/>
        <v>135</v>
      </c>
      <c r="N313" s="124" t="s">
        <v>1022</v>
      </c>
      <c r="O313" s="10"/>
      <c r="P313" s="10"/>
      <c r="Q313" s="10"/>
      <c r="R313" s="8"/>
      <c r="S313" s="36" t="str">
        <f t="shared" si="51"/>
        <v>3 HAFTA İÇİNDE</v>
      </c>
      <c r="T313" s="13"/>
    </row>
    <row r="314" spans="1:20" ht="74.25" customHeight="1" thickBot="1" x14ac:dyDescent="0.3">
      <c r="A314" s="127">
        <v>353</v>
      </c>
      <c r="B314" s="129" t="s">
        <v>1018</v>
      </c>
      <c r="C314" s="120" t="s">
        <v>1021</v>
      </c>
      <c r="D314" s="120" t="s">
        <v>1020</v>
      </c>
      <c r="E314" s="120" t="s">
        <v>15</v>
      </c>
      <c r="F314" s="120" t="s">
        <v>16</v>
      </c>
      <c r="G314" s="120">
        <v>3</v>
      </c>
      <c r="H314" s="118" t="str">
        <f t="shared" si="49"/>
        <v>OLASI</v>
      </c>
      <c r="I314" s="120">
        <v>3</v>
      </c>
      <c r="J314" s="119" t="str">
        <f t="shared" si="50"/>
        <v>ARA SIRA</v>
      </c>
      <c r="K314" s="120">
        <v>15</v>
      </c>
      <c r="L314" s="118" t="str">
        <f t="shared" si="52"/>
        <v>KALICI HASAR</v>
      </c>
      <c r="M314" s="1">
        <f t="shared" si="53"/>
        <v>135</v>
      </c>
      <c r="N314" s="122" t="s">
        <v>1019</v>
      </c>
      <c r="O314" s="10"/>
      <c r="P314" s="10"/>
      <c r="Q314" s="10"/>
      <c r="R314" s="8"/>
      <c r="S314" s="36" t="str">
        <f t="shared" si="51"/>
        <v>3 HAFTA İÇİNDE</v>
      </c>
      <c r="T314" s="13"/>
    </row>
    <row r="315" spans="1:20" ht="60.75" thickBot="1" x14ac:dyDescent="0.3">
      <c r="A315" s="128">
        <v>354</v>
      </c>
      <c r="B315" s="129" t="s">
        <v>1018</v>
      </c>
      <c r="C315" s="120" t="s">
        <v>1017</v>
      </c>
      <c r="D315" s="120" t="s">
        <v>1016</v>
      </c>
      <c r="E315" s="120" t="s">
        <v>15</v>
      </c>
      <c r="F315" s="120" t="s">
        <v>16</v>
      </c>
      <c r="G315" s="120">
        <v>3</v>
      </c>
      <c r="H315" s="118" t="str">
        <f t="shared" si="49"/>
        <v>OLASI</v>
      </c>
      <c r="I315" s="120">
        <v>3</v>
      </c>
      <c r="J315" s="119" t="str">
        <f t="shared" si="50"/>
        <v>ARA SIRA</v>
      </c>
      <c r="K315" s="120">
        <v>15</v>
      </c>
      <c r="L315" s="118" t="str">
        <f t="shared" si="52"/>
        <v>KALICI HASAR</v>
      </c>
      <c r="M315" s="1">
        <f t="shared" si="53"/>
        <v>135</v>
      </c>
      <c r="N315" s="120" t="s">
        <v>1015</v>
      </c>
      <c r="O315" s="10"/>
      <c r="P315" s="10"/>
      <c r="Q315" s="10"/>
      <c r="R315" s="8"/>
      <c r="S315" s="36" t="str">
        <f t="shared" si="51"/>
        <v>3 HAFTA İÇİNDE</v>
      </c>
      <c r="T315" s="13"/>
    </row>
    <row r="316" spans="1:20" ht="95.25" thickBot="1" x14ac:dyDescent="0.3">
      <c r="A316" s="127">
        <v>355</v>
      </c>
      <c r="B316" s="129" t="s">
        <v>1014</v>
      </c>
      <c r="C316" s="120" t="s">
        <v>1013</v>
      </c>
      <c r="D316" s="120" t="s">
        <v>1012</v>
      </c>
      <c r="E316" s="120" t="s">
        <v>15</v>
      </c>
      <c r="F316" s="120" t="s">
        <v>16</v>
      </c>
      <c r="G316" s="120">
        <v>3</v>
      </c>
      <c r="H316" s="118" t="str">
        <f t="shared" si="49"/>
        <v>OLASI</v>
      </c>
      <c r="I316" s="120">
        <v>3</v>
      </c>
      <c r="J316" s="119" t="str">
        <f t="shared" si="50"/>
        <v>ARA SIRA</v>
      </c>
      <c r="K316" s="120">
        <v>15</v>
      </c>
      <c r="L316" s="118" t="str">
        <f t="shared" si="52"/>
        <v>KALICI HASAR</v>
      </c>
      <c r="M316" s="1">
        <f t="shared" si="53"/>
        <v>135</v>
      </c>
      <c r="N316" s="122" t="s">
        <v>1011</v>
      </c>
      <c r="O316" s="10"/>
      <c r="P316" s="10"/>
      <c r="Q316" s="10"/>
      <c r="R316" s="8"/>
      <c r="S316" s="36" t="str">
        <f t="shared" si="51"/>
        <v>3 HAFTA İÇİNDE</v>
      </c>
      <c r="T316" s="13"/>
    </row>
    <row r="317" spans="1:20" ht="60.75" thickBot="1" x14ac:dyDescent="0.3">
      <c r="A317" s="128">
        <v>357</v>
      </c>
      <c r="B317" s="129" t="s">
        <v>902</v>
      </c>
      <c r="C317" s="120" t="s">
        <v>1010</v>
      </c>
      <c r="D317" s="120" t="s">
        <v>1009</v>
      </c>
      <c r="E317" s="120" t="s">
        <v>111</v>
      </c>
      <c r="F317" s="120" t="s">
        <v>16</v>
      </c>
      <c r="G317" s="120">
        <v>3</v>
      </c>
      <c r="H317" s="118" t="str">
        <f t="shared" si="49"/>
        <v>OLASI</v>
      </c>
      <c r="I317" s="120">
        <v>3</v>
      </c>
      <c r="J317" s="119" t="str">
        <f t="shared" si="50"/>
        <v>ARA SIRA</v>
      </c>
      <c r="K317" s="120">
        <v>15</v>
      </c>
      <c r="L317" s="118" t="str">
        <f t="shared" si="52"/>
        <v>KALICI HASAR</v>
      </c>
      <c r="M317" s="1">
        <f t="shared" si="53"/>
        <v>135</v>
      </c>
      <c r="N317" s="120" t="s">
        <v>1008</v>
      </c>
      <c r="O317" s="10"/>
      <c r="P317" s="10"/>
      <c r="Q317" s="10"/>
      <c r="R317" s="8"/>
      <c r="S317" s="36" t="str">
        <f t="shared" si="51"/>
        <v>3 HAFTA İÇİNDE</v>
      </c>
      <c r="T317" s="13"/>
    </row>
    <row r="318" spans="1:20" ht="75.75" thickBot="1" x14ac:dyDescent="0.3">
      <c r="A318" s="127">
        <v>358</v>
      </c>
      <c r="B318" s="129" t="s">
        <v>902</v>
      </c>
      <c r="C318" s="120" t="s">
        <v>1007</v>
      </c>
      <c r="D318" s="120" t="s">
        <v>1006</v>
      </c>
      <c r="E318" s="120" t="s">
        <v>15</v>
      </c>
      <c r="F318" s="120" t="s">
        <v>16</v>
      </c>
      <c r="G318" s="120">
        <v>3</v>
      </c>
      <c r="H318" s="118" t="str">
        <f t="shared" si="49"/>
        <v>OLASI</v>
      </c>
      <c r="I318" s="120">
        <v>3</v>
      </c>
      <c r="J318" s="119" t="str">
        <f t="shared" si="50"/>
        <v>ARA SIRA</v>
      </c>
      <c r="K318" s="120">
        <v>15</v>
      </c>
      <c r="L318" s="118" t="str">
        <f t="shared" si="52"/>
        <v>KALICI HASAR</v>
      </c>
      <c r="M318" s="1">
        <f t="shared" si="53"/>
        <v>135</v>
      </c>
      <c r="N318" s="120" t="s">
        <v>1005</v>
      </c>
      <c r="O318" s="10"/>
      <c r="P318" s="10"/>
      <c r="Q318" s="10"/>
      <c r="R318" s="8"/>
      <c r="S318" s="36" t="str">
        <f t="shared" si="51"/>
        <v>3 HAFTA İÇİNDE</v>
      </c>
      <c r="T318" s="13"/>
    </row>
    <row r="319" spans="1:20" ht="126.75" thickBot="1" x14ac:dyDescent="0.3">
      <c r="A319" s="127">
        <v>359</v>
      </c>
      <c r="B319" s="129" t="s">
        <v>1004</v>
      </c>
      <c r="C319" s="120" t="s">
        <v>1003</v>
      </c>
      <c r="D319" s="120" t="s">
        <v>1002</v>
      </c>
      <c r="E319" s="120" t="s">
        <v>899</v>
      </c>
      <c r="F319" s="120" t="s">
        <v>16</v>
      </c>
      <c r="G319" s="120">
        <v>3</v>
      </c>
      <c r="H319" s="118" t="str">
        <f t="shared" si="49"/>
        <v>OLASI</v>
      </c>
      <c r="I319" s="120">
        <v>3</v>
      </c>
      <c r="J319" s="119" t="str">
        <f t="shared" si="50"/>
        <v>ARA SIRA</v>
      </c>
      <c r="K319" s="120">
        <v>15</v>
      </c>
      <c r="L319" s="118" t="str">
        <f t="shared" si="52"/>
        <v>KALICI HASAR</v>
      </c>
      <c r="M319" s="1">
        <f t="shared" si="53"/>
        <v>135</v>
      </c>
      <c r="N319" s="120" t="s">
        <v>1001</v>
      </c>
      <c r="O319" s="10"/>
      <c r="P319" s="10"/>
      <c r="Q319" s="10"/>
      <c r="R319" s="8"/>
      <c r="S319" s="36" t="str">
        <f t="shared" si="51"/>
        <v>3 HAFTA İÇİNDE</v>
      </c>
      <c r="T319" s="13"/>
    </row>
    <row r="320" spans="1:20" ht="60.75" thickBot="1" x14ac:dyDescent="0.3">
      <c r="A320" s="128">
        <v>360</v>
      </c>
      <c r="B320" s="129" t="s">
        <v>997</v>
      </c>
      <c r="C320" s="120" t="s">
        <v>1000</v>
      </c>
      <c r="D320" s="120" t="s">
        <v>999</v>
      </c>
      <c r="E320" s="120" t="s">
        <v>41</v>
      </c>
      <c r="F320" s="120" t="s">
        <v>16</v>
      </c>
      <c r="G320" s="120">
        <v>3</v>
      </c>
      <c r="H320" s="118" t="str">
        <f t="shared" si="49"/>
        <v>OLASI</v>
      </c>
      <c r="I320" s="120">
        <v>3</v>
      </c>
      <c r="J320" s="119" t="str">
        <f t="shared" si="50"/>
        <v>ARA SIRA</v>
      </c>
      <c r="K320" s="120">
        <v>15</v>
      </c>
      <c r="L320" s="118" t="str">
        <f t="shared" si="52"/>
        <v>KALICI HASAR</v>
      </c>
      <c r="M320" s="1">
        <f t="shared" si="53"/>
        <v>135</v>
      </c>
      <c r="N320" s="120" t="s">
        <v>998</v>
      </c>
      <c r="O320" s="10"/>
      <c r="P320" s="10"/>
      <c r="Q320" s="10"/>
      <c r="R320" s="8"/>
      <c r="S320" s="36" t="str">
        <f t="shared" si="51"/>
        <v>3 HAFTA İÇİNDE</v>
      </c>
      <c r="T320" s="13"/>
    </row>
    <row r="321" spans="1:20" ht="65.45" customHeight="1" thickBot="1" x14ac:dyDescent="0.3">
      <c r="A321" s="127">
        <v>361</v>
      </c>
      <c r="B321" s="129" t="s">
        <v>997</v>
      </c>
      <c r="C321" s="120" t="s">
        <v>996</v>
      </c>
      <c r="D321" s="120" t="s">
        <v>38</v>
      </c>
      <c r="E321" s="120" t="s">
        <v>41</v>
      </c>
      <c r="F321" s="120" t="s">
        <v>16</v>
      </c>
      <c r="G321" s="120">
        <v>3</v>
      </c>
      <c r="H321" s="118" t="str">
        <f t="shared" si="49"/>
        <v>OLASI</v>
      </c>
      <c r="I321" s="120">
        <v>3</v>
      </c>
      <c r="J321" s="119" t="str">
        <f t="shared" si="50"/>
        <v>ARA SIRA</v>
      </c>
      <c r="K321" s="120">
        <v>15</v>
      </c>
      <c r="L321" s="118" t="str">
        <f t="shared" si="52"/>
        <v>KALICI HASAR</v>
      </c>
      <c r="M321" s="1">
        <f t="shared" si="53"/>
        <v>135</v>
      </c>
      <c r="N321" s="120" t="s">
        <v>995</v>
      </c>
      <c r="O321" s="10"/>
      <c r="P321" s="10"/>
      <c r="Q321" s="10"/>
      <c r="R321" s="8"/>
      <c r="S321" s="36" t="str">
        <f t="shared" si="51"/>
        <v>3 HAFTA İÇİNDE</v>
      </c>
      <c r="T321" s="13"/>
    </row>
    <row r="322" spans="1:20" ht="105.75" thickBot="1" x14ac:dyDescent="0.3">
      <c r="A322" s="127">
        <v>362</v>
      </c>
      <c r="B322" s="129" t="s">
        <v>988</v>
      </c>
      <c r="C322" s="120" t="s">
        <v>994</v>
      </c>
      <c r="D322" s="120" t="s">
        <v>993</v>
      </c>
      <c r="E322" s="120" t="s">
        <v>15</v>
      </c>
      <c r="F322" s="120" t="s">
        <v>16</v>
      </c>
      <c r="G322" s="120">
        <v>3</v>
      </c>
      <c r="H322" s="118" t="str">
        <f t="shared" si="49"/>
        <v>OLASI</v>
      </c>
      <c r="I322" s="120">
        <v>3</v>
      </c>
      <c r="J322" s="119" t="str">
        <f t="shared" si="50"/>
        <v>ARA SIRA</v>
      </c>
      <c r="K322" s="120">
        <v>15</v>
      </c>
      <c r="L322" s="118" t="str">
        <f t="shared" si="52"/>
        <v>KALICI HASAR</v>
      </c>
      <c r="M322" s="1">
        <f t="shared" si="53"/>
        <v>135</v>
      </c>
      <c r="N322" s="120" t="s">
        <v>992</v>
      </c>
      <c r="O322" s="10"/>
      <c r="P322" s="10"/>
      <c r="Q322" s="10"/>
      <c r="R322" s="8"/>
      <c r="S322" s="36" t="str">
        <f t="shared" si="51"/>
        <v>3 HAFTA İÇİNDE</v>
      </c>
      <c r="T322" s="13"/>
    </row>
    <row r="323" spans="1:20" ht="63" thickBot="1" x14ac:dyDescent="0.3">
      <c r="A323" s="128">
        <v>363</v>
      </c>
      <c r="B323" s="129" t="s">
        <v>988</v>
      </c>
      <c r="C323" s="120" t="s">
        <v>991</v>
      </c>
      <c r="D323" s="120" t="s">
        <v>990</v>
      </c>
      <c r="E323" s="120" t="s">
        <v>15</v>
      </c>
      <c r="F323" s="120" t="s">
        <v>16</v>
      </c>
      <c r="G323" s="120">
        <v>3</v>
      </c>
      <c r="H323" s="118" t="str">
        <f t="shared" si="49"/>
        <v>OLASI</v>
      </c>
      <c r="I323" s="120">
        <v>3</v>
      </c>
      <c r="J323" s="119" t="str">
        <f t="shared" si="50"/>
        <v>ARA SIRA</v>
      </c>
      <c r="K323" s="120">
        <v>15</v>
      </c>
      <c r="L323" s="118" t="str">
        <f t="shared" si="52"/>
        <v>KALICI HASAR</v>
      </c>
      <c r="M323" s="1">
        <f t="shared" si="53"/>
        <v>135</v>
      </c>
      <c r="N323" s="120" t="s">
        <v>989</v>
      </c>
      <c r="O323" s="10"/>
      <c r="P323" s="10"/>
      <c r="Q323" s="10"/>
      <c r="R323" s="8"/>
      <c r="S323" s="36" t="str">
        <f t="shared" si="51"/>
        <v>3 HAFTA İÇİNDE</v>
      </c>
      <c r="T323" s="13"/>
    </row>
    <row r="324" spans="1:20" ht="75.75" thickBot="1" x14ac:dyDescent="0.3">
      <c r="A324" s="127">
        <v>364</v>
      </c>
      <c r="B324" s="129" t="s">
        <v>988</v>
      </c>
      <c r="C324" s="120" t="s">
        <v>987</v>
      </c>
      <c r="D324" s="120" t="s">
        <v>305</v>
      </c>
      <c r="E324" s="120" t="s">
        <v>15</v>
      </c>
      <c r="F324" s="120" t="s">
        <v>16</v>
      </c>
      <c r="G324" s="120">
        <v>3</v>
      </c>
      <c r="H324" s="118" t="str">
        <f t="shared" si="49"/>
        <v>OLASI</v>
      </c>
      <c r="I324" s="120">
        <v>3</v>
      </c>
      <c r="J324" s="119" t="str">
        <f t="shared" si="50"/>
        <v>ARA SIRA</v>
      </c>
      <c r="K324" s="120">
        <v>15</v>
      </c>
      <c r="L324" s="118" t="str">
        <f t="shared" si="52"/>
        <v>KALICI HASAR</v>
      </c>
      <c r="M324" s="1">
        <f t="shared" si="53"/>
        <v>135</v>
      </c>
      <c r="N324" s="120" t="s">
        <v>986</v>
      </c>
      <c r="O324" s="10"/>
      <c r="P324" s="10"/>
      <c r="Q324" s="10"/>
      <c r="R324" s="8"/>
      <c r="S324" s="36" t="str">
        <f t="shared" si="51"/>
        <v>3 HAFTA İÇİNDE</v>
      </c>
      <c r="T324" s="13"/>
    </row>
    <row r="325" spans="1:20" ht="83.45" customHeight="1" thickBot="1" x14ac:dyDescent="0.3">
      <c r="A325" s="127">
        <v>365</v>
      </c>
      <c r="B325" s="129" t="s">
        <v>976</v>
      </c>
      <c r="C325" s="120" t="s">
        <v>985</v>
      </c>
      <c r="D325" s="120" t="s">
        <v>984</v>
      </c>
      <c r="E325" s="120" t="s">
        <v>15</v>
      </c>
      <c r="F325" s="120" t="s">
        <v>16</v>
      </c>
      <c r="G325" s="120">
        <v>3</v>
      </c>
      <c r="H325" s="118" t="str">
        <f t="shared" si="49"/>
        <v>OLASI</v>
      </c>
      <c r="I325" s="120">
        <v>3</v>
      </c>
      <c r="J325" s="119" t="str">
        <f t="shared" si="50"/>
        <v>ARA SIRA</v>
      </c>
      <c r="K325" s="120">
        <v>15</v>
      </c>
      <c r="L325" s="118" t="str">
        <f t="shared" si="52"/>
        <v>KALICI HASAR</v>
      </c>
      <c r="M325" s="1">
        <f t="shared" si="53"/>
        <v>135</v>
      </c>
      <c r="N325" s="120" t="s">
        <v>983</v>
      </c>
      <c r="O325" s="10"/>
      <c r="P325" s="10"/>
      <c r="Q325" s="10"/>
      <c r="R325" s="8"/>
      <c r="S325" s="36" t="str">
        <f t="shared" si="51"/>
        <v>3 HAFTA İÇİNDE</v>
      </c>
      <c r="T325" s="13"/>
    </row>
    <row r="326" spans="1:20" ht="86.45" customHeight="1" thickBot="1" x14ac:dyDescent="0.3">
      <c r="A326" s="128">
        <v>366</v>
      </c>
      <c r="B326" s="129" t="s">
        <v>976</v>
      </c>
      <c r="C326" s="120" t="s">
        <v>982</v>
      </c>
      <c r="D326" s="120" t="s">
        <v>981</v>
      </c>
      <c r="E326" s="120" t="s">
        <v>15</v>
      </c>
      <c r="F326" s="120" t="s">
        <v>16</v>
      </c>
      <c r="G326" s="120">
        <v>3</v>
      </c>
      <c r="H326" s="118" t="str">
        <f t="shared" si="49"/>
        <v>OLASI</v>
      </c>
      <c r="I326" s="120">
        <v>3</v>
      </c>
      <c r="J326" s="119" t="str">
        <f t="shared" si="50"/>
        <v>ARA SIRA</v>
      </c>
      <c r="K326" s="120">
        <v>15</v>
      </c>
      <c r="L326" s="118" t="str">
        <f t="shared" si="52"/>
        <v>KALICI HASAR</v>
      </c>
      <c r="M326" s="1">
        <f t="shared" si="53"/>
        <v>135</v>
      </c>
      <c r="N326" s="120" t="s">
        <v>980</v>
      </c>
      <c r="O326" s="10"/>
      <c r="P326" s="10"/>
      <c r="Q326" s="10"/>
      <c r="R326" s="8"/>
      <c r="S326" s="36" t="str">
        <f t="shared" si="51"/>
        <v>3 HAFTA İÇİNDE</v>
      </c>
      <c r="T326" s="13"/>
    </row>
    <row r="327" spans="1:20" ht="90.75" thickBot="1" x14ac:dyDescent="0.3">
      <c r="A327" s="127">
        <v>367</v>
      </c>
      <c r="B327" s="129" t="s">
        <v>976</v>
      </c>
      <c r="C327" s="120" t="s">
        <v>979</v>
      </c>
      <c r="D327" s="120" t="s">
        <v>978</v>
      </c>
      <c r="E327" s="120" t="s">
        <v>15</v>
      </c>
      <c r="F327" s="120" t="s">
        <v>772</v>
      </c>
      <c r="G327" s="120">
        <v>3</v>
      </c>
      <c r="H327" s="118" t="str">
        <f t="shared" si="49"/>
        <v>OLASI</v>
      </c>
      <c r="I327" s="120">
        <v>3</v>
      </c>
      <c r="J327" s="119" t="str">
        <f t="shared" si="50"/>
        <v>ARA SIRA</v>
      </c>
      <c r="K327" s="120">
        <v>15</v>
      </c>
      <c r="L327" s="118" t="str">
        <f t="shared" si="52"/>
        <v>KALICI HASAR</v>
      </c>
      <c r="M327" s="1">
        <f t="shared" si="53"/>
        <v>135</v>
      </c>
      <c r="N327" s="120" t="s">
        <v>977</v>
      </c>
      <c r="O327" s="10"/>
      <c r="P327" s="10"/>
      <c r="Q327" s="10"/>
      <c r="R327" s="8"/>
      <c r="S327" s="36" t="str">
        <f t="shared" si="51"/>
        <v>3 HAFTA İÇİNDE</v>
      </c>
      <c r="T327" s="13"/>
    </row>
    <row r="328" spans="1:20" ht="85.15" customHeight="1" thickBot="1" x14ac:dyDescent="0.3">
      <c r="A328" s="127">
        <v>368</v>
      </c>
      <c r="B328" s="129" t="s">
        <v>976</v>
      </c>
      <c r="C328" s="120" t="s">
        <v>975</v>
      </c>
      <c r="D328" s="120" t="s">
        <v>974</v>
      </c>
      <c r="E328" s="120" t="s">
        <v>15</v>
      </c>
      <c r="F328" s="120" t="s">
        <v>772</v>
      </c>
      <c r="G328" s="120">
        <v>3</v>
      </c>
      <c r="H328" s="118" t="str">
        <f t="shared" si="49"/>
        <v>OLASI</v>
      </c>
      <c r="I328" s="120">
        <v>3</v>
      </c>
      <c r="J328" s="119" t="str">
        <f t="shared" si="50"/>
        <v>ARA SIRA</v>
      </c>
      <c r="K328" s="120">
        <v>15</v>
      </c>
      <c r="L328" s="118" t="str">
        <f t="shared" si="52"/>
        <v>KALICI HASAR</v>
      </c>
      <c r="M328" s="1">
        <f t="shared" si="53"/>
        <v>135</v>
      </c>
      <c r="N328" s="120" t="s">
        <v>973</v>
      </c>
      <c r="O328" s="10"/>
      <c r="P328" s="10"/>
      <c r="Q328" s="10"/>
      <c r="R328" s="8"/>
      <c r="S328" s="36" t="str">
        <f t="shared" si="51"/>
        <v>3 HAFTA İÇİNDE</v>
      </c>
      <c r="T328" s="13"/>
    </row>
    <row r="329" spans="1:20" ht="51.75" thickBot="1" x14ac:dyDescent="0.3">
      <c r="A329" s="128">
        <v>369</v>
      </c>
      <c r="B329" s="129" t="s">
        <v>969</v>
      </c>
      <c r="C329" s="120" t="s">
        <v>972</v>
      </c>
      <c r="D329" s="120" t="s">
        <v>971</v>
      </c>
      <c r="E329" s="120" t="s">
        <v>15</v>
      </c>
      <c r="F329" s="120" t="s">
        <v>16</v>
      </c>
      <c r="G329" s="120">
        <v>3</v>
      </c>
      <c r="H329" s="118" t="str">
        <f t="shared" si="49"/>
        <v>OLASI</v>
      </c>
      <c r="I329" s="120">
        <v>3</v>
      </c>
      <c r="J329" s="119" t="str">
        <f t="shared" si="50"/>
        <v>ARA SIRA</v>
      </c>
      <c r="K329" s="120">
        <v>15</v>
      </c>
      <c r="L329" s="118" t="str">
        <f t="shared" si="52"/>
        <v>KALICI HASAR</v>
      </c>
      <c r="M329" s="1">
        <f t="shared" si="53"/>
        <v>135</v>
      </c>
      <c r="N329" s="120" t="s">
        <v>970</v>
      </c>
      <c r="O329" s="10"/>
      <c r="P329" s="10"/>
      <c r="Q329" s="10"/>
      <c r="R329" s="8"/>
      <c r="S329" s="36" t="str">
        <f t="shared" si="51"/>
        <v>3 HAFTA İÇİNDE</v>
      </c>
      <c r="T329" s="13"/>
    </row>
    <row r="330" spans="1:20" ht="51.75" thickBot="1" x14ac:dyDescent="0.3">
      <c r="A330" s="127">
        <v>370</v>
      </c>
      <c r="B330" s="129" t="s">
        <v>969</v>
      </c>
      <c r="C330" s="120" t="s">
        <v>968</v>
      </c>
      <c r="D330" s="120" t="s">
        <v>967</v>
      </c>
      <c r="E330" s="120" t="s">
        <v>15</v>
      </c>
      <c r="F330" s="120" t="s">
        <v>16</v>
      </c>
      <c r="G330" s="120">
        <v>3</v>
      </c>
      <c r="H330" s="118" t="str">
        <f t="shared" si="49"/>
        <v>OLASI</v>
      </c>
      <c r="I330" s="120">
        <v>3</v>
      </c>
      <c r="J330" s="119" t="str">
        <f t="shared" si="50"/>
        <v>ARA SIRA</v>
      </c>
      <c r="K330" s="120">
        <v>15</v>
      </c>
      <c r="L330" s="118" t="str">
        <f t="shared" si="52"/>
        <v>KALICI HASAR</v>
      </c>
      <c r="M330" s="1">
        <f t="shared" si="53"/>
        <v>135</v>
      </c>
      <c r="N330" s="120" t="s">
        <v>966</v>
      </c>
      <c r="O330" s="10"/>
      <c r="P330" s="10"/>
      <c r="Q330" s="10"/>
      <c r="R330" s="8"/>
      <c r="S330" s="36" t="str">
        <f t="shared" si="51"/>
        <v>3 HAFTA İÇİNDE</v>
      </c>
      <c r="T330" s="13"/>
    </row>
    <row r="331" spans="1:20" ht="112.5" customHeight="1" thickBot="1" x14ac:dyDescent="0.3">
      <c r="A331" s="127">
        <v>371</v>
      </c>
      <c r="B331" s="129" t="s">
        <v>74</v>
      </c>
      <c r="C331" s="120" t="s">
        <v>82</v>
      </c>
      <c r="D331" s="120" t="s">
        <v>965</v>
      </c>
      <c r="E331" s="120" t="s">
        <v>15</v>
      </c>
      <c r="F331" s="120" t="s">
        <v>16</v>
      </c>
      <c r="G331" s="120">
        <v>3</v>
      </c>
      <c r="H331" s="118" t="str">
        <f t="shared" si="49"/>
        <v>OLASI</v>
      </c>
      <c r="I331" s="120">
        <v>3</v>
      </c>
      <c r="J331" s="119" t="str">
        <f t="shared" si="50"/>
        <v>ARA SIRA</v>
      </c>
      <c r="K331" s="120">
        <v>15</v>
      </c>
      <c r="L331" s="118" t="str">
        <f t="shared" si="52"/>
        <v>KALICI HASAR</v>
      </c>
      <c r="M331" s="1">
        <f t="shared" si="53"/>
        <v>135</v>
      </c>
      <c r="N331" s="120" t="s">
        <v>964</v>
      </c>
      <c r="O331" s="10"/>
      <c r="P331" s="10"/>
      <c r="Q331" s="10"/>
      <c r="R331" s="8"/>
      <c r="S331" s="36" t="str">
        <f t="shared" si="51"/>
        <v>3 HAFTA İÇİNDE</v>
      </c>
      <c r="T331" s="13"/>
    </row>
    <row r="332" spans="1:20" ht="135.75" thickBot="1" x14ac:dyDescent="0.3">
      <c r="A332" s="128">
        <v>372</v>
      </c>
      <c r="B332" s="129" t="s">
        <v>70</v>
      </c>
      <c r="C332" s="120" t="s">
        <v>963</v>
      </c>
      <c r="D332" s="120" t="s">
        <v>962</v>
      </c>
      <c r="E332" s="120" t="s">
        <v>15</v>
      </c>
      <c r="F332" s="120" t="s">
        <v>16</v>
      </c>
      <c r="G332" s="120">
        <v>3</v>
      </c>
      <c r="H332" s="118" t="str">
        <f t="shared" si="49"/>
        <v>OLASI</v>
      </c>
      <c r="I332" s="120">
        <v>3</v>
      </c>
      <c r="J332" s="119" t="str">
        <f t="shared" si="50"/>
        <v>ARA SIRA</v>
      </c>
      <c r="K332" s="120">
        <v>15</v>
      </c>
      <c r="L332" s="118" t="str">
        <f t="shared" si="52"/>
        <v>KALICI HASAR</v>
      </c>
      <c r="M332" s="1">
        <f t="shared" si="53"/>
        <v>135</v>
      </c>
      <c r="N332" s="120" t="s">
        <v>961</v>
      </c>
      <c r="O332" s="10"/>
      <c r="P332" s="10"/>
      <c r="Q332" s="10"/>
      <c r="R332" s="8"/>
      <c r="S332" s="36" t="str">
        <f t="shared" si="51"/>
        <v>3 HAFTA İÇİNDE</v>
      </c>
      <c r="T332" s="13"/>
    </row>
    <row r="333" spans="1:20" ht="90.75" thickBot="1" x14ac:dyDescent="0.3">
      <c r="A333" s="127">
        <v>373</v>
      </c>
      <c r="B333" s="129" t="s">
        <v>960</v>
      </c>
      <c r="C333" s="120" t="s">
        <v>86</v>
      </c>
      <c r="D333" s="120" t="s">
        <v>959</v>
      </c>
      <c r="E333" s="120" t="s">
        <v>15</v>
      </c>
      <c r="F333" s="120" t="s">
        <v>16</v>
      </c>
      <c r="G333" s="120">
        <v>3</v>
      </c>
      <c r="H333" s="118" t="str">
        <f t="shared" si="49"/>
        <v>OLASI</v>
      </c>
      <c r="I333" s="120">
        <v>3</v>
      </c>
      <c r="J333" s="119" t="str">
        <f t="shared" si="50"/>
        <v>ARA SIRA</v>
      </c>
      <c r="K333" s="120">
        <v>15</v>
      </c>
      <c r="L333" s="118" t="str">
        <f t="shared" si="52"/>
        <v>KALICI HASAR</v>
      </c>
      <c r="M333" s="1">
        <f t="shared" si="53"/>
        <v>135</v>
      </c>
      <c r="N333" s="120" t="s">
        <v>958</v>
      </c>
      <c r="O333" s="10"/>
      <c r="P333" s="10"/>
      <c r="Q333" s="10"/>
      <c r="R333" s="8"/>
      <c r="S333" s="36" t="str">
        <f t="shared" si="51"/>
        <v>3 HAFTA İÇİNDE</v>
      </c>
      <c r="T333" s="13"/>
    </row>
    <row r="334" spans="1:20" ht="78" customHeight="1" thickBot="1" x14ac:dyDescent="0.3">
      <c r="A334" s="128">
        <v>375</v>
      </c>
      <c r="B334" s="129" t="s">
        <v>957</v>
      </c>
      <c r="C334" s="120" t="s">
        <v>956</v>
      </c>
      <c r="D334" s="120" t="s">
        <v>955</v>
      </c>
      <c r="E334" s="120" t="s">
        <v>15</v>
      </c>
      <c r="F334" s="120" t="s">
        <v>772</v>
      </c>
      <c r="G334" s="120">
        <v>3</v>
      </c>
      <c r="H334" s="118" t="str">
        <f t="shared" si="49"/>
        <v>OLASI</v>
      </c>
      <c r="I334" s="120">
        <v>3</v>
      </c>
      <c r="J334" s="119" t="str">
        <f t="shared" si="50"/>
        <v>ARA SIRA</v>
      </c>
      <c r="K334" s="120">
        <v>15</v>
      </c>
      <c r="L334" s="118" t="str">
        <f t="shared" si="52"/>
        <v>KALICI HASAR</v>
      </c>
      <c r="M334" s="1">
        <f t="shared" si="53"/>
        <v>135</v>
      </c>
      <c r="N334" s="120" t="s">
        <v>954</v>
      </c>
      <c r="O334" s="10"/>
      <c r="P334" s="10"/>
      <c r="Q334" s="10"/>
      <c r="R334" s="8"/>
      <c r="S334" s="36" t="str">
        <f t="shared" si="51"/>
        <v>3 HAFTA İÇİNDE</v>
      </c>
      <c r="T334" s="13"/>
    </row>
    <row r="335" spans="1:20" ht="90.75" thickBot="1" x14ac:dyDescent="0.3">
      <c r="A335" s="127">
        <v>376</v>
      </c>
      <c r="B335" s="129" t="s">
        <v>944</v>
      </c>
      <c r="C335" s="120" t="s">
        <v>953</v>
      </c>
      <c r="D335" s="120" t="s">
        <v>952</v>
      </c>
      <c r="E335" s="120" t="s">
        <v>57</v>
      </c>
      <c r="F335" s="120" t="s">
        <v>16</v>
      </c>
      <c r="G335" s="120">
        <v>3</v>
      </c>
      <c r="H335" s="118" t="str">
        <f t="shared" si="49"/>
        <v>OLASI</v>
      </c>
      <c r="I335" s="120">
        <v>3</v>
      </c>
      <c r="J335" s="119" t="str">
        <f t="shared" si="50"/>
        <v>ARA SIRA</v>
      </c>
      <c r="K335" s="120">
        <v>15</v>
      </c>
      <c r="L335" s="118" t="str">
        <f t="shared" si="52"/>
        <v>KALICI HASAR</v>
      </c>
      <c r="M335" s="1">
        <f t="shared" si="53"/>
        <v>135</v>
      </c>
      <c r="N335" s="120" t="s">
        <v>951</v>
      </c>
      <c r="O335" s="10"/>
      <c r="P335" s="10"/>
      <c r="Q335" s="10"/>
      <c r="R335" s="8"/>
      <c r="S335" s="36" t="str">
        <f t="shared" si="51"/>
        <v>3 HAFTA İÇİNDE</v>
      </c>
      <c r="T335" s="13"/>
    </row>
    <row r="336" spans="1:20" ht="105.75" thickBot="1" x14ac:dyDescent="0.3">
      <c r="A336" s="127">
        <v>377</v>
      </c>
      <c r="B336" s="129" t="s">
        <v>944</v>
      </c>
      <c r="C336" s="120" t="s">
        <v>950</v>
      </c>
      <c r="D336" s="120" t="s">
        <v>949</v>
      </c>
      <c r="E336" s="120" t="s">
        <v>57</v>
      </c>
      <c r="F336" s="120" t="s">
        <v>16</v>
      </c>
      <c r="G336" s="120">
        <v>3</v>
      </c>
      <c r="H336" s="118" t="str">
        <f t="shared" si="49"/>
        <v>OLASI</v>
      </c>
      <c r="I336" s="120">
        <v>3</v>
      </c>
      <c r="J336" s="119" t="str">
        <f t="shared" si="50"/>
        <v>ARA SIRA</v>
      </c>
      <c r="K336" s="120">
        <v>15</v>
      </c>
      <c r="L336" s="118" t="str">
        <f t="shared" si="52"/>
        <v>KALICI HASAR</v>
      </c>
      <c r="M336" s="1">
        <f t="shared" si="53"/>
        <v>135</v>
      </c>
      <c r="N336" s="120" t="s">
        <v>948</v>
      </c>
      <c r="O336" s="145"/>
      <c r="P336" s="10"/>
      <c r="Q336" s="10"/>
      <c r="R336" s="8"/>
      <c r="S336" s="36" t="str">
        <f t="shared" si="51"/>
        <v>3 HAFTA İÇİNDE</v>
      </c>
      <c r="T336" s="13"/>
    </row>
    <row r="337" spans="1:20" ht="75.75" thickBot="1" x14ac:dyDescent="0.3">
      <c r="A337" s="128">
        <v>378</v>
      </c>
      <c r="B337" s="129" t="s">
        <v>944</v>
      </c>
      <c r="C337" s="120" t="s">
        <v>947</v>
      </c>
      <c r="D337" s="120" t="s">
        <v>946</v>
      </c>
      <c r="E337" s="120" t="s">
        <v>57</v>
      </c>
      <c r="F337" s="120" t="s">
        <v>16</v>
      </c>
      <c r="G337" s="120">
        <v>3</v>
      </c>
      <c r="H337" s="118" t="str">
        <f t="shared" si="49"/>
        <v>OLASI</v>
      </c>
      <c r="I337" s="120">
        <v>3</v>
      </c>
      <c r="J337" s="119" t="str">
        <f t="shared" si="50"/>
        <v>ARA SIRA</v>
      </c>
      <c r="K337" s="120">
        <v>15</v>
      </c>
      <c r="L337" s="118" t="str">
        <f t="shared" si="52"/>
        <v>KALICI HASAR</v>
      </c>
      <c r="M337" s="1">
        <f t="shared" si="53"/>
        <v>135</v>
      </c>
      <c r="N337" s="120" t="s">
        <v>945</v>
      </c>
      <c r="O337" s="10"/>
      <c r="P337" s="10"/>
      <c r="Q337" s="10"/>
      <c r="R337" s="8"/>
      <c r="S337" s="36" t="str">
        <f t="shared" si="51"/>
        <v>3 HAFTA İÇİNDE</v>
      </c>
      <c r="T337" s="13"/>
    </row>
    <row r="338" spans="1:20" ht="75.75" thickBot="1" x14ac:dyDescent="0.3">
      <c r="A338" s="127">
        <v>379</v>
      </c>
      <c r="B338" s="129" t="s">
        <v>944</v>
      </c>
      <c r="C338" s="120" t="s">
        <v>943</v>
      </c>
      <c r="D338" s="120" t="s">
        <v>942</v>
      </c>
      <c r="E338" s="120" t="s">
        <v>57</v>
      </c>
      <c r="F338" s="120" t="s">
        <v>16</v>
      </c>
      <c r="G338" s="120">
        <v>3</v>
      </c>
      <c r="H338" s="118" t="str">
        <f t="shared" si="49"/>
        <v>OLASI</v>
      </c>
      <c r="I338" s="120">
        <v>3</v>
      </c>
      <c r="J338" s="119" t="str">
        <f t="shared" si="50"/>
        <v>ARA SIRA</v>
      </c>
      <c r="K338" s="120">
        <v>15</v>
      </c>
      <c r="L338" s="118" t="str">
        <f t="shared" si="52"/>
        <v>KALICI HASAR</v>
      </c>
      <c r="M338" s="1">
        <f t="shared" si="53"/>
        <v>135</v>
      </c>
      <c r="N338" s="120" t="s">
        <v>941</v>
      </c>
      <c r="O338" s="10"/>
      <c r="P338" s="10"/>
      <c r="Q338" s="10"/>
      <c r="R338" s="8"/>
      <c r="S338" s="36" t="str">
        <f t="shared" si="51"/>
        <v>3 HAFTA İÇİNDE</v>
      </c>
      <c r="T338" s="13"/>
    </row>
    <row r="339" spans="1:20" ht="290.25" customHeight="1" thickBot="1" x14ac:dyDescent="0.3">
      <c r="A339" s="127">
        <v>380</v>
      </c>
      <c r="B339" s="129" t="s">
        <v>828</v>
      </c>
      <c r="C339" s="120" t="s">
        <v>940</v>
      </c>
      <c r="D339" s="120" t="s">
        <v>939</v>
      </c>
      <c r="E339" s="120" t="s">
        <v>15</v>
      </c>
      <c r="F339" s="120" t="s">
        <v>16</v>
      </c>
      <c r="G339" s="120">
        <v>3</v>
      </c>
      <c r="H339" s="118" t="str">
        <f t="shared" si="49"/>
        <v>OLASI</v>
      </c>
      <c r="I339" s="120">
        <v>3</v>
      </c>
      <c r="J339" s="119" t="str">
        <f t="shared" si="50"/>
        <v>ARA SIRA</v>
      </c>
      <c r="K339" s="120">
        <v>15</v>
      </c>
      <c r="L339" s="118" t="str">
        <f t="shared" si="52"/>
        <v>KALICI HASAR</v>
      </c>
      <c r="M339" s="1">
        <f t="shared" si="53"/>
        <v>135</v>
      </c>
      <c r="N339" s="120" t="s">
        <v>938</v>
      </c>
      <c r="O339" s="10"/>
      <c r="P339" s="10"/>
      <c r="Q339" s="10"/>
      <c r="R339" s="8"/>
      <c r="S339" s="36" t="str">
        <f t="shared" si="51"/>
        <v>3 HAFTA İÇİNDE</v>
      </c>
      <c r="T339" s="13"/>
    </row>
    <row r="340" spans="1:20" ht="159" customHeight="1" thickBot="1" x14ac:dyDescent="0.3">
      <c r="A340" s="128">
        <v>381</v>
      </c>
      <c r="B340" s="129" t="s">
        <v>937</v>
      </c>
      <c r="C340" s="120" t="s">
        <v>936</v>
      </c>
      <c r="D340" s="120" t="s">
        <v>935</v>
      </c>
      <c r="E340" s="120" t="s">
        <v>839</v>
      </c>
      <c r="F340" s="120" t="s">
        <v>16</v>
      </c>
      <c r="G340" s="120">
        <v>3</v>
      </c>
      <c r="H340" s="118" t="str">
        <f t="shared" si="49"/>
        <v>OLASI</v>
      </c>
      <c r="I340" s="120">
        <v>3</v>
      </c>
      <c r="J340" s="119" t="str">
        <f t="shared" si="50"/>
        <v>ARA SIRA</v>
      </c>
      <c r="K340" s="120">
        <v>15</v>
      </c>
      <c r="L340" s="118" t="str">
        <f t="shared" si="52"/>
        <v>KALICI HASAR</v>
      </c>
      <c r="M340" s="1">
        <f t="shared" si="53"/>
        <v>135</v>
      </c>
      <c r="N340" s="120" t="s">
        <v>934</v>
      </c>
      <c r="O340" s="10"/>
      <c r="P340" s="10"/>
      <c r="Q340" s="10"/>
      <c r="R340" s="8"/>
      <c r="S340" s="36" t="str">
        <f t="shared" si="51"/>
        <v>3 HAFTA İÇİNDE</v>
      </c>
      <c r="T340" s="13"/>
    </row>
    <row r="341" spans="1:20" ht="51.75" thickBot="1" x14ac:dyDescent="0.3">
      <c r="A341" s="127">
        <v>382</v>
      </c>
      <c r="B341" s="129" t="s">
        <v>902</v>
      </c>
      <c r="C341" s="120" t="s">
        <v>933</v>
      </c>
      <c r="D341" s="120" t="s">
        <v>932</v>
      </c>
      <c r="E341" s="120" t="s">
        <v>899</v>
      </c>
      <c r="F341" s="120" t="s">
        <v>16</v>
      </c>
      <c r="G341" s="120">
        <v>3</v>
      </c>
      <c r="H341" s="118" t="str">
        <f t="shared" si="49"/>
        <v>OLASI</v>
      </c>
      <c r="I341" s="120">
        <v>3</v>
      </c>
      <c r="J341" s="119" t="str">
        <f t="shared" si="50"/>
        <v>ARA SIRA</v>
      </c>
      <c r="K341" s="120">
        <v>15</v>
      </c>
      <c r="L341" s="118" t="str">
        <f t="shared" si="52"/>
        <v>KALICI HASAR</v>
      </c>
      <c r="M341" s="1">
        <f t="shared" si="53"/>
        <v>135</v>
      </c>
      <c r="N341" s="120" t="s">
        <v>931</v>
      </c>
      <c r="O341" s="10"/>
      <c r="P341" s="10"/>
      <c r="Q341" s="10"/>
      <c r="R341" s="8"/>
      <c r="S341" s="36" t="str">
        <f t="shared" si="51"/>
        <v>3 HAFTA İÇİNDE</v>
      </c>
      <c r="T341" s="13"/>
    </row>
    <row r="342" spans="1:20" ht="60.75" thickBot="1" x14ac:dyDescent="0.3">
      <c r="A342" s="127">
        <v>383</v>
      </c>
      <c r="B342" s="129" t="s">
        <v>842</v>
      </c>
      <c r="C342" s="120" t="s">
        <v>930</v>
      </c>
      <c r="D342" s="120" t="s">
        <v>929</v>
      </c>
      <c r="E342" s="120" t="s">
        <v>839</v>
      </c>
      <c r="F342" s="120" t="s">
        <v>16</v>
      </c>
      <c r="G342" s="120">
        <v>3</v>
      </c>
      <c r="H342" s="118" t="str">
        <f t="shared" si="49"/>
        <v>OLASI</v>
      </c>
      <c r="I342" s="120">
        <v>3</v>
      </c>
      <c r="J342" s="119" t="str">
        <f t="shared" si="50"/>
        <v>ARA SIRA</v>
      </c>
      <c r="K342" s="120">
        <v>15</v>
      </c>
      <c r="L342" s="118" t="str">
        <f t="shared" si="52"/>
        <v>KALICI HASAR</v>
      </c>
      <c r="M342" s="1">
        <f t="shared" si="53"/>
        <v>135</v>
      </c>
      <c r="N342" s="120" t="s">
        <v>928</v>
      </c>
      <c r="O342" s="10"/>
      <c r="P342" s="10"/>
      <c r="Q342" s="10"/>
      <c r="R342" s="8"/>
      <c r="S342" s="36" t="str">
        <f t="shared" si="51"/>
        <v>3 HAFTA İÇİNDE</v>
      </c>
      <c r="T342" s="13"/>
    </row>
    <row r="343" spans="1:20" ht="51.75" thickBot="1" x14ac:dyDescent="0.3">
      <c r="A343" s="128">
        <v>384</v>
      </c>
      <c r="B343" s="129" t="s">
        <v>842</v>
      </c>
      <c r="C343" s="120" t="s">
        <v>927</v>
      </c>
      <c r="D343" s="120" t="s">
        <v>869</v>
      </c>
      <c r="E343" s="120" t="s">
        <v>839</v>
      </c>
      <c r="F343" s="120" t="s">
        <v>16</v>
      </c>
      <c r="G343" s="120">
        <v>3</v>
      </c>
      <c r="H343" s="118" t="str">
        <f t="shared" si="49"/>
        <v>OLASI</v>
      </c>
      <c r="I343" s="120">
        <v>3</v>
      </c>
      <c r="J343" s="119" t="str">
        <f t="shared" si="50"/>
        <v>ARA SIRA</v>
      </c>
      <c r="K343" s="120">
        <v>15</v>
      </c>
      <c r="L343" s="118" t="str">
        <f t="shared" si="52"/>
        <v>KALICI HASAR</v>
      </c>
      <c r="M343" s="1">
        <f t="shared" si="53"/>
        <v>135</v>
      </c>
      <c r="N343" s="120" t="s">
        <v>926</v>
      </c>
      <c r="O343" s="10"/>
      <c r="P343" s="10"/>
      <c r="Q343" s="10"/>
      <c r="R343" s="8"/>
      <c r="S343" s="36" t="str">
        <f t="shared" si="51"/>
        <v>3 HAFTA İÇİNDE</v>
      </c>
      <c r="T343" s="13"/>
    </row>
    <row r="344" spans="1:20" ht="51.75" thickBot="1" x14ac:dyDescent="0.3">
      <c r="A344" s="127">
        <v>385</v>
      </c>
      <c r="B344" s="129" t="s">
        <v>842</v>
      </c>
      <c r="C344" s="120" t="s">
        <v>924</v>
      </c>
      <c r="D344" s="120" t="s">
        <v>918</v>
      </c>
      <c r="E344" s="120" t="s">
        <v>839</v>
      </c>
      <c r="F344" s="120" t="s">
        <v>16</v>
      </c>
      <c r="G344" s="120">
        <v>3</v>
      </c>
      <c r="H344" s="118" t="str">
        <f t="shared" ref="H344:H400" si="54">IF(G344=0.2,"BEKLENMEZ",IF(G344=0.5,"BEKLENMEZ FAKAT MÜMKÜN",IF(G344=1,"MÜMKÜN FAKAT DÜŞÜK",IF(G344=3,"OLASI",IF(G344=6,"YÜKSEK OLDUKÇA MÜMKÜN",IF(G344=10,"BEKLENİR KESİN"))))))</f>
        <v>OLASI</v>
      </c>
      <c r="I344" s="120">
        <v>3</v>
      </c>
      <c r="J344" s="119" t="str">
        <f t="shared" ref="J344:J400" si="55">IF(I344&lt;=0.5,"ÇOK SEYREK",IF(I344=1,"SEYREK",IF(I344=2,"SIK DEĞİL",IF(I344=3,"ARA SIRA",IF(I344=6,"SIK",IF(I344=10,"HEMEN SÜREKLİ"))))))</f>
        <v>ARA SIRA</v>
      </c>
      <c r="K344" s="120">
        <v>15</v>
      </c>
      <c r="L344" s="118" t="str">
        <f t="shared" si="52"/>
        <v>KALICI HASAR</v>
      </c>
      <c r="M344" s="1">
        <f t="shared" si="53"/>
        <v>135</v>
      </c>
      <c r="N344" s="120" t="s">
        <v>925</v>
      </c>
      <c r="O344" s="10"/>
      <c r="P344" s="10"/>
      <c r="Q344" s="10"/>
      <c r="R344" s="8"/>
      <c r="S344" s="36" t="str">
        <f t="shared" si="51"/>
        <v>3 HAFTA İÇİNDE</v>
      </c>
      <c r="T344" s="13"/>
    </row>
    <row r="345" spans="1:20" ht="51.75" thickBot="1" x14ac:dyDescent="0.3">
      <c r="A345" s="127">
        <v>386</v>
      </c>
      <c r="B345" s="129" t="s">
        <v>842</v>
      </c>
      <c r="C345" s="120" t="s">
        <v>924</v>
      </c>
      <c r="D345" s="120" t="s">
        <v>918</v>
      </c>
      <c r="E345" s="120" t="s">
        <v>839</v>
      </c>
      <c r="F345" s="120" t="s">
        <v>16</v>
      </c>
      <c r="G345" s="120">
        <v>3</v>
      </c>
      <c r="H345" s="118" t="str">
        <f t="shared" si="54"/>
        <v>OLASI</v>
      </c>
      <c r="I345" s="120">
        <v>3</v>
      </c>
      <c r="J345" s="119" t="str">
        <f t="shared" si="55"/>
        <v>ARA SIRA</v>
      </c>
      <c r="K345" s="120">
        <v>15</v>
      </c>
      <c r="L345" s="118" t="str">
        <f t="shared" si="52"/>
        <v>KALICI HASAR</v>
      </c>
      <c r="M345" s="1">
        <f t="shared" si="53"/>
        <v>135</v>
      </c>
      <c r="N345" s="120" t="s">
        <v>923</v>
      </c>
      <c r="O345" s="10"/>
      <c r="P345" s="10"/>
      <c r="Q345" s="10"/>
      <c r="R345" s="8"/>
      <c r="S345" s="36" t="str">
        <f t="shared" si="51"/>
        <v>3 HAFTA İÇİNDE</v>
      </c>
      <c r="T345" s="13"/>
    </row>
    <row r="346" spans="1:20" ht="60.75" thickBot="1" x14ac:dyDescent="0.3">
      <c r="A346" s="128">
        <v>387</v>
      </c>
      <c r="B346" s="129" t="s">
        <v>842</v>
      </c>
      <c r="C346" s="120" t="s">
        <v>922</v>
      </c>
      <c r="D346" s="120" t="s">
        <v>844</v>
      </c>
      <c r="E346" s="120" t="s">
        <v>839</v>
      </c>
      <c r="F346" s="120" t="s">
        <v>16</v>
      </c>
      <c r="G346" s="120">
        <v>3</v>
      </c>
      <c r="H346" s="118" t="str">
        <f t="shared" si="54"/>
        <v>OLASI</v>
      </c>
      <c r="I346" s="120">
        <v>3</v>
      </c>
      <c r="J346" s="119" t="str">
        <f t="shared" si="55"/>
        <v>ARA SIRA</v>
      </c>
      <c r="K346" s="120">
        <v>15</v>
      </c>
      <c r="L346" s="118" t="str">
        <f t="shared" si="52"/>
        <v>KALICI HASAR</v>
      </c>
      <c r="M346" s="1">
        <f t="shared" si="53"/>
        <v>135</v>
      </c>
      <c r="N346" s="120" t="s">
        <v>921</v>
      </c>
      <c r="O346" s="10"/>
      <c r="P346" s="10"/>
      <c r="Q346" s="10"/>
      <c r="R346" s="8"/>
      <c r="S346" s="36" t="str">
        <f t="shared" si="51"/>
        <v>3 HAFTA İÇİNDE</v>
      </c>
      <c r="T346" s="13"/>
    </row>
    <row r="347" spans="1:20" ht="105.75" thickBot="1" x14ac:dyDescent="0.3">
      <c r="A347" s="127">
        <v>388</v>
      </c>
      <c r="B347" s="129" t="s">
        <v>842</v>
      </c>
      <c r="C347" s="120" t="s">
        <v>920</v>
      </c>
      <c r="D347" s="120" t="s">
        <v>840</v>
      </c>
      <c r="E347" s="120" t="s">
        <v>839</v>
      </c>
      <c r="F347" s="120" t="s">
        <v>16</v>
      </c>
      <c r="G347" s="120">
        <v>3</v>
      </c>
      <c r="H347" s="118" t="str">
        <f t="shared" si="54"/>
        <v>OLASI</v>
      </c>
      <c r="I347" s="120">
        <v>3</v>
      </c>
      <c r="J347" s="119" t="str">
        <f t="shared" si="55"/>
        <v>ARA SIRA</v>
      </c>
      <c r="K347" s="120">
        <v>15</v>
      </c>
      <c r="L347" s="118" t="str">
        <f t="shared" si="52"/>
        <v>KALICI HASAR</v>
      </c>
      <c r="M347" s="1">
        <f t="shared" si="53"/>
        <v>135</v>
      </c>
      <c r="N347" s="120" t="s">
        <v>838</v>
      </c>
      <c r="O347" s="10"/>
      <c r="P347" s="10"/>
      <c r="Q347" s="10"/>
      <c r="R347" s="8"/>
      <c r="S347" s="36" t="str">
        <f t="shared" si="51"/>
        <v>3 HAFTA İÇİNDE</v>
      </c>
      <c r="T347" s="13"/>
    </row>
    <row r="348" spans="1:20" ht="105.75" thickBot="1" x14ac:dyDescent="0.3">
      <c r="A348" s="127">
        <v>389</v>
      </c>
      <c r="B348" s="129" t="s">
        <v>842</v>
      </c>
      <c r="C348" s="120" t="s">
        <v>919</v>
      </c>
      <c r="D348" s="120" t="s">
        <v>918</v>
      </c>
      <c r="E348" s="120" t="s">
        <v>839</v>
      </c>
      <c r="F348" s="120" t="s">
        <v>16</v>
      </c>
      <c r="G348" s="120">
        <v>3</v>
      </c>
      <c r="H348" s="118" t="str">
        <f t="shared" si="54"/>
        <v>OLASI</v>
      </c>
      <c r="I348" s="120">
        <v>3</v>
      </c>
      <c r="J348" s="119" t="str">
        <f t="shared" si="55"/>
        <v>ARA SIRA</v>
      </c>
      <c r="K348" s="120">
        <v>15</v>
      </c>
      <c r="L348" s="118" t="str">
        <f t="shared" si="52"/>
        <v>KALICI HASAR</v>
      </c>
      <c r="M348" s="1">
        <f t="shared" si="53"/>
        <v>135</v>
      </c>
      <c r="N348" s="120" t="s">
        <v>917</v>
      </c>
      <c r="O348" s="10"/>
      <c r="P348" s="10"/>
      <c r="Q348" s="10"/>
      <c r="R348" s="8"/>
      <c r="S348" s="36" t="str">
        <f t="shared" si="51"/>
        <v>3 HAFTA İÇİNDE</v>
      </c>
      <c r="T348" s="13"/>
    </row>
    <row r="349" spans="1:20" ht="96" thickBot="1" x14ac:dyDescent="0.3">
      <c r="A349" s="128">
        <v>390</v>
      </c>
      <c r="B349" s="129" t="s">
        <v>146</v>
      </c>
      <c r="C349" s="120" t="s">
        <v>154</v>
      </c>
      <c r="D349" s="120" t="s">
        <v>916</v>
      </c>
      <c r="E349" s="120" t="s">
        <v>57</v>
      </c>
      <c r="F349" s="120" t="s">
        <v>16</v>
      </c>
      <c r="G349" s="120">
        <v>3</v>
      </c>
      <c r="H349" s="118" t="str">
        <f t="shared" si="54"/>
        <v>OLASI</v>
      </c>
      <c r="I349" s="120">
        <v>3</v>
      </c>
      <c r="J349" s="119" t="str">
        <f t="shared" si="55"/>
        <v>ARA SIRA</v>
      </c>
      <c r="K349" s="120">
        <v>15</v>
      </c>
      <c r="L349" s="118" t="str">
        <f t="shared" si="52"/>
        <v>KALICI HASAR</v>
      </c>
      <c r="M349" s="1">
        <f t="shared" si="53"/>
        <v>135</v>
      </c>
      <c r="N349" s="120" t="s">
        <v>915</v>
      </c>
      <c r="O349" s="10"/>
      <c r="P349" s="10"/>
      <c r="Q349" s="10"/>
      <c r="R349" s="8"/>
      <c r="S349" s="36" t="str">
        <f t="shared" ref="S349:S412" si="56">IF(M349&gt;400,"DERHAL 1 HAFTA İÇİNDE",IF(M349&gt;200,"2 HAFTA İÇİNDE",IF(M349&gt;70,"3 HAFTA İÇİNDE",IF(M349&gt;20,"4 HAFTA İÇİNDE",IF(M349&gt;0,"SÜREKLİ KONTROL")))))</f>
        <v>3 HAFTA İÇİNDE</v>
      </c>
      <c r="T349" s="13"/>
    </row>
    <row r="350" spans="1:20" ht="75.75" thickBot="1" x14ac:dyDescent="0.3">
      <c r="A350" s="127">
        <v>391</v>
      </c>
      <c r="B350" s="129" t="s">
        <v>828</v>
      </c>
      <c r="C350" s="120" t="s">
        <v>914</v>
      </c>
      <c r="D350" s="120" t="s">
        <v>913</v>
      </c>
      <c r="E350" s="120" t="s">
        <v>57</v>
      </c>
      <c r="F350" s="120" t="s">
        <v>16</v>
      </c>
      <c r="G350" s="120">
        <v>3</v>
      </c>
      <c r="H350" s="118" t="str">
        <f t="shared" si="54"/>
        <v>OLASI</v>
      </c>
      <c r="I350" s="120">
        <v>3</v>
      </c>
      <c r="J350" s="119" t="str">
        <f t="shared" si="55"/>
        <v>ARA SIRA</v>
      </c>
      <c r="K350" s="120">
        <v>15</v>
      </c>
      <c r="L350" s="118" t="str">
        <f t="shared" si="52"/>
        <v>KALICI HASAR</v>
      </c>
      <c r="M350" s="1">
        <f t="shared" si="53"/>
        <v>135</v>
      </c>
      <c r="N350" s="120" t="s">
        <v>912</v>
      </c>
      <c r="O350" s="10"/>
      <c r="P350" s="10"/>
      <c r="Q350" s="10"/>
      <c r="R350" s="8"/>
      <c r="S350" s="36" t="str">
        <f t="shared" si="56"/>
        <v>3 HAFTA İÇİNDE</v>
      </c>
      <c r="T350" s="13"/>
    </row>
    <row r="351" spans="1:20" ht="51.75" thickBot="1" x14ac:dyDescent="0.3">
      <c r="A351" s="127">
        <v>392</v>
      </c>
      <c r="B351" s="129" t="s">
        <v>828</v>
      </c>
      <c r="C351" s="120" t="s">
        <v>911</v>
      </c>
      <c r="D351" s="120" t="s">
        <v>910</v>
      </c>
      <c r="E351" s="120" t="s">
        <v>57</v>
      </c>
      <c r="F351" s="120" t="s">
        <v>16</v>
      </c>
      <c r="G351" s="120">
        <v>3</v>
      </c>
      <c r="H351" s="118" t="str">
        <f t="shared" si="54"/>
        <v>OLASI</v>
      </c>
      <c r="I351" s="120">
        <v>3</v>
      </c>
      <c r="J351" s="119" t="str">
        <f t="shared" si="55"/>
        <v>ARA SIRA</v>
      </c>
      <c r="K351" s="120">
        <v>15</v>
      </c>
      <c r="L351" s="118" t="str">
        <f t="shared" si="52"/>
        <v>KALICI HASAR</v>
      </c>
      <c r="M351" s="1">
        <f t="shared" si="53"/>
        <v>135</v>
      </c>
      <c r="N351" s="120" t="s">
        <v>909</v>
      </c>
      <c r="O351" s="10"/>
      <c r="P351" s="10"/>
      <c r="Q351" s="10"/>
      <c r="R351" s="8"/>
      <c r="S351" s="36" t="str">
        <f t="shared" si="56"/>
        <v>3 HAFTA İÇİNDE</v>
      </c>
      <c r="T351" s="13"/>
    </row>
    <row r="352" spans="1:20" ht="135.75" thickBot="1" x14ac:dyDescent="0.3">
      <c r="A352" s="127">
        <v>395</v>
      </c>
      <c r="B352" s="129" t="s">
        <v>112</v>
      </c>
      <c r="C352" s="120" t="s">
        <v>113</v>
      </c>
      <c r="D352" s="120" t="s">
        <v>907</v>
      </c>
      <c r="E352" s="120" t="s">
        <v>57</v>
      </c>
      <c r="F352" s="120" t="s">
        <v>16</v>
      </c>
      <c r="G352" s="120">
        <v>3</v>
      </c>
      <c r="H352" s="118" t="str">
        <f t="shared" si="54"/>
        <v>OLASI</v>
      </c>
      <c r="I352" s="120">
        <v>3</v>
      </c>
      <c r="J352" s="119" t="str">
        <f t="shared" si="55"/>
        <v>ARA SIRA</v>
      </c>
      <c r="K352" s="120">
        <v>15</v>
      </c>
      <c r="L352" s="118" t="str">
        <f t="shared" ref="L352:L415" si="57">IF(K352&lt;=1,"UCUZ ATLATMA",IF(K352=3,"KÜÇÜK HASAR",IF(K352=7,"ÖNEMLİ HASAR",IF(K352=15,"KALICI HASAR",IF(K352=40,"ÖLDÜRÜCÜ KAZA",IF(K352=100,"BİRDEN FAZLA ÖLÜM"))))))</f>
        <v>KALICI HASAR</v>
      </c>
      <c r="M352" s="1">
        <f t="shared" ref="M352:M416" si="58">PRODUCT(G352,I352,K352)</f>
        <v>135</v>
      </c>
      <c r="N352" s="120" t="s">
        <v>906</v>
      </c>
      <c r="O352" s="10"/>
      <c r="P352" s="10"/>
      <c r="Q352" s="10"/>
      <c r="R352" s="8"/>
      <c r="S352" s="36" t="str">
        <f t="shared" si="56"/>
        <v>3 HAFTA İÇİNDE</v>
      </c>
      <c r="T352" s="13"/>
    </row>
    <row r="353" spans="1:20" ht="108.75" thickBot="1" x14ac:dyDescent="0.3">
      <c r="A353" s="128">
        <v>396</v>
      </c>
      <c r="B353" s="129" t="s">
        <v>108</v>
      </c>
      <c r="C353" s="120" t="s">
        <v>109</v>
      </c>
      <c r="D353" s="120" t="s">
        <v>905</v>
      </c>
      <c r="E353" s="120" t="s">
        <v>15</v>
      </c>
      <c r="F353" s="120" t="s">
        <v>16</v>
      </c>
      <c r="G353" s="120">
        <v>3</v>
      </c>
      <c r="H353" s="118" t="str">
        <f t="shared" si="54"/>
        <v>OLASI</v>
      </c>
      <c r="I353" s="120">
        <v>3</v>
      </c>
      <c r="J353" s="119" t="str">
        <f t="shared" si="55"/>
        <v>ARA SIRA</v>
      </c>
      <c r="K353" s="120">
        <v>15</v>
      </c>
      <c r="L353" s="118" t="str">
        <f t="shared" si="57"/>
        <v>KALICI HASAR</v>
      </c>
      <c r="M353" s="1">
        <f t="shared" si="58"/>
        <v>135</v>
      </c>
      <c r="N353" s="120" t="s">
        <v>904</v>
      </c>
      <c r="O353" s="10"/>
      <c r="P353" s="10"/>
      <c r="Q353" s="10"/>
      <c r="R353" s="8"/>
      <c r="S353" s="36" t="str">
        <f t="shared" si="56"/>
        <v>3 HAFTA İÇİNDE</v>
      </c>
      <c r="T353" s="13"/>
    </row>
    <row r="354" spans="1:20" ht="51.75" thickBot="1" x14ac:dyDescent="0.3">
      <c r="A354" s="127">
        <v>397</v>
      </c>
      <c r="B354" s="129" t="s">
        <v>902</v>
      </c>
      <c r="C354" s="120" t="s">
        <v>903</v>
      </c>
      <c r="D354" s="120" t="s">
        <v>893</v>
      </c>
      <c r="E354" s="120" t="s">
        <v>111</v>
      </c>
      <c r="F354" s="120" t="s">
        <v>16</v>
      </c>
      <c r="G354" s="120">
        <v>3</v>
      </c>
      <c r="H354" s="118" t="str">
        <f t="shared" si="54"/>
        <v>OLASI</v>
      </c>
      <c r="I354" s="120">
        <v>3</v>
      </c>
      <c r="J354" s="119" t="str">
        <f t="shared" si="55"/>
        <v>ARA SIRA</v>
      </c>
      <c r="K354" s="120">
        <v>15</v>
      </c>
      <c r="L354" s="118" t="str">
        <f t="shared" si="57"/>
        <v>KALICI HASAR</v>
      </c>
      <c r="M354" s="1">
        <f t="shared" si="58"/>
        <v>135</v>
      </c>
      <c r="N354" s="120" t="s">
        <v>898</v>
      </c>
      <c r="O354" s="10"/>
      <c r="P354" s="10"/>
      <c r="Q354" s="10"/>
      <c r="R354" s="8"/>
      <c r="S354" s="36" t="str">
        <f t="shared" si="56"/>
        <v>3 HAFTA İÇİNDE</v>
      </c>
      <c r="T354" s="13"/>
    </row>
    <row r="355" spans="1:20" ht="51.75" thickBot="1" x14ac:dyDescent="0.3">
      <c r="A355" s="127">
        <v>398</v>
      </c>
      <c r="B355" s="129" t="s">
        <v>902</v>
      </c>
      <c r="C355" s="120" t="s">
        <v>901</v>
      </c>
      <c r="D355" s="120" t="s">
        <v>900</v>
      </c>
      <c r="E355" s="120" t="s">
        <v>899</v>
      </c>
      <c r="F355" s="120" t="s">
        <v>16</v>
      </c>
      <c r="G355" s="120">
        <v>3</v>
      </c>
      <c r="H355" s="118" t="str">
        <f t="shared" si="54"/>
        <v>OLASI</v>
      </c>
      <c r="I355" s="120">
        <v>3</v>
      </c>
      <c r="J355" s="119" t="str">
        <f t="shared" si="55"/>
        <v>ARA SIRA</v>
      </c>
      <c r="K355" s="120">
        <v>15</v>
      </c>
      <c r="L355" s="118" t="str">
        <f t="shared" si="57"/>
        <v>KALICI HASAR</v>
      </c>
      <c r="M355" s="1">
        <f t="shared" si="58"/>
        <v>135</v>
      </c>
      <c r="N355" s="120" t="s">
        <v>898</v>
      </c>
      <c r="O355" s="10"/>
      <c r="P355" s="10"/>
      <c r="Q355" s="10"/>
      <c r="R355" s="8"/>
      <c r="S355" s="36" t="str">
        <f t="shared" si="56"/>
        <v>3 HAFTA İÇİNDE</v>
      </c>
      <c r="T355" s="13"/>
    </row>
    <row r="356" spans="1:20" ht="51.75" thickBot="1" x14ac:dyDescent="0.3">
      <c r="A356" s="128">
        <v>399</v>
      </c>
      <c r="B356" s="129" t="s">
        <v>897</v>
      </c>
      <c r="C356" s="120" t="s">
        <v>897</v>
      </c>
      <c r="D356" s="120" t="s">
        <v>896</v>
      </c>
      <c r="E356" s="120" t="s">
        <v>57</v>
      </c>
      <c r="F356" s="120" t="s">
        <v>16</v>
      </c>
      <c r="G356" s="120">
        <v>3</v>
      </c>
      <c r="H356" s="118" t="str">
        <f t="shared" si="54"/>
        <v>OLASI</v>
      </c>
      <c r="I356" s="120">
        <v>3</v>
      </c>
      <c r="J356" s="119" t="str">
        <f t="shared" si="55"/>
        <v>ARA SIRA</v>
      </c>
      <c r="K356" s="120">
        <v>15</v>
      </c>
      <c r="L356" s="118" t="str">
        <f t="shared" si="57"/>
        <v>KALICI HASAR</v>
      </c>
      <c r="M356" s="1">
        <f t="shared" si="58"/>
        <v>135</v>
      </c>
      <c r="N356" s="120" t="s">
        <v>895</v>
      </c>
      <c r="O356" s="10"/>
      <c r="P356" s="10"/>
      <c r="Q356" s="10"/>
      <c r="R356" s="8"/>
      <c r="S356" s="36" t="str">
        <f t="shared" si="56"/>
        <v>3 HAFTA İÇİNDE</v>
      </c>
      <c r="T356" s="13"/>
    </row>
    <row r="357" spans="1:20" ht="77.45" customHeight="1" thickBot="1" x14ac:dyDescent="0.3">
      <c r="A357" s="127">
        <v>400</v>
      </c>
      <c r="B357" s="129" t="s">
        <v>155</v>
      </c>
      <c r="C357" s="120" t="s">
        <v>177</v>
      </c>
      <c r="D357" s="120" t="s">
        <v>178</v>
      </c>
      <c r="E357" s="120" t="s">
        <v>111</v>
      </c>
      <c r="F357" s="120" t="s">
        <v>16</v>
      </c>
      <c r="G357" s="120">
        <v>3</v>
      </c>
      <c r="H357" s="118" t="str">
        <f t="shared" si="54"/>
        <v>OLASI</v>
      </c>
      <c r="I357" s="120">
        <v>3</v>
      </c>
      <c r="J357" s="119" t="str">
        <f t="shared" si="55"/>
        <v>ARA SIRA</v>
      </c>
      <c r="K357" s="120">
        <v>15</v>
      </c>
      <c r="L357" s="118" t="str">
        <f t="shared" si="57"/>
        <v>KALICI HASAR</v>
      </c>
      <c r="M357" s="1">
        <f t="shared" si="58"/>
        <v>135</v>
      </c>
      <c r="N357" s="120" t="s">
        <v>179</v>
      </c>
      <c r="O357" s="10"/>
      <c r="P357" s="10"/>
      <c r="Q357" s="10"/>
      <c r="R357" s="8"/>
      <c r="S357" s="36" t="str">
        <f t="shared" si="56"/>
        <v>3 HAFTA İÇİNDE</v>
      </c>
      <c r="T357" s="13"/>
    </row>
    <row r="358" spans="1:20" ht="51.75" thickBot="1" x14ac:dyDescent="0.3">
      <c r="A358" s="128">
        <v>402</v>
      </c>
      <c r="B358" s="129" t="s">
        <v>70</v>
      </c>
      <c r="C358" s="120" t="s">
        <v>894</v>
      </c>
      <c r="D358" s="120" t="s">
        <v>893</v>
      </c>
      <c r="E358" s="120" t="s">
        <v>15</v>
      </c>
      <c r="F358" s="120" t="s">
        <v>16</v>
      </c>
      <c r="G358" s="120">
        <v>3</v>
      </c>
      <c r="H358" s="118" t="str">
        <f t="shared" si="54"/>
        <v>OLASI</v>
      </c>
      <c r="I358" s="120">
        <v>1</v>
      </c>
      <c r="J358" s="119" t="str">
        <f t="shared" si="55"/>
        <v>SEYREK</v>
      </c>
      <c r="K358" s="120">
        <v>40</v>
      </c>
      <c r="L358" s="118" t="str">
        <f t="shared" si="57"/>
        <v>ÖLDÜRÜCÜ KAZA</v>
      </c>
      <c r="M358" s="1">
        <f t="shared" si="58"/>
        <v>120</v>
      </c>
      <c r="N358" s="120" t="s">
        <v>892</v>
      </c>
      <c r="O358" s="10"/>
      <c r="P358" s="10"/>
      <c r="Q358" s="10"/>
      <c r="R358" s="8"/>
      <c r="S358" s="36" t="str">
        <f t="shared" si="56"/>
        <v>3 HAFTA İÇİNDE</v>
      </c>
      <c r="T358" s="13"/>
    </row>
    <row r="359" spans="1:20" ht="75.75" thickBot="1" x14ac:dyDescent="0.3">
      <c r="A359" s="127">
        <v>403</v>
      </c>
      <c r="B359" s="129" t="s">
        <v>70</v>
      </c>
      <c r="C359" s="120" t="s">
        <v>891</v>
      </c>
      <c r="D359" s="120" t="s">
        <v>890</v>
      </c>
      <c r="E359" s="120" t="s">
        <v>15</v>
      </c>
      <c r="F359" s="120" t="s">
        <v>16</v>
      </c>
      <c r="G359" s="120">
        <v>3</v>
      </c>
      <c r="H359" s="118" t="str">
        <f t="shared" si="54"/>
        <v>OLASI</v>
      </c>
      <c r="I359" s="120">
        <v>1</v>
      </c>
      <c r="J359" s="119" t="str">
        <f t="shared" si="55"/>
        <v>SEYREK</v>
      </c>
      <c r="K359" s="120">
        <v>40</v>
      </c>
      <c r="L359" s="118" t="str">
        <f t="shared" si="57"/>
        <v>ÖLDÜRÜCÜ KAZA</v>
      </c>
      <c r="M359" s="1">
        <f t="shared" si="58"/>
        <v>120</v>
      </c>
      <c r="N359" s="120" t="s">
        <v>889</v>
      </c>
      <c r="O359" s="10"/>
      <c r="P359" s="10"/>
      <c r="Q359" s="10"/>
      <c r="R359" s="8"/>
      <c r="S359" s="36" t="str">
        <f t="shared" si="56"/>
        <v>3 HAFTA İÇİNDE</v>
      </c>
      <c r="T359" s="13"/>
    </row>
    <row r="360" spans="1:20" ht="106.5" thickBot="1" x14ac:dyDescent="0.3">
      <c r="A360" s="127">
        <v>404</v>
      </c>
      <c r="B360" s="129" t="s">
        <v>888</v>
      </c>
      <c r="C360" s="120" t="s">
        <v>887</v>
      </c>
      <c r="D360" s="120" t="s">
        <v>886</v>
      </c>
      <c r="E360" s="120" t="s">
        <v>15</v>
      </c>
      <c r="F360" s="120" t="s">
        <v>16</v>
      </c>
      <c r="G360" s="120">
        <v>1</v>
      </c>
      <c r="H360" s="118" t="str">
        <f t="shared" si="54"/>
        <v>MÜMKÜN FAKAT DÜŞÜK</v>
      </c>
      <c r="I360" s="120">
        <v>3</v>
      </c>
      <c r="J360" s="119" t="str">
        <f t="shared" si="55"/>
        <v>ARA SIRA</v>
      </c>
      <c r="K360" s="120">
        <v>40</v>
      </c>
      <c r="L360" s="118" t="str">
        <f t="shared" si="57"/>
        <v>ÖLDÜRÜCÜ KAZA</v>
      </c>
      <c r="M360" s="1">
        <f t="shared" si="58"/>
        <v>120</v>
      </c>
      <c r="N360" s="120" t="s">
        <v>885</v>
      </c>
      <c r="O360" s="10"/>
      <c r="P360" s="10"/>
      <c r="Q360" s="10"/>
      <c r="R360" s="8"/>
      <c r="S360" s="36" t="str">
        <f t="shared" si="56"/>
        <v>3 HAFTA İÇİNDE</v>
      </c>
      <c r="T360" s="13"/>
    </row>
    <row r="361" spans="1:20" ht="56.45" customHeight="1" thickBot="1" x14ac:dyDescent="0.3">
      <c r="A361" s="128">
        <v>405</v>
      </c>
      <c r="B361" s="129" t="s">
        <v>882</v>
      </c>
      <c r="C361" s="120" t="s">
        <v>884</v>
      </c>
      <c r="D361" s="120" t="s">
        <v>880</v>
      </c>
      <c r="E361" s="120" t="s">
        <v>15</v>
      </c>
      <c r="F361" s="120" t="s">
        <v>16</v>
      </c>
      <c r="G361" s="120">
        <v>3</v>
      </c>
      <c r="H361" s="118" t="str">
        <f t="shared" si="54"/>
        <v>OLASI</v>
      </c>
      <c r="I361" s="120">
        <v>1</v>
      </c>
      <c r="J361" s="119" t="str">
        <f t="shared" si="55"/>
        <v>SEYREK</v>
      </c>
      <c r="K361" s="120">
        <v>40</v>
      </c>
      <c r="L361" s="118" t="str">
        <f t="shared" si="57"/>
        <v>ÖLDÜRÜCÜ KAZA</v>
      </c>
      <c r="M361" s="1">
        <f t="shared" si="58"/>
        <v>120</v>
      </c>
      <c r="N361" s="120" t="s">
        <v>883</v>
      </c>
      <c r="O361" s="10"/>
      <c r="P361" s="10"/>
      <c r="Q361" s="10"/>
      <c r="R361" s="8"/>
      <c r="S361" s="36" t="str">
        <f t="shared" si="56"/>
        <v>3 HAFTA İÇİNDE</v>
      </c>
      <c r="T361" s="13"/>
    </row>
    <row r="362" spans="1:20" ht="56.45" customHeight="1" thickBot="1" x14ac:dyDescent="0.3">
      <c r="A362" s="127">
        <v>406</v>
      </c>
      <c r="B362" s="129" t="s">
        <v>882</v>
      </c>
      <c r="C362" s="120" t="s">
        <v>881</v>
      </c>
      <c r="D362" s="120" t="s">
        <v>880</v>
      </c>
      <c r="E362" s="120" t="s">
        <v>15</v>
      </c>
      <c r="F362" s="120" t="s">
        <v>16</v>
      </c>
      <c r="G362" s="120">
        <v>3</v>
      </c>
      <c r="H362" s="118" t="str">
        <f t="shared" si="54"/>
        <v>OLASI</v>
      </c>
      <c r="I362" s="120">
        <v>1</v>
      </c>
      <c r="J362" s="119" t="str">
        <f t="shared" si="55"/>
        <v>SEYREK</v>
      </c>
      <c r="K362" s="120">
        <v>40</v>
      </c>
      <c r="L362" s="118" t="str">
        <f t="shared" si="57"/>
        <v>ÖLDÜRÜCÜ KAZA</v>
      </c>
      <c r="M362" s="1">
        <f t="shared" si="58"/>
        <v>120</v>
      </c>
      <c r="N362" s="120" t="s">
        <v>879</v>
      </c>
      <c r="O362" s="10"/>
      <c r="P362" s="10"/>
      <c r="Q362" s="10"/>
      <c r="R362" s="8"/>
      <c r="S362" s="36" t="str">
        <f t="shared" si="56"/>
        <v>3 HAFTA İÇİNDE</v>
      </c>
      <c r="T362" s="13"/>
    </row>
    <row r="363" spans="1:20" ht="74.25" thickBot="1" x14ac:dyDescent="0.3">
      <c r="A363" s="127">
        <v>407</v>
      </c>
      <c r="B363" s="129" t="s">
        <v>858</v>
      </c>
      <c r="C363" s="120" t="s">
        <v>878</v>
      </c>
      <c r="D363" s="120" t="s">
        <v>877</v>
      </c>
      <c r="E363" s="120" t="s">
        <v>55</v>
      </c>
      <c r="F363" s="120" t="s">
        <v>16</v>
      </c>
      <c r="G363" s="120">
        <v>3</v>
      </c>
      <c r="H363" s="118" t="str">
        <f t="shared" si="54"/>
        <v>OLASI</v>
      </c>
      <c r="I363" s="120">
        <v>1</v>
      </c>
      <c r="J363" s="119" t="str">
        <f t="shared" si="55"/>
        <v>SEYREK</v>
      </c>
      <c r="K363" s="120">
        <v>40</v>
      </c>
      <c r="L363" s="118" t="str">
        <f t="shared" si="57"/>
        <v>ÖLDÜRÜCÜ KAZA</v>
      </c>
      <c r="M363" s="1">
        <f t="shared" si="58"/>
        <v>120</v>
      </c>
      <c r="N363" s="120" t="s">
        <v>876</v>
      </c>
      <c r="O363" s="10"/>
      <c r="P363" s="10"/>
      <c r="Q363" s="10"/>
      <c r="R363" s="8"/>
      <c r="S363" s="36" t="str">
        <f t="shared" si="56"/>
        <v>3 HAFTA İÇİNDE</v>
      </c>
      <c r="T363" s="13"/>
    </row>
    <row r="364" spans="1:20" ht="74.25" thickBot="1" x14ac:dyDescent="0.3">
      <c r="A364" s="128">
        <v>408</v>
      </c>
      <c r="B364" s="129" t="s">
        <v>858</v>
      </c>
      <c r="C364" s="120" t="s">
        <v>875</v>
      </c>
      <c r="D364" s="120" t="s">
        <v>872</v>
      </c>
      <c r="E364" s="120" t="s">
        <v>55</v>
      </c>
      <c r="F364" s="120" t="s">
        <v>16</v>
      </c>
      <c r="G364" s="120">
        <v>3</v>
      </c>
      <c r="H364" s="118" t="str">
        <f t="shared" si="54"/>
        <v>OLASI</v>
      </c>
      <c r="I364" s="120">
        <v>1</v>
      </c>
      <c r="J364" s="119" t="str">
        <f t="shared" si="55"/>
        <v>SEYREK</v>
      </c>
      <c r="K364" s="120">
        <v>40</v>
      </c>
      <c r="L364" s="118" t="str">
        <f t="shared" si="57"/>
        <v>ÖLDÜRÜCÜ KAZA</v>
      </c>
      <c r="M364" s="1">
        <f t="shared" si="58"/>
        <v>120</v>
      </c>
      <c r="N364" s="120" t="s">
        <v>874</v>
      </c>
      <c r="O364" s="10"/>
      <c r="P364" s="10"/>
      <c r="Q364" s="10"/>
      <c r="R364" s="8"/>
      <c r="S364" s="36" t="str">
        <f t="shared" si="56"/>
        <v>3 HAFTA İÇİNDE</v>
      </c>
      <c r="T364" s="13"/>
    </row>
    <row r="365" spans="1:20" ht="135.75" thickBot="1" x14ac:dyDescent="0.3">
      <c r="A365" s="127">
        <v>409</v>
      </c>
      <c r="B365" s="129" t="s">
        <v>858</v>
      </c>
      <c r="C365" s="120" t="s">
        <v>873</v>
      </c>
      <c r="D365" s="120" t="s">
        <v>872</v>
      </c>
      <c r="E365" s="120" t="s">
        <v>55</v>
      </c>
      <c r="F365" s="120" t="s">
        <v>16</v>
      </c>
      <c r="G365" s="120">
        <v>3</v>
      </c>
      <c r="H365" s="118" t="str">
        <f t="shared" si="54"/>
        <v>OLASI</v>
      </c>
      <c r="I365" s="120">
        <v>1</v>
      </c>
      <c r="J365" s="119" t="str">
        <f t="shared" si="55"/>
        <v>SEYREK</v>
      </c>
      <c r="K365" s="120">
        <v>40</v>
      </c>
      <c r="L365" s="118" t="str">
        <f t="shared" si="57"/>
        <v>ÖLDÜRÜCÜ KAZA</v>
      </c>
      <c r="M365" s="1">
        <f t="shared" si="58"/>
        <v>120</v>
      </c>
      <c r="N365" s="120" t="s">
        <v>871</v>
      </c>
      <c r="O365" s="10"/>
      <c r="P365" s="10"/>
      <c r="Q365" s="10"/>
      <c r="R365" s="8"/>
      <c r="S365" s="36" t="str">
        <f t="shared" si="56"/>
        <v>3 HAFTA İÇİNDE</v>
      </c>
      <c r="T365" s="13"/>
    </row>
    <row r="366" spans="1:20" ht="74.25" thickBot="1" x14ac:dyDescent="0.3">
      <c r="A366" s="127">
        <v>410</v>
      </c>
      <c r="B366" s="129" t="s">
        <v>858</v>
      </c>
      <c r="C366" s="120" t="s">
        <v>870</v>
      </c>
      <c r="D366" s="120" t="s">
        <v>869</v>
      </c>
      <c r="E366" s="120" t="s">
        <v>839</v>
      </c>
      <c r="F366" s="120" t="s">
        <v>16</v>
      </c>
      <c r="G366" s="120">
        <v>3</v>
      </c>
      <c r="H366" s="118" t="str">
        <f t="shared" si="54"/>
        <v>OLASI</v>
      </c>
      <c r="I366" s="120">
        <v>1</v>
      </c>
      <c r="J366" s="119" t="str">
        <f t="shared" si="55"/>
        <v>SEYREK</v>
      </c>
      <c r="K366" s="120">
        <v>40</v>
      </c>
      <c r="L366" s="118" t="str">
        <f t="shared" si="57"/>
        <v>ÖLDÜRÜCÜ KAZA</v>
      </c>
      <c r="M366" s="1">
        <f t="shared" si="58"/>
        <v>120</v>
      </c>
      <c r="N366" s="120" t="s">
        <v>868</v>
      </c>
      <c r="O366" s="10"/>
      <c r="P366" s="10"/>
      <c r="Q366" s="10"/>
      <c r="R366" s="8"/>
      <c r="S366" s="36" t="str">
        <f t="shared" si="56"/>
        <v>3 HAFTA İÇİNDE</v>
      </c>
      <c r="T366" s="13"/>
    </row>
    <row r="367" spans="1:20" ht="74.25" thickBot="1" x14ac:dyDescent="0.3">
      <c r="A367" s="128">
        <v>411</v>
      </c>
      <c r="B367" s="129" t="s">
        <v>858</v>
      </c>
      <c r="C367" s="120" t="s">
        <v>867</v>
      </c>
      <c r="D367" s="120" t="s">
        <v>866</v>
      </c>
      <c r="E367" s="120" t="s">
        <v>839</v>
      </c>
      <c r="F367" s="120" t="s">
        <v>16</v>
      </c>
      <c r="G367" s="120">
        <v>3</v>
      </c>
      <c r="H367" s="118" t="str">
        <f t="shared" si="54"/>
        <v>OLASI</v>
      </c>
      <c r="I367" s="120">
        <v>1</v>
      </c>
      <c r="J367" s="119" t="str">
        <f t="shared" si="55"/>
        <v>SEYREK</v>
      </c>
      <c r="K367" s="120">
        <v>40</v>
      </c>
      <c r="L367" s="118" t="str">
        <f t="shared" si="57"/>
        <v>ÖLDÜRÜCÜ KAZA</v>
      </c>
      <c r="M367" s="1">
        <f t="shared" si="58"/>
        <v>120</v>
      </c>
      <c r="N367" s="120" t="s">
        <v>865</v>
      </c>
      <c r="O367" s="10"/>
      <c r="P367" s="10"/>
      <c r="Q367" s="10"/>
      <c r="R367" s="8"/>
      <c r="S367" s="36" t="str">
        <f t="shared" si="56"/>
        <v>3 HAFTA İÇİNDE</v>
      </c>
      <c r="T367" s="13"/>
    </row>
    <row r="368" spans="1:20" ht="75.75" thickBot="1" x14ac:dyDescent="0.3">
      <c r="A368" s="127">
        <v>412</v>
      </c>
      <c r="B368" s="130" t="s">
        <v>39</v>
      </c>
      <c r="C368" s="121" t="s">
        <v>48</v>
      </c>
      <c r="D368" s="120" t="s">
        <v>864</v>
      </c>
      <c r="E368" s="120" t="s">
        <v>44</v>
      </c>
      <c r="F368" s="120" t="s">
        <v>16</v>
      </c>
      <c r="G368" s="120">
        <v>3</v>
      </c>
      <c r="H368" s="118" t="str">
        <f t="shared" si="54"/>
        <v>OLASI</v>
      </c>
      <c r="I368" s="121">
        <v>1</v>
      </c>
      <c r="J368" s="119" t="str">
        <f t="shared" si="55"/>
        <v>SEYREK</v>
      </c>
      <c r="K368" s="120">
        <v>40</v>
      </c>
      <c r="L368" s="118" t="str">
        <f t="shared" si="57"/>
        <v>ÖLDÜRÜCÜ KAZA</v>
      </c>
      <c r="M368" s="1">
        <f t="shared" si="58"/>
        <v>120</v>
      </c>
      <c r="N368" s="120" t="s">
        <v>49</v>
      </c>
      <c r="O368" s="10"/>
      <c r="P368" s="10"/>
      <c r="Q368" s="10"/>
      <c r="R368" s="8"/>
      <c r="S368" s="36" t="str">
        <f t="shared" si="56"/>
        <v>3 HAFTA İÇİNDE</v>
      </c>
      <c r="T368" s="13"/>
    </row>
    <row r="369" spans="1:20" ht="75.75" thickBot="1" x14ac:dyDescent="0.3">
      <c r="A369" s="127">
        <v>413</v>
      </c>
      <c r="B369" s="130" t="s">
        <v>39</v>
      </c>
      <c r="C369" s="121" t="s">
        <v>50</v>
      </c>
      <c r="D369" s="120" t="s">
        <v>863</v>
      </c>
      <c r="E369" s="120" t="s">
        <v>51</v>
      </c>
      <c r="F369" s="120" t="s">
        <v>16</v>
      </c>
      <c r="G369" s="120">
        <v>3</v>
      </c>
      <c r="H369" s="118" t="str">
        <f t="shared" si="54"/>
        <v>OLASI</v>
      </c>
      <c r="I369" s="121">
        <v>1</v>
      </c>
      <c r="J369" s="119" t="str">
        <f t="shared" si="55"/>
        <v>SEYREK</v>
      </c>
      <c r="K369" s="120">
        <v>40</v>
      </c>
      <c r="L369" s="118" t="str">
        <f t="shared" si="57"/>
        <v>ÖLDÜRÜCÜ KAZA</v>
      </c>
      <c r="M369" s="1">
        <f t="shared" si="58"/>
        <v>120</v>
      </c>
      <c r="N369" s="120" t="s">
        <v>52</v>
      </c>
      <c r="O369" s="10"/>
      <c r="P369" s="10"/>
      <c r="Q369" s="10"/>
      <c r="R369" s="8"/>
      <c r="S369" s="36" t="str">
        <f t="shared" si="56"/>
        <v>3 HAFTA İÇİNDE</v>
      </c>
      <c r="T369" s="13"/>
    </row>
    <row r="370" spans="1:20" ht="75.75" thickBot="1" x14ac:dyDescent="0.3">
      <c r="A370" s="128">
        <v>414</v>
      </c>
      <c r="B370" s="130" t="s">
        <v>39</v>
      </c>
      <c r="C370" s="121" t="s">
        <v>53</v>
      </c>
      <c r="D370" s="120" t="s">
        <v>862</v>
      </c>
      <c r="E370" s="120" t="s">
        <v>44</v>
      </c>
      <c r="F370" s="120" t="s">
        <v>16</v>
      </c>
      <c r="G370" s="120">
        <v>3</v>
      </c>
      <c r="H370" s="118" t="str">
        <f t="shared" si="54"/>
        <v>OLASI</v>
      </c>
      <c r="I370" s="121">
        <v>1</v>
      </c>
      <c r="J370" s="119" t="str">
        <f t="shared" si="55"/>
        <v>SEYREK</v>
      </c>
      <c r="K370" s="120">
        <v>40</v>
      </c>
      <c r="L370" s="118" t="str">
        <f t="shared" si="57"/>
        <v>ÖLDÜRÜCÜ KAZA</v>
      </c>
      <c r="M370" s="1">
        <f t="shared" si="58"/>
        <v>120</v>
      </c>
      <c r="N370" s="120" t="s">
        <v>861</v>
      </c>
      <c r="O370" s="10"/>
      <c r="P370" s="10"/>
      <c r="Q370" s="10"/>
      <c r="R370" s="8"/>
      <c r="S370" s="36" t="str">
        <f t="shared" si="56"/>
        <v>3 HAFTA İÇİNDE</v>
      </c>
      <c r="T370" s="13"/>
    </row>
    <row r="371" spans="1:20" ht="81.599999999999994" customHeight="1" thickBot="1" x14ac:dyDescent="0.3">
      <c r="A371" s="127">
        <v>415</v>
      </c>
      <c r="B371" s="129" t="s">
        <v>860</v>
      </c>
      <c r="C371" s="120" t="s">
        <v>54</v>
      </c>
      <c r="D371" s="120" t="s">
        <v>809</v>
      </c>
      <c r="E371" s="120" t="s">
        <v>44</v>
      </c>
      <c r="F371" s="120" t="s">
        <v>16</v>
      </c>
      <c r="G371" s="120">
        <v>3</v>
      </c>
      <c r="H371" s="118" t="str">
        <f t="shared" si="54"/>
        <v>OLASI</v>
      </c>
      <c r="I371" s="121">
        <v>1</v>
      </c>
      <c r="J371" s="119" t="str">
        <f t="shared" si="55"/>
        <v>SEYREK</v>
      </c>
      <c r="K371" s="120">
        <v>40</v>
      </c>
      <c r="L371" s="118" t="str">
        <f t="shared" si="57"/>
        <v>ÖLDÜRÜCÜ KAZA</v>
      </c>
      <c r="M371" s="1">
        <f t="shared" si="58"/>
        <v>120</v>
      </c>
      <c r="N371" s="120" t="s">
        <v>859</v>
      </c>
      <c r="O371" s="10"/>
      <c r="P371" s="10"/>
      <c r="Q371" s="10"/>
      <c r="R371" s="8"/>
      <c r="S371" s="36" t="str">
        <f t="shared" si="56"/>
        <v>3 HAFTA İÇİNDE</v>
      </c>
      <c r="T371" s="13"/>
    </row>
    <row r="372" spans="1:20" ht="75.75" thickBot="1" x14ac:dyDescent="0.3">
      <c r="A372" s="127">
        <v>416</v>
      </c>
      <c r="B372" s="129" t="s">
        <v>858</v>
      </c>
      <c r="C372" s="120" t="s">
        <v>857</v>
      </c>
      <c r="D372" s="120" t="s">
        <v>856</v>
      </c>
      <c r="E372" s="120" t="s">
        <v>839</v>
      </c>
      <c r="F372" s="120" t="s">
        <v>16</v>
      </c>
      <c r="G372" s="120">
        <v>3</v>
      </c>
      <c r="H372" s="118" t="str">
        <f t="shared" si="54"/>
        <v>OLASI</v>
      </c>
      <c r="I372" s="120">
        <v>1</v>
      </c>
      <c r="J372" s="119" t="str">
        <f t="shared" si="55"/>
        <v>SEYREK</v>
      </c>
      <c r="K372" s="120">
        <v>40</v>
      </c>
      <c r="L372" s="118" t="str">
        <f t="shared" si="57"/>
        <v>ÖLDÜRÜCÜ KAZA</v>
      </c>
      <c r="M372" s="1">
        <f t="shared" si="58"/>
        <v>120</v>
      </c>
      <c r="N372" s="120" t="s">
        <v>855</v>
      </c>
      <c r="O372" s="10"/>
      <c r="P372" s="10"/>
      <c r="Q372" s="10"/>
      <c r="R372" s="8"/>
      <c r="S372" s="36" t="str">
        <f t="shared" si="56"/>
        <v>3 HAFTA İÇİNDE</v>
      </c>
      <c r="T372" s="13"/>
    </row>
    <row r="373" spans="1:20" ht="120.75" thickBot="1" x14ac:dyDescent="0.3">
      <c r="A373" s="128">
        <v>417</v>
      </c>
      <c r="B373" s="130" t="s">
        <v>38</v>
      </c>
      <c r="C373" s="121" t="s">
        <v>854</v>
      </c>
      <c r="D373" s="120" t="s">
        <v>853</v>
      </c>
      <c r="E373" s="120" t="s">
        <v>44</v>
      </c>
      <c r="F373" s="120" t="s">
        <v>16</v>
      </c>
      <c r="G373" s="120">
        <v>3</v>
      </c>
      <c r="H373" s="118" t="str">
        <f t="shared" si="54"/>
        <v>OLASI</v>
      </c>
      <c r="I373" s="121">
        <v>1</v>
      </c>
      <c r="J373" s="119" t="str">
        <f t="shared" si="55"/>
        <v>SEYREK</v>
      </c>
      <c r="K373" s="120">
        <v>40</v>
      </c>
      <c r="L373" s="118" t="str">
        <f t="shared" si="57"/>
        <v>ÖLDÜRÜCÜ KAZA</v>
      </c>
      <c r="M373" s="1">
        <f t="shared" si="58"/>
        <v>120</v>
      </c>
      <c r="N373" s="120" t="s">
        <v>852</v>
      </c>
      <c r="O373" s="10"/>
      <c r="P373" s="10"/>
      <c r="Q373" s="10"/>
      <c r="R373" s="8"/>
      <c r="S373" s="36" t="str">
        <f t="shared" si="56"/>
        <v>3 HAFTA İÇİNDE</v>
      </c>
      <c r="T373" s="13"/>
    </row>
    <row r="374" spans="1:20" ht="74.25" thickBot="1" x14ac:dyDescent="0.3">
      <c r="A374" s="127">
        <v>418</v>
      </c>
      <c r="B374" s="129" t="s">
        <v>39</v>
      </c>
      <c r="C374" s="120" t="s">
        <v>851</v>
      </c>
      <c r="D374" s="120" t="s">
        <v>850</v>
      </c>
      <c r="E374" s="120" t="s">
        <v>44</v>
      </c>
      <c r="F374" s="120" t="s">
        <v>16</v>
      </c>
      <c r="G374" s="120">
        <v>3</v>
      </c>
      <c r="H374" s="118" t="str">
        <f t="shared" si="54"/>
        <v>OLASI</v>
      </c>
      <c r="I374" s="120">
        <v>1</v>
      </c>
      <c r="J374" s="119" t="str">
        <f t="shared" si="55"/>
        <v>SEYREK</v>
      </c>
      <c r="K374" s="120">
        <v>40</v>
      </c>
      <c r="L374" s="118" t="str">
        <f t="shared" si="57"/>
        <v>ÖLDÜRÜCÜ KAZA</v>
      </c>
      <c r="M374" s="1">
        <f t="shared" si="58"/>
        <v>120</v>
      </c>
      <c r="N374" s="120" t="s">
        <v>849</v>
      </c>
      <c r="O374" s="10"/>
      <c r="P374" s="10"/>
      <c r="Q374" s="10"/>
      <c r="R374" s="8"/>
      <c r="S374" s="36" t="str">
        <f t="shared" si="56"/>
        <v>3 HAFTA İÇİNDE</v>
      </c>
      <c r="T374" s="13"/>
    </row>
    <row r="375" spans="1:20" ht="74.45" customHeight="1" thickBot="1" x14ac:dyDescent="0.3">
      <c r="A375" s="127">
        <v>419</v>
      </c>
      <c r="B375" s="129" t="s">
        <v>842</v>
      </c>
      <c r="C375" s="120" t="s">
        <v>848</v>
      </c>
      <c r="D375" s="120" t="s">
        <v>847</v>
      </c>
      <c r="E375" s="120" t="s">
        <v>839</v>
      </c>
      <c r="F375" s="120" t="s">
        <v>16</v>
      </c>
      <c r="G375" s="120">
        <v>3</v>
      </c>
      <c r="H375" s="118" t="str">
        <f t="shared" si="54"/>
        <v>OLASI</v>
      </c>
      <c r="I375" s="120">
        <v>3</v>
      </c>
      <c r="J375" s="119" t="str">
        <f t="shared" si="55"/>
        <v>ARA SIRA</v>
      </c>
      <c r="K375" s="120">
        <v>7</v>
      </c>
      <c r="L375" s="118" t="str">
        <f t="shared" si="57"/>
        <v>ÖNEMLİ HASAR</v>
      </c>
      <c r="M375" s="1">
        <f t="shared" si="58"/>
        <v>63</v>
      </c>
      <c r="N375" s="120" t="s">
        <v>846</v>
      </c>
      <c r="O375" s="10"/>
      <c r="P375" s="10"/>
      <c r="Q375" s="10"/>
      <c r="R375" s="8"/>
      <c r="S375" s="36" t="str">
        <f t="shared" si="56"/>
        <v>4 HAFTA İÇİNDE</v>
      </c>
      <c r="T375" s="13"/>
    </row>
    <row r="376" spans="1:20" ht="51.75" thickBot="1" x14ac:dyDescent="0.3">
      <c r="A376" s="128">
        <v>420</v>
      </c>
      <c r="B376" s="129" t="s">
        <v>842</v>
      </c>
      <c r="C376" s="120" t="s">
        <v>845</v>
      </c>
      <c r="D376" s="120" t="s">
        <v>844</v>
      </c>
      <c r="E376" s="120" t="s">
        <v>839</v>
      </c>
      <c r="F376" s="120" t="s">
        <v>16</v>
      </c>
      <c r="G376" s="120">
        <v>3</v>
      </c>
      <c r="H376" s="118" t="str">
        <f t="shared" si="54"/>
        <v>OLASI</v>
      </c>
      <c r="I376" s="120">
        <v>3</v>
      </c>
      <c r="J376" s="119" t="str">
        <f t="shared" si="55"/>
        <v>ARA SIRA</v>
      </c>
      <c r="K376" s="120">
        <v>7</v>
      </c>
      <c r="L376" s="118" t="str">
        <f t="shared" si="57"/>
        <v>ÖNEMLİ HASAR</v>
      </c>
      <c r="M376" s="1">
        <f t="shared" si="58"/>
        <v>63</v>
      </c>
      <c r="N376" s="120" t="s">
        <v>843</v>
      </c>
      <c r="O376" s="10"/>
      <c r="P376" s="10"/>
      <c r="Q376" s="10"/>
      <c r="R376" s="8"/>
      <c r="S376" s="36" t="str">
        <f t="shared" si="56"/>
        <v>4 HAFTA İÇİNDE</v>
      </c>
      <c r="T376" s="13"/>
    </row>
    <row r="377" spans="1:20" ht="74.45" customHeight="1" thickBot="1" x14ac:dyDescent="0.3">
      <c r="A377" s="127">
        <v>421</v>
      </c>
      <c r="B377" s="129" t="s">
        <v>842</v>
      </c>
      <c r="C377" s="120" t="s">
        <v>841</v>
      </c>
      <c r="D377" s="120" t="s">
        <v>840</v>
      </c>
      <c r="E377" s="120" t="s">
        <v>839</v>
      </c>
      <c r="F377" s="120" t="s">
        <v>16</v>
      </c>
      <c r="G377" s="120">
        <v>3</v>
      </c>
      <c r="H377" s="118" t="str">
        <f t="shared" si="54"/>
        <v>OLASI</v>
      </c>
      <c r="I377" s="120">
        <v>3</v>
      </c>
      <c r="J377" s="119" t="str">
        <f t="shared" si="55"/>
        <v>ARA SIRA</v>
      </c>
      <c r="K377" s="120">
        <v>7</v>
      </c>
      <c r="L377" s="118" t="str">
        <f t="shared" si="57"/>
        <v>ÖNEMLİ HASAR</v>
      </c>
      <c r="M377" s="1">
        <f t="shared" si="58"/>
        <v>63</v>
      </c>
      <c r="N377" s="120" t="s">
        <v>838</v>
      </c>
      <c r="O377" s="10"/>
      <c r="P377" s="10"/>
      <c r="Q377" s="10"/>
      <c r="R377" s="8"/>
      <c r="S377" s="36" t="str">
        <f t="shared" si="56"/>
        <v>4 HAFTA İÇİNDE</v>
      </c>
      <c r="T377" s="13"/>
    </row>
    <row r="378" spans="1:20" ht="105.75" thickBot="1" x14ac:dyDescent="0.3">
      <c r="A378" s="127">
        <v>422</v>
      </c>
      <c r="B378" s="129" t="s">
        <v>828</v>
      </c>
      <c r="C378" s="120" t="s">
        <v>837</v>
      </c>
      <c r="D378" s="120" t="s">
        <v>836</v>
      </c>
      <c r="E378" s="120" t="s">
        <v>57</v>
      </c>
      <c r="F378" s="120" t="s">
        <v>16</v>
      </c>
      <c r="G378" s="120">
        <v>3</v>
      </c>
      <c r="H378" s="118" t="str">
        <f t="shared" si="54"/>
        <v>OLASI</v>
      </c>
      <c r="I378" s="120">
        <v>3</v>
      </c>
      <c r="J378" s="119" t="str">
        <f t="shared" si="55"/>
        <v>ARA SIRA</v>
      </c>
      <c r="K378" s="120">
        <v>7</v>
      </c>
      <c r="L378" s="118" t="str">
        <f t="shared" si="57"/>
        <v>ÖNEMLİ HASAR</v>
      </c>
      <c r="M378" s="1">
        <f t="shared" si="58"/>
        <v>63</v>
      </c>
      <c r="N378" s="120" t="s">
        <v>835</v>
      </c>
      <c r="O378" s="10"/>
      <c r="P378" s="10"/>
      <c r="Q378" s="10"/>
      <c r="R378" s="8"/>
      <c r="S378" s="36" t="str">
        <f t="shared" si="56"/>
        <v>4 HAFTA İÇİNDE</v>
      </c>
      <c r="T378" s="13"/>
    </row>
    <row r="379" spans="1:20" ht="75.75" thickBot="1" x14ac:dyDescent="0.3">
      <c r="A379" s="128">
        <v>423</v>
      </c>
      <c r="B379" s="129" t="s">
        <v>828</v>
      </c>
      <c r="C379" s="120" t="s">
        <v>834</v>
      </c>
      <c r="D379" s="120" t="s">
        <v>833</v>
      </c>
      <c r="E379" s="120" t="s">
        <v>57</v>
      </c>
      <c r="F379" s="120" t="s">
        <v>16</v>
      </c>
      <c r="G379" s="120">
        <v>3</v>
      </c>
      <c r="H379" s="118" t="str">
        <f t="shared" si="54"/>
        <v>OLASI</v>
      </c>
      <c r="I379" s="120">
        <v>3</v>
      </c>
      <c r="J379" s="119" t="str">
        <f t="shared" si="55"/>
        <v>ARA SIRA</v>
      </c>
      <c r="K379" s="120">
        <v>7</v>
      </c>
      <c r="L379" s="118" t="str">
        <f t="shared" si="57"/>
        <v>ÖNEMLİ HASAR</v>
      </c>
      <c r="M379" s="1">
        <f t="shared" si="58"/>
        <v>63</v>
      </c>
      <c r="N379" s="120" t="s">
        <v>832</v>
      </c>
      <c r="O379" s="10"/>
      <c r="P379" s="10"/>
      <c r="Q379" s="10"/>
      <c r="R379" s="8"/>
      <c r="S379" s="36" t="str">
        <f t="shared" si="56"/>
        <v>4 HAFTA İÇİNDE</v>
      </c>
      <c r="T379" s="13"/>
    </row>
    <row r="380" spans="1:20" ht="51.75" thickBot="1" x14ac:dyDescent="0.3">
      <c r="A380" s="127">
        <v>424</v>
      </c>
      <c r="B380" s="129" t="s">
        <v>105</v>
      </c>
      <c r="C380" s="120" t="s">
        <v>831</v>
      </c>
      <c r="D380" s="120" t="s">
        <v>830</v>
      </c>
      <c r="E380" s="120" t="s">
        <v>106</v>
      </c>
      <c r="F380" s="120" t="s">
        <v>16</v>
      </c>
      <c r="G380" s="120">
        <v>3</v>
      </c>
      <c r="H380" s="118" t="str">
        <f t="shared" si="54"/>
        <v>OLASI</v>
      </c>
      <c r="I380" s="120">
        <v>3</v>
      </c>
      <c r="J380" s="119" t="str">
        <f t="shared" si="55"/>
        <v>ARA SIRA</v>
      </c>
      <c r="K380" s="120">
        <v>7</v>
      </c>
      <c r="L380" s="118" t="str">
        <f t="shared" si="57"/>
        <v>ÖNEMLİ HASAR</v>
      </c>
      <c r="M380" s="1">
        <f t="shared" si="58"/>
        <v>63</v>
      </c>
      <c r="N380" s="120" t="s">
        <v>107</v>
      </c>
      <c r="O380" s="10"/>
      <c r="P380" s="10"/>
      <c r="Q380" s="10"/>
      <c r="R380" s="8"/>
      <c r="S380" s="36" t="str">
        <f t="shared" si="56"/>
        <v>4 HAFTA İÇİNDE</v>
      </c>
      <c r="T380" s="13"/>
    </row>
    <row r="381" spans="1:20" ht="78" customHeight="1" thickBot="1" x14ac:dyDescent="0.3">
      <c r="A381" s="127">
        <v>425</v>
      </c>
      <c r="B381" s="129" t="s">
        <v>155</v>
      </c>
      <c r="C381" s="120" t="s">
        <v>173</v>
      </c>
      <c r="D381" s="120" t="s">
        <v>110</v>
      </c>
      <c r="E381" s="120" t="s">
        <v>799</v>
      </c>
      <c r="F381" s="120" t="s">
        <v>16</v>
      </c>
      <c r="G381" s="120">
        <v>3</v>
      </c>
      <c r="H381" s="118" t="str">
        <f t="shared" si="54"/>
        <v>OLASI</v>
      </c>
      <c r="I381" s="120">
        <v>3</v>
      </c>
      <c r="J381" s="119" t="str">
        <f t="shared" si="55"/>
        <v>ARA SIRA</v>
      </c>
      <c r="K381" s="120">
        <v>7</v>
      </c>
      <c r="L381" s="118" t="str">
        <f t="shared" si="57"/>
        <v>ÖNEMLİ HASAR</v>
      </c>
      <c r="M381" s="1">
        <f t="shared" si="58"/>
        <v>63</v>
      </c>
      <c r="N381" s="120" t="s">
        <v>829</v>
      </c>
      <c r="O381" s="10"/>
      <c r="P381" s="10"/>
      <c r="Q381" s="10"/>
      <c r="R381" s="8"/>
      <c r="S381" s="36" t="str">
        <f t="shared" si="56"/>
        <v>4 HAFTA İÇİNDE</v>
      </c>
      <c r="T381" s="13"/>
    </row>
    <row r="382" spans="1:20" ht="75.75" thickBot="1" x14ac:dyDescent="0.3">
      <c r="A382" s="128">
        <v>426</v>
      </c>
      <c r="B382" s="129" t="s">
        <v>828</v>
      </c>
      <c r="C382" s="120" t="s">
        <v>827</v>
      </c>
      <c r="D382" s="120" t="s">
        <v>826</v>
      </c>
      <c r="E382" s="120" t="s">
        <v>57</v>
      </c>
      <c r="F382" s="120" t="s">
        <v>16</v>
      </c>
      <c r="G382" s="120">
        <v>3</v>
      </c>
      <c r="H382" s="118" t="str">
        <f t="shared" si="54"/>
        <v>OLASI</v>
      </c>
      <c r="I382" s="120">
        <v>3</v>
      </c>
      <c r="J382" s="119" t="str">
        <f t="shared" si="55"/>
        <v>ARA SIRA</v>
      </c>
      <c r="K382" s="120">
        <v>7</v>
      </c>
      <c r="L382" s="118" t="str">
        <f t="shared" si="57"/>
        <v>ÖNEMLİ HASAR</v>
      </c>
      <c r="M382" s="1">
        <f t="shared" si="58"/>
        <v>63</v>
      </c>
      <c r="N382" s="120" t="s">
        <v>825</v>
      </c>
      <c r="O382" s="10"/>
      <c r="P382" s="10"/>
      <c r="Q382" s="10"/>
      <c r="R382" s="8"/>
      <c r="S382" s="36" t="str">
        <f t="shared" si="56"/>
        <v>4 HAFTA İÇİNDE</v>
      </c>
      <c r="T382" s="13"/>
    </row>
    <row r="383" spans="1:20" ht="127.5" thickBot="1" x14ac:dyDescent="0.3">
      <c r="A383" s="127">
        <v>427</v>
      </c>
      <c r="B383" s="131" t="s">
        <v>824</v>
      </c>
      <c r="C383" s="120" t="s">
        <v>823</v>
      </c>
      <c r="D383" s="120" t="s">
        <v>822</v>
      </c>
      <c r="E383" s="120" t="s">
        <v>67</v>
      </c>
      <c r="F383" s="120" t="s">
        <v>16</v>
      </c>
      <c r="G383" s="120">
        <v>3</v>
      </c>
      <c r="H383" s="118" t="str">
        <f t="shared" si="54"/>
        <v>OLASI</v>
      </c>
      <c r="I383" s="120">
        <v>3</v>
      </c>
      <c r="J383" s="119" t="str">
        <f t="shared" si="55"/>
        <v>ARA SIRA</v>
      </c>
      <c r="K383" s="120">
        <v>7</v>
      </c>
      <c r="L383" s="118" t="str">
        <f t="shared" si="57"/>
        <v>ÖNEMLİ HASAR</v>
      </c>
      <c r="M383" s="1">
        <f t="shared" si="58"/>
        <v>63</v>
      </c>
      <c r="N383" s="120" t="s">
        <v>821</v>
      </c>
      <c r="O383" s="10"/>
      <c r="P383" s="10"/>
      <c r="Q383" s="10"/>
      <c r="R383" s="8"/>
      <c r="S383" s="36" t="str">
        <f t="shared" si="56"/>
        <v>4 HAFTA İÇİNDE</v>
      </c>
      <c r="T383" s="13"/>
    </row>
    <row r="384" spans="1:20" ht="51.75" thickBot="1" x14ac:dyDescent="0.3">
      <c r="A384" s="127">
        <v>430</v>
      </c>
      <c r="B384" s="129" t="s">
        <v>776</v>
      </c>
      <c r="C384" s="120" t="s">
        <v>341</v>
      </c>
      <c r="D384" s="120" t="s">
        <v>148</v>
      </c>
      <c r="E384" s="120" t="s">
        <v>773</v>
      </c>
      <c r="F384" s="120" t="s">
        <v>772</v>
      </c>
      <c r="G384" s="120">
        <v>3</v>
      </c>
      <c r="H384" s="118" t="str">
        <f t="shared" si="54"/>
        <v>OLASI</v>
      </c>
      <c r="I384" s="120">
        <v>3</v>
      </c>
      <c r="J384" s="119" t="str">
        <f t="shared" si="55"/>
        <v>ARA SIRA</v>
      </c>
      <c r="K384" s="120">
        <v>7</v>
      </c>
      <c r="L384" s="118" t="str">
        <f t="shared" si="57"/>
        <v>ÖNEMLİ HASAR</v>
      </c>
      <c r="M384" s="1">
        <f t="shared" si="58"/>
        <v>63</v>
      </c>
      <c r="N384" s="120" t="s">
        <v>346</v>
      </c>
      <c r="O384" s="10"/>
      <c r="P384" s="10"/>
      <c r="Q384" s="10"/>
      <c r="R384" s="8"/>
      <c r="S384" s="36" t="str">
        <f t="shared" si="56"/>
        <v>4 HAFTA İÇİNDE</v>
      </c>
      <c r="T384" s="13"/>
    </row>
    <row r="385" spans="1:20" ht="60.75" thickBot="1" x14ac:dyDescent="0.3">
      <c r="A385" s="127">
        <v>431</v>
      </c>
      <c r="B385" s="129" t="s">
        <v>813</v>
      </c>
      <c r="C385" s="120" t="s">
        <v>819</v>
      </c>
      <c r="D385" s="120" t="s">
        <v>818</v>
      </c>
      <c r="E385" s="120" t="s">
        <v>15</v>
      </c>
      <c r="F385" s="120" t="s">
        <v>16</v>
      </c>
      <c r="G385" s="120">
        <v>3</v>
      </c>
      <c r="H385" s="118" t="str">
        <f t="shared" si="54"/>
        <v>OLASI</v>
      </c>
      <c r="I385" s="120">
        <v>1</v>
      </c>
      <c r="J385" s="119" t="str">
        <f t="shared" si="55"/>
        <v>SEYREK</v>
      </c>
      <c r="K385" s="120">
        <v>15</v>
      </c>
      <c r="L385" s="118" t="str">
        <f t="shared" si="57"/>
        <v>KALICI HASAR</v>
      </c>
      <c r="M385" s="1">
        <f t="shared" si="58"/>
        <v>45</v>
      </c>
      <c r="N385" s="120" t="s">
        <v>817</v>
      </c>
      <c r="O385" s="10"/>
      <c r="P385" s="10"/>
      <c r="Q385" s="10"/>
      <c r="R385" s="8"/>
      <c r="S385" s="36" t="str">
        <f t="shared" si="56"/>
        <v>4 HAFTA İÇİNDE</v>
      </c>
      <c r="T385" s="13"/>
    </row>
    <row r="386" spans="1:20" ht="51.75" thickBot="1" x14ac:dyDescent="0.3">
      <c r="A386" s="128">
        <v>432</v>
      </c>
      <c r="B386" s="129" t="s">
        <v>813</v>
      </c>
      <c r="C386" s="120" t="s">
        <v>816</v>
      </c>
      <c r="D386" s="120" t="s">
        <v>815</v>
      </c>
      <c r="E386" s="120" t="s">
        <v>15</v>
      </c>
      <c r="F386" s="120" t="s">
        <v>16</v>
      </c>
      <c r="G386" s="120">
        <v>3</v>
      </c>
      <c r="H386" s="118" t="str">
        <f t="shared" si="54"/>
        <v>OLASI</v>
      </c>
      <c r="I386" s="120">
        <v>1</v>
      </c>
      <c r="J386" s="119" t="str">
        <f t="shared" si="55"/>
        <v>SEYREK</v>
      </c>
      <c r="K386" s="120">
        <v>15</v>
      </c>
      <c r="L386" s="118" t="str">
        <f t="shared" si="57"/>
        <v>KALICI HASAR</v>
      </c>
      <c r="M386" s="1">
        <f t="shared" si="58"/>
        <v>45</v>
      </c>
      <c r="N386" s="120" t="s">
        <v>814</v>
      </c>
      <c r="O386" s="10"/>
      <c r="P386" s="10"/>
      <c r="Q386" s="10"/>
      <c r="R386" s="8"/>
      <c r="S386" s="36" t="str">
        <f t="shared" si="56"/>
        <v>4 HAFTA İÇİNDE</v>
      </c>
      <c r="T386" s="13"/>
    </row>
    <row r="387" spans="1:20" ht="75.75" thickBot="1" x14ac:dyDescent="0.3">
      <c r="A387" s="127">
        <v>433</v>
      </c>
      <c r="B387" s="129" t="s">
        <v>813</v>
      </c>
      <c r="C387" s="120" t="s">
        <v>812</v>
      </c>
      <c r="D387" s="120" t="s">
        <v>811</v>
      </c>
      <c r="E387" s="120" t="s">
        <v>15</v>
      </c>
      <c r="F387" s="120" t="s">
        <v>16</v>
      </c>
      <c r="G387" s="120">
        <v>3</v>
      </c>
      <c r="H387" s="118" t="str">
        <f t="shared" si="54"/>
        <v>OLASI</v>
      </c>
      <c r="I387" s="120">
        <v>1</v>
      </c>
      <c r="J387" s="119" t="str">
        <f t="shared" si="55"/>
        <v>SEYREK</v>
      </c>
      <c r="K387" s="120">
        <v>15</v>
      </c>
      <c r="L387" s="118" t="str">
        <f t="shared" si="57"/>
        <v>KALICI HASAR</v>
      </c>
      <c r="M387" s="1">
        <f t="shared" si="58"/>
        <v>45</v>
      </c>
      <c r="N387" s="120" t="s">
        <v>810</v>
      </c>
      <c r="O387" s="10"/>
      <c r="P387" s="10"/>
      <c r="Q387" s="10"/>
      <c r="R387" s="8"/>
      <c r="S387" s="36" t="str">
        <f t="shared" si="56"/>
        <v>4 HAFTA İÇİNDE</v>
      </c>
      <c r="T387" s="13"/>
    </row>
    <row r="388" spans="1:20" ht="105.75" thickBot="1" x14ac:dyDescent="0.3">
      <c r="A388" s="127">
        <v>434</v>
      </c>
      <c r="B388" s="129" t="s">
        <v>155</v>
      </c>
      <c r="C388" s="120" t="s">
        <v>168</v>
      </c>
      <c r="D388" s="120" t="s">
        <v>164</v>
      </c>
      <c r="E388" s="120" t="s">
        <v>111</v>
      </c>
      <c r="F388" s="120" t="s">
        <v>16</v>
      </c>
      <c r="G388" s="120">
        <v>1</v>
      </c>
      <c r="H388" s="118" t="str">
        <f t="shared" si="54"/>
        <v>MÜMKÜN FAKAT DÜŞÜK</v>
      </c>
      <c r="I388" s="120">
        <v>3</v>
      </c>
      <c r="J388" s="119" t="str">
        <f t="shared" si="55"/>
        <v>ARA SIRA</v>
      </c>
      <c r="K388" s="120">
        <v>15</v>
      </c>
      <c r="L388" s="118" t="str">
        <f t="shared" si="57"/>
        <v>KALICI HASAR</v>
      </c>
      <c r="M388" s="1">
        <f t="shared" si="58"/>
        <v>45</v>
      </c>
      <c r="N388" s="120" t="s">
        <v>169</v>
      </c>
      <c r="O388" s="10"/>
      <c r="P388" s="10"/>
      <c r="Q388" s="10"/>
      <c r="R388" s="8"/>
      <c r="S388" s="36" t="str">
        <f t="shared" si="56"/>
        <v>4 HAFTA İÇİNDE</v>
      </c>
      <c r="T388" s="13"/>
    </row>
    <row r="389" spans="1:20" ht="90.75" thickBot="1" x14ac:dyDescent="0.3">
      <c r="A389" s="128">
        <v>435</v>
      </c>
      <c r="B389" s="129" t="s">
        <v>74</v>
      </c>
      <c r="C389" s="120" t="s">
        <v>54</v>
      </c>
      <c r="D389" s="120" t="s">
        <v>809</v>
      </c>
      <c r="E389" s="120" t="s">
        <v>15</v>
      </c>
      <c r="F389" s="120" t="s">
        <v>16</v>
      </c>
      <c r="G389" s="120">
        <v>3</v>
      </c>
      <c r="H389" s="118" t="str">
        <f t="shared" si="54"/>
        <v>OLASI</v>
      </c>
      <c r="I389" s="120">
        <v>1</v>
      </c>
      <c r="J389" s="119" t="str">
        <f t="shared" si="55"/>
        <v>SEYREK</v>
      </c>
      <c r="K389" s="120">
        <v>15</v>
      </c>
      <c r="L389" s="118" t="str">
        <f t="shared" si="57"/>
        <v>KALICI HASAR</v>
      </c>
      <c r="M389" s="1">
        <f t="shared" si="58"/>
        <v>45</v>
      </c>
      <c r="N389" s="120" t="s">
        <v>89</v>
      </c>
      <c r="O389" s="10"/>
      <c r="P389" s="10"/>
      <c r="Q389" s="10"/>
      <c r="R389" s="8"/>
      <c r="S389" s="36" t="str">
        <f t="shared" si="56"/>
        <v>4 HAFTA İÇİNDE</v>
      </c>
      <c r="T389" s="13"/>
    </row>
    <row r="390" spans="1:20" ht="127.5" thickBot="1" x14ac:dyDescent="0.3">
      <c r="A390" s="128">
        <v>438</v>
      </c>
      <c r="B390" s="129" t="s">
        <v>808</v>
      </c>
      <c r="C390" s="120" t="s">
        <v>786</v>
      </c>
      <c r="D390" s="120" t="s">
        <v>807</v>
      </c>
      <c r="E390" s="120" t="s">
        <v>806</v>
      </c>
      <c r="F390" s="120" t="s">
        <v>16</v>
      </c>
      <c r="G390" s="120">
        <v>1</v>
      </c>
      <c r="H390" s="118" t="str">
        <f t="shared" si="54"/>
        <v>MÜMKÜN FAKAT DÜŞÜK</v>
      </c>
      <c r="I390" s="120">
        <v>3</v>
      </c>
      <c r="J390" s="119" t="str">
        <f t="shared" si="55"/>
        <v>ARA SIRA</v>
      </c>
      <c r="K390" s="120">
        <v>15</v>
      </c>
      <c r="L390" s="118" t="str">
        <f t="shared" si="57"/>
        <v>KALICI HASAR</v>
      </c>
      <c r="M390" s="1">
        <f t="shared" si="58"/>
        <v>45</v>
      </c>
      <c r="N390" s="120" t="s">
        <v>805</v>
      </c>
      <c r="O390" s="10"/>
      <c r="P390" s="10"/>
      <c r="Q390" s="10"/>
      <c r="R390" s="8"/>
      <c r="S390" s="36" t="str">
        <f t="shared" si="56"/>
        <v>4 HAFTA İÇİNDE</v>
      </c>
      <c r="T390" s="13"/>
    </row>
    <row r="391" spans="1:20" ht="105.75" thickBot="1" x14ac:dyDescent="0.3">
      <c r="A391" s="127">
        <v>439</v>
      </c>
      <c r="B391" s="129" t="s">
        <v>9</v>
      </c>
      <c r="C391" s="120" t="s">
        <v>37</v>
      </c>
      <c r="D391" s="120" t="s">
        <v>38</v>
      </c>
      <c r="E391" s="120" t="s">
        <v>15</v>
      </c>
      <c r="F391" s="120" t="s">
        <v>16</v>
      </c>
      <c r="G391" s="120">
        <v>1</v>
      </c>
      <c r="H391" s="118" t="str">
        <f t="shared" si="54"/>
        <v>MÜMKÜN FAKAT DÜŞÜK</v>
      </c>
      <c r="I391" s="120">
        <v>3</v>
      </c>
      <c r="J391" s="119" t="str">
        <f t="shared" si="55"/>
        <v>ARA SIRA</v>
      </c>
      <c r="K391" s="120">
        <v>15</v>
      </c>
      <c r="L391" s="118" t="str">
        <f t="shared" si="57"/>
        <v>KALICI HASAR</v>
      </c>
      <c r="M391" s="1">
        <f t="shared" si="58"/>
        <v>45</v>
      </c>
      <c r="N391" s="120" t="s">
        <v>804</v>
      </c>
      <c r="O391" s="10"/>
      <c r="P391" s="10"/>
      <c r="Q391" s="10"/>
      <c r="R391" s="8"/>
      <c r="S391" s="36" t="str">
        <f t="shared" si="56"/>
        <v>4 HAFTA İÇİNDE</v>
      </c>
      <c r="T391" s="13"/>
    </row>
    <row r="392" spans="1:20" ht="72" thickBot="1" x14ac:dyDescent="0.3">
      <c r="A392" s="127">
        <v>440</v>
      </c>
      <c r="B392" s="129" t="s">
        <v>776</v>
      </c>
      <c r="C392" s="120" t="s">
        <v>803</v>
      </c>
      <c r="D392" s="120" t="s">
        <v>802</v>
      </c>
      <c r="E392" s="120" t="s">
        <v>15</v>
      </c>
      <c r="F392" s="120" t="s">
        <v>16</v>
      </c>
      <c r="G392" s="120">
        <v>1</v>
      </c>
      <c r="H392" s="118" t="str">
        <f t="shared" si="54"/>
        <v>MÜMKÜN FAKAT DÜŞÜK</v>
      </c>
      <c r="I392" s="120">
        <v>3</v>
      </c>
      <c r="J392" s="119" t="str">
        <f t="shared" si="55"/>
        <v>ARA SIRA</v>
      </c>
      <c r="K392" s="120">
        <v>15</v>
      </c>
      <c r="L392" s="118" t="str">
        <f t="shared" si="57"/>
        <v>KALICI HASAR</v>
      </c>
      <c r="M392" s="1">
        <f t="shared" si="58"/>
        <v>45</v>
      </c>
      <c r="N392" s="120" t="s">
        <v>801</v>
      </c>
      <c r="O392" s="10"/>
      <c r="P392" s="10"/>
      <c r="Q392" s="10"/>
      <c r="R392" s="8"/>
      <c r="S392" s="36" t="str">
        <f t="shared" si="56"/>
        <v>4 HAFTA İÇİNDE</v>
      </c>
      <c r="T392" s="13"/>
    </row>
    <row r="393" spans="1:20" ht="72" thickBot="1" x14ac:dyDescent="0.3">
      <c r="A393" s="128">
        <v>441</v>
      </c>
      <c r="B393" s="129" t="s">
        <v>776</v>
      </c>
      <c r="C393" s="120" t="s">
        <v>97</v>
      </c>
      <c r="D393" s="120" t="s">
        <v>98</v>
      </c>
      <c r="E393" s="120" t="s">
        <v>15</v>
      </c>
      <c r="F393" s="120" t="s">
        <v>16</v>
      </c>
      <c r="G393" s="120">
        <v>1</v>
      </c>
      <c r="H393" s="118" t="str">
        <f t="shared" si="54"/>
        <v>MÜMKÜN FAKAT DÜŞÜK</v>
      </c>
      <c r="I393" s="120">
        <v>3</v>
      </c>
      <c r="J393" s="119" t="str">
        <f t="shared" si="55"/>
        <v>ARA SIRA</v>
      </c>
      <c r="K393" s="120">
        <v>15</v>
      </c>
      <c r="L393" s="118" t="str">
        <f t="shared" si="57"/>
        <v>KALICI HASAR</v>
      </c>
      <c r="M393" s="1">
        <f t="shared" si="58"/>
        <v>45</v>
      </c>
      <c r="N393" s="120" t="s">
        <v>345</v>
      </c>
      <c r="O393" s="10"/>
      <c r="P393" s="10"/>
      <c r="Q393" s="10"/>
      <c r="R393" s="8"/>
      <c r="S393" s="36" t="str">
        <f t="shared" si="56"/>
        <v>4 HAFTA İÇİNDE</v>
      </c>
      <c r="T393" s="13"/>
    </row>
    <row r="394" spans="1:20" ht="72" thickBot="1" x14ac:dyDescent="0.3">
      <c r="A394" s="127">
        <v>442</v>
      </c>
      <c r="B394" s="129" t="s">
        <v>115</v>
      </c>
      <c r="C394" s="120" t="s">
        <v>119</v>
      </c>
      <c r="D394" s="120" t="s">
        <v>800</v>
      </c>
      <c r="E394" s="120" t="s">
        <v>15</v>
      </c>
      <c r="F394" s="120" t="s">
        <v>16</v>
      </c>
      <c r="G394" s="120">
        <v>1</v>
      </c>
      <c r="H394" s="118" t="str">
        <f t="shared" si="54"/>
        <v>MÜMKÜN FAKAT DÜŞÜK</v>
      </c>
      <c r="I394" s="120">
        <v>3</v>
      </c>
      <c r="J394" s="119" t="str">
        <f t="shared" si="55"/>
        <v>ARA SIRA</v>
      </c>
      <c r="K394" s="120">
        <v>15</v>
      </c>
      <c r="L394" s="118" t="str">
        <f t="shared" si="57"/>
        <v>KALICI HASAR</v>
      </c>
      <c r="M394" s="1">
        <f t="shared" si="58"/>
        <v>45</v>
      </c>
      <c r="N394" s="120" t="s">
        <v>120</v>
      </c>
      <c r="O394" s="10"/>
      <c r="P394" s="10"/>
      <c r="Q394" s="10"/>
      <c r="R394" s="8"/>
      <c r="S394" s="36" t="str">
        <f t="shared" si="56"/>
        <v>4 HAFTA İÇİNDE</v>
      </c>
      <c r="T394" s="13"/>
    </row>
    <row r="395" spans="1:20" ht="75.75" thickBot="1" x14ac:dyDescent="0.3">
      <c r="A395" s="127">
        <v>443</v>
      </c>
      <c r="B395" s="129" t="s">
        <v>155</v>
      </c>
      <c r="C395" s="120" t="s">
        <v>174</v>
      </c>
      <c r="D395" s="120" t="s">
        <v>175</v>
      </c>
      <c r="E395" s="120" t="s">
        <v>799</v>
      </c>
      <c r="F395" s="120" t="s">
        <v>16</v>
      </c>
      <c r="G395" s="120">
        <v>1</v>
      </c>
      <c r="H395" s="118" t="str">
        <f t="shared" si="54"/>
        <v>MÜMKÜN FAKAT DÜŞÜK</v>
      </c>
      <c r="I395" s="120">
        <v>6</v>
      </c>
      <c r="J395" s="119" t="str">
        <f t="shared" si="55"/>
        <v>SIK</v>
      </c>
      <c r="K395" s="120">
        <v>7</v>
      </c>
      <c r="L395" s="118" t="str">
        <f t="shared" si="57"/>
        <v>ÖNEMLİ HASAR</v>
      </c>
      <c r="M395" s="1">
        <f t="shared" si="58"/>
        <v>42</v>
      </c>
      <c r="N395" s="120" t="s">
        <v>176</v>
      </c>
      <c r="O395" s="10"/>
      <c r="P395" s="10"/>
      <c r="Q395" s="10"/>
      <c r="R395" s="8"/>
      <c r="S395" s="36" t="str">
        <f t="shared" si="56"/>
        <v>4 HAFTA İÇİNDE</v>
      </c>
      <c r="T395" s="13"/>
    </row>
    <row r="396" spans="1:20" ht="66" thickBot="1" x14ac:dyDescent="0.3">
      <c r="A396" s="128">
        <v>444</v>
      </c>
      <c r="B396" s="129" t="s">
        <v>115</v>
      </c>
      <c r="C396" s="120" t="s">
        <v>121</v>
      </c>
      <c r="D396" s="120" t="s">
        <v>110</v>
      </c>
      <c r="E396" s="120" t="s">
        <v>111</v>
      </c>
      <c r="F396" s="120" t="s">
        <v>16</v>
      </c>
      <c r="G396" s="120">
        <v>3</v>
      </c>
      <c r="H396" s="118" t="str">
        <f t="shared" si="54"/>
        <v>OLASI</v>
      </c>
      <c r="I396" s="120">
        <v>2</v>
      </c>
      <c r="J396" s="119" t="str">
        <f t="shared" si="55"/>
        <v>SIK DEĞİL</v>
      </c>
      <c r="K396" s="120">
        <v>7</v>
      </c>
      <c r="L396" s="118" t="str">
        <f t="shared" si="57"/>
        <v>ÖNEMLİ HASAR</v>
      </c>
      <c r="M396" s="1">
        <f t="shared" si="58"/>
        <v>42</v>
      </c>
      <c r="N396" s="120" t="s">
        <v>798</v>
      </c>
      <c r="O396" s="10"/>
      <c r="P396" s="10"/>
      <c r="Q396" s="10"/>
      <c r="R396" s="8"/>
      <c r="S396" s="36" t="str">
        <f t="shared" si="56"/>
        <v>4 HAFTA İÇİNDE</v>
      </c>
      <c r="T396" s="13"/>
    </row>
    <row r="397" spans="1:20" ht="66" thickBot="1" x14ac:dyDescent="0.3">
      <c r="A397" s="127">
        <v>445</v>
      </c>
      <c r="B397" s="129" t="s">
        <v>115</v>
      </c>
      <c r="C397" s="120" t="s">
        <v>122</v>
      </c>
      <c r="D397" s="120" t="s">
        <v>797</v>
      </c>
      <c r="E397" s="120" t="s">
        <v>111</v>
      </c>
      <c r="F397" s="120" t="s">
        <v>16</v>
      </c>
      <c r="G397" s="120">
        <v>3</v>
      </c>
      <c r="H397" s="118" t="str">
        <f t="shared" si="54"/>
        <v>OLASI</v>
      </c>
      <c r="I397" s="120">
        <v>2</v>
      </c>
      <c r="J397" s="119" t="str">
        <f t="shared" si="55"/>
        <v>SIK DEĞİL</v>
      </c>
      <c r="K397" s="120">
        <v>7</v>
      </c>
      <c r="L397" s="118" t="str">
        <f t="shared" si="57"/>
        <v>ÖNEMLİ HASAR</v>
      </c>
      <c r="M397" s="1">
        <f t="shared" si="58"/>
        <v>42</v>
      </c>
      <c r="N397" s="120" t="s">
        <v>123</v>
      </c>
      <c r="O397" s="10"/>
      <c r="P397" s="10"/>
      <c r="Q397" s="10"/>
      <c r="R397" s="8"/>
      <c r="S397" s="36" t="str">
        <f t="shared" si="56"/>
        <v>4 HAFTA İÇİNDE</v>
      </c>
      <c r="T397" s="13"/>
    </row>
    <row r="398" spans="1:20" ht="66" thickBot="1" x14ac:dyDescent="0.3">
      <c r="A398" s="127">
        <v>446</v>
      </c>
      <c r="B398" s="129" t="s">
        <v>115</v>
      </c>
      <c r="C398" s="120" t="s">
        <v>796</v>
      </c>
      <c r="D398" s="120" t="s">
        <v>795</v>
      </c>
      <c r="E398" s="120" t="s">
        <v>794</v>
      </c>
      <c r="F398" s="120" t="s">
        <v>16</v>
      </c>
      <c r="G398" s="120">
        <v>3</v>
      </c>
      <c r="H398" s="118" t="str">
        <f t="shared" si="54"/>
        <v>OLASI</v>
      </c>
      <c r="I398" s="120">
        <v>2</v>
      </c>
      <c r="J398" s="119" t="str">
        <f t="shared" si="55"/>
        <v>SIK DEĞİL</v>
      </c>
      <c r="K398" s="120">
        <v>7</v>
      </c>
      <c r="L398" s="118" t="str">
        <f t="shared" si="57"/>
        <v>ÖNEMLİ HASAR</v>
      </c>
      <c r="M398" s="1">
        <f t="shared" si="58"/>
        <v>42</v>
      </c>
      <c r="N398" s="120" t="s">
        <v>793</v>
      </c>
      <c r="O398" s="10"/>
      <c r="P398" s="10"/>
      <c r="Q398" s="10"/>
      <c r="R398" s="8"/>
      <c r="S398" s="36" t="str">
        <f t="shared" si="56"/>
        <v>4 HAFTA İÇİNDE</v>
      </c>
      <c r="T398" s="13"/>
    </row>
    <row r="399" spans="1:20" ht="127.5" thickBot="1" x14ac:dyDescent="0.3">
      <c r="A399" s="127">
        <v>447</v>
      </c>
      <c r="B399" s="129" t="s">
        <v>792</v>
      </c>
      <c r="C399" s="120" t="s">
        <v>791</v>
      </c>
      <c r="D399" s="120" t="s">
        <v>790</v>
      </c>
      <c r="E399" s="120" t="s">
        <v>789</v>
      </c>
      <c r="F399" s="120" t="s">
        <v>16</v>
      </c>
      <c r="G399" s="120">
        <v>1</v>
      </c>
      <c r="H399" s="118" t="str">
        <f t="shared" si="54"/>
        <v>MÜMKÜN FAKAT DÜŞÜK</v>
      </c>
      <c r="I399" s="120">
        <v>3</v>
      </c>
      <c r="J399" s="119" t="str">
        <f t="shared" si="55"/>
        <v>ARA SIRA</v>
      </c>
      <c r="K399" s="120">
        <v>7</v>
      </c>
      <c r="L399" s="118" t="str">
        <f t="shared" si="57"/>
        <v>ÖNEMLİ HASAR</v>
      </c>
      <c r="M399" s="1">
        <f t="shared" si="58"/>
        <v>21</v>
      </c>
      <c r="N399" s="120" t="s">
        <v>788</v>
      </c>
      <c r="O399" s="10"/>
      <c r="P399" s="10"/>
      <c r="Q399" s="10"/>
      <c r="R399" s="8"/>
      <c r="S399" s="36" t="str">
        <f t="shared" si="56"/>
        <v>4 HAFTA İÇİNDE</v>
      </c>
      <c r="T399" s="13"/>
    </row>
    <row r="400" spans="1:20" ht="105.75" thickBot="1" x14ac:dyDescent="0.3">
      <c r="A400" s="127">
        <v>448</v>
      </c>
      <c r="B400" s="129" t="s">
        <v>787</v>
      </c>
      <c r="C400" s="120" t="s">
        <v>786</v>
      </c>
      <c r="D400" s="120" t="s">
        <v>785</v>
      </c>
      <c r="E400" s="120" t="s">
        <v>773</v>
      </c>
      <c r="F400" s="120" t="s">
        <v>16</v>
      </c>
      <c r="G400" s="120">
        <v>1</v>
      </c>
      <c r="H400" s="118" t="str">
        <f t="shared" si="54"/>
        <v>MÜMKÜN FAKAT DÜŞÜK</v>
      </c>
      <c r="I400" s="120">
        <v>3</v>
      </c>
      <c r="J400" s="119" t="str">
        <f t="shared" si="55"/>
        <v>ARA SIRA</v>
      </c>
      <c r="K400" s="120">
        <v>7</v>
      </c>
      <c r="L400" s="118" t="str">
        <f t="shared" si="57"/>
        <v>ÖNEMLİ HASAR</v>
      </c>
      <c r="M400" s="1">
        <f t="shared" si="58"/>
        <v>21</v>
      </c>
      <c r="N400" s="120" t="s">
        <v>784</v>
      </c>
      <c r="O400" s="10"/>
      <c r="P400" s="10"/>
      <c r="Q400" s="10"/>
      <c r="R400" s="8"/>
      <c r="S400" s="36" t="str">
        <f t="shared" si="56"/>
        <v>4 HAFTA İÇİNDE</v>
      </c>
      <c r="T400" s="13"/>
    </row>
    <row r="401" spans="1:20" ht="111.75" thickBot="1" x14ac:dyDescent="0.3">
      <c r="A401" s="127">
        <v>449</v>
      </c>
      <c r="B401" s="129" t="s">
        <v>42</v>
      </c>
      <c r="C401" s="120" t="s">
        <v>43</v>
      </c>
      <c r="D401" s="120" t="s">
        <v>783</v>
      </c>
      <c r="E401" s="120" t="s">
        <v>44</v>
      </c>
      <c r="F401" s="120" t="s">
        <v>16</v>
      </c>
      <c r="G401" s="120">
        <v>1</v>
      </c>
      <c r="H401" s="118" t="str">
        <f t="shared" ref="H401:H464" si="59">IF(G401=0.2,"BEKLENMEZ",IF(G401=0.5,"BEKLENMEZ FAKAT MÜMKÜN",IF(G401=1,"MÜMKÜN FAKAT DÜŞÜK",IF(G401=3,"OLASI",IF(G401=6,"YÜKSEK OLDUKÇA MÜMKÜN",IF(G401=10,"BEKLENİR KESİN"))))))</f>
        <v>MÜMKÜN FAKAT DÜŞÜK</v>
      </c>
      <c r="I401" s="120">
        <v>0.5</v>
      </c>
      <c r="J401" s="119" t="str">
        <f t="shared" ref="J401:J464" si="60">IF(I401&lt;=0.5,"ÇOK SEYREK",IF(I401=1,"SEYREK",IF(I401=2,"SIK DEĞİL",IF(I401=3,"ARA SIRA",IF(I401=6,"SIK",IF(I401=10,"HEMEN SÜREKLİ"))))))</f>
        <v>ÇOK SEYREK</v>
      </c>
      <c r="K401" s="120">
        <v>40</v>
      </c>
      <c r="L401" s="118" t="str">
        <f t="shared" si="57"/>
        <v>ÖLDÜRÜCÜ KAZA</v>
      </c>
      <c r="M401" s="1">
        <f t="shared" si="58"/>
        <v>20</v>
      </c>
      <c r="N401" s="120" t="s">
        <v>782</v>
      </c>
      <c r="O401" s="10"/>
      <c r="P401" s="10"/>
      <c r="Q401" s="10"/>
      <c r="R401" s="8"/>
      <c r="S401" s="36" t="str">
        <f t="shared" si="56"/>
        <v>SÜREKLİ KONTROL</v>
      </c>
      <c r="T401" s="13"/>
    </row>
    <row r="402" spans="1:20" ht="72.75" thickBot="1" x14ac:dyDescent="0.3">
      <c r="A402" s="128">
        <v>450</v>
      </c>
      <c r="B402" s="129" t="s">
        <v>776</v>
      </c>
      <c r="C402" s="120" t="s">
        <v>781</v>
      </c>
      <c r="D402" s="120" t="s">
        <v>780</v>
      </c>
      <c r="E402" s="120" t="s">
        <v>779</v>
      </c>
      <c r="F402" s="120" t="s">
        <v>778</v>
      </c>
      <c r="G402" s="120">
        <v>1</v>
      </c>
      <c r="H402" s="118" t="str">
        <f t="shared" si="59"/>
        <v>MÜMKÜN FAKAT DÜŞÜK</v>
      </c>
      <c r="I402" s="120">
        <v>6</v>
      </c>
      <c r="J402" s="119" t="str">
        <f t="shared" si="60"/>
        <v>SIK</v>
      </c>
      <c r="K402" s="120">
        <v>3</v>
      </c>
      <c r="L402" s="118" t="str">
        <f t="shared" si="57"/>
        <v>KÜÇÜK HASAR</v>
      </c>
      <c r="M402" s="1">
        <f t="shared" si="58"/>
        <v>18</v>
      </c>
      <c r="N402" s="120" t="s">
        <v>777</v>
      </c>
      <c r="O402" s="10"/>
      <c r="P402" s="10"/>
      <c r="Q402" s="10"/>
      <c r="R402" s="8"/>
      <c r="S402" s="36" t="str">
        <f t="shared" si="56"/>
        <v>SÜREKLİ KONTROL</v>
      </c>
      <c r="T402" s="13"/>
    </row>
    <row r="403" spans="1:20" ht="60" thickBot="1" x14ac:dyDescent="0.3">
      <c r="A403" s="127">
        <v>451</v>
      </c>
      <c r="B403" s="129" t="s">
        <v>776</v>
      </c>
      <c r="C403" s="120" t="s">
        <v>342</v>
      </c>
      <c r="D403" s="120" t="s">
        <v>343</v>
      </c>
      <c r="E403" s="120" t="s">
        <v>67</v>
      </c>
      <c r="F403" s="120" t="s">
        <v>775</v>
      </c>
      <c r="G403" s="120" t="s">
        <v>774</v>
      </c>
      <c r="H403" s="118" t="b">
        <f t="shared" si="59"/>
        <v>0</v>
      </c>
      <c r="I403" s="120">
        <v>6</v>
      </c>
      <c r="J403" s="119" t="str">
        <f t="shared" si="60"/>
        <v>SIK</v>
      </c>
      <c r="K403" s="120">
        <v>3</v>
      </c>
      <c r="L403" s="118" t="str">
        <f t="shared" si="57"/>
        <v>KÜÇÜK HASAR</v>
      </c>
      <c r="M403" s="1">
        <f t="shared" si="58"/>
        <v>18</v>
      </c>
      <c r="N403" s="120" t="s">
        <v>347</v>
      </c>
      <c r="O403" s="10"/>
      <c r="P403" s="10"/>
      <c r="Q403" s="10"/>
      <c r="R403" s="8"/>
      <c r="S403" s="36" t="str">
        <f t="shared" si="56"/>
        <v>SÜREKLİ KONTROL</v>
      </c>
      <c r="T403" s="13"/>
    </row>
    <row r="404" spans="1:20" ht="105.75" thickBot="1" x14ac:dyDescent="0.3">
      <c r="A404" s="139">
        <v>452</v>
      </c>
      <c r="B404" s="129" t="s">
        <v>1787</v>
      </c>
      <c r="C404" s="120" t="s">
        <v>1790</v>
      </c>
      <c r="D404" s="120" t="s">
        <v>1788</v>
      </c>
      <c r="E404" s="120" t="s">
        <v>1791</v>
      </c>
      <c r="F404" s="120" t="s">
        <v>1789</v>
      </c>
      <c r="G404" s="120">
        <v>6</v>
      </c>
      <c r="H404" s="118" t="str">
        <f t="shared" si="59"/>
        <v>YÜKSEK OLDUKÇA MÜMKÜN</v>
      </c>
      <c r="I404" s="120">
        <v>3</v>
      </c>
      <c r="J404" s="119" t="str">
        <f t="shared" si="60"/>
        <v>ARA SIRA</v>
      </c>
      <c r="K404" s="120">
        <v>40</v>
      </c>
      <c r="L404" s="118" t="str">
        <f t="shared" si="57"/>
        <v>ÖLDÜRÜCÜ KAZA</v>
      </c>
      <c r="M404" s="1">
        <f t="shared" si="58"/>
        <v>720</v>
      </c>
      <c r="N404" s="120" t="s">
        <v>1943</v>
      </c>
      <c r="O404" s="10"/>
      <c r="P404" s="10"/>
      <c r="Q404" s="10"/>
      <c r="R404" s="8"/>
      <c r="S404" s="36" t="str">
        <f t="shared" si="56"/>
        <v>DERHAL 1 HAFTA İÇİNDE</v>
      </c>
      <c r="T404" s="138"/>
    </row>
    <row r="405" spans="1:20" ht="150.75" thickBot="1" x14ac:dyDescent="0.3">
      <c r="A405" s="127">
        <v>453</v>
      </c>
      <c r="B405" s="129" t="s">
        <v>1787</v>
      </c>
      <c r="C405" s="120" t="s">
        <v>1792</v>
      </c>
      <c r="D405" s="120" t="s">
        <v>1788</v>
      </c>
      <c r="E405" s="120" t="s">
        <v>1793</v>
      </c>
      <c r="F405" s="120" t="s">
        <v>1789</v>
      </c>
      <c r="G405" s="120">
        <v>1</v>
      </c>
      <c r="H405" s="118" t="str">
        <f t="shared" si="59"/>
        <v>MÜMKÜN FAKAT DÜŞÜK</v>
      </c>
      <c r="I405" s="120">
        <v>1</v>
      </c>
      <c r="J405" s="119" t="str">
        <f t="shared" si="60"/>
        <v>SEYREK</v>
      </c>
      <c r="K405" s="120">
        <v>40</v>
      </c>
      <c r="L405" s="118" t="str">
        <f t="shared" si="57"/>
        <v>ÖLDÜRÜCÜ KAZA</v>
      </c>
      <c r="M405" s="1">
        <f t="shared" si="58"/>
        <v>40</v>
      </c>
      <c r="N405" s="120"/>
      <c r="O405" s="10"/>
      <c r="P405" s="10"/>
      <c r="Q405" s="10"/>
      <c r="R405" s="8"/>
      <c r="S405" s="36" t="str">
        <f t="shared" si="56"/>
        <v>4 HAFTA İÇİNDE</v>
      </c>
      <c r="T405" s="138"/>
    </row>
    <row r="406" spans="1:20" ht="145.9" customHeight="1" thickBot="1" x14ac:dyDescent="0.3">
      <c r="A406" s="139">
        <v>454</v>
      </c>
      <c r="B406" s="129" t="s">
        <v>1787</v>
      </c>
      <c r="C406" s="120" t="s">
        <v>1794</v>
      </c>
      <c r="D406" s="120" t="s">
        <v>1788</v>
      </c>
      <c r="E406" s="120" t="s">
        <v>1795</v>
      </c>
      <c r="F406" s="120" t="s">
        <v>1789</v>
      </c>
      <c r="G406" s="120">
        <v>6</v>
      </c>
      <c r="H406" s="118" t="str">
        <f t="shared" si="59"/>
        <v>YÜKSEK OLDUKÇA MÜMKÜN</v>
      </c>
      <c r="I406" s="120">
        <v>3</v>
      </c>
      <c r="J406" s="119" t="str">
        <f t="shared" si="60"/>
        <v>ARA SIRA</v>
      </c>
      <c r="K406" s="120">
        <v>40</v>
      </c>
      <c r="L406" s="118" t="str">
        <f t="shared" si="57"/>
        <v>ÖLDÜRÜCÜ KAZA</v>
      </c>
      <c r="M406" s="1">
        <f t="shared" si="58"/>
        <v>720</v>
      </c>
      <c r="N406" s="120" t="s">
        <v>1944</v>
      </c>
      <c r="O406" s="10"/>
      <c r="P406" s="10"/>
      <c r="Q406" s="10"/>
      <c r="R406" s="8"/>
      <c r="S406" s="36" t="str">
        <f t="shared" si="56"/>
        <v>DERHAL 1 HAFTA İÇİNDE</v>
      </c>
      <c r="T406" s="138"/>
    </row>
    <row r="407" spans="1:20" ht="162.75" thickBot="1" x14ac:dyDescent="0.3">
      <c r="A407" s="127">
        <v>455</v>
      </c>
      <c r="B407" s="129" t="s">
        <v>1787</v>
      </c>
      <c r="C407" s="120" t="s">
        <v>1796</v>
      </c>
      <c r="D407" s="140" t="s">
        <v>1797</v>
      </c>
      <c r="E407" s="141" t="s">
        <v>1798</v>
      </c>
      <c r="F407" s="142" t="s">
        <v>1789</v>
      </c>
      <c r="G407" s="120">
        <v>6</v>
      </c>
      <c r="H407" s="118" t="str">
        <f t="shared" si="59"/>
        <v>YÜKSEK OLDUKÇA MÜMKÜN</v>
      </c>
      <c r="I407" s="120">
        <v>6</v>
      </c>
      <c r="J407" s="119" t="str">
        <f t="shared" si="60"/>
        <v>SIK</v>
      </c>
      <c r="K407" s="120">
        <v>100</v>
      </c>
      <c r="L407" s="118" t="str">
        <f t="shared" si="57"/>
        <v>BİRDEN FAZLA ÖLÜM</v>
      </c>
      <c r="M407" s="1">
        <f t="shared" si="58"/>
        <v>3600</v>
      </c>
      <c r="N407" s="148" t="s">
        <v>1945</v>
      </c>
      <c r="O407" s="10"/>
      <c r="P407" s="10"/>
      <c r="Q407" s="10"/>
      <c r="R407" s="8"/>
      <c r="S407" s="36" t="str">
        <f t="shared" si="56"/>
        <v>DERHAL 1 HAFTA İÇİNDE</v>
      </c>
      <c r="T407" s="138"/>
    </row>
    <row r="408" spans="1:20" ht="162.75" thickBot="1" x14ac:dyDescent="0.3">
      <c r="A408" s="139">
        <v>456</v>
      </c>
      <c r="B408" s="129" t="s">
        <v>1787</v>
      </c>
      <c r="C408" s="120" t="s">
        <v>1799</v>
      </c>
      <c r="D408" s="140" t="s">
        <v>1797</v>
      </c>
      <c r="E408" s="141" t="s">
        <v>1800</v>
      </c>
      <c r="F408" s="142" t="s">
        <v>1789</v>
      </c>
      <c r="G408" s="120">
        <v>1</v>
      </c>
      <c r="H408" s="118" t="str">
        <f t="shared" si="59"/>
        <v>MÜMKÜN FAKAT DÜŞÜK</v>
      </c>
      <c r="I408" s="120">
        <v>1</v>
      </c>
      <c r="J408" s="119" t="str">
        <f t="shared" si="60"/>
        <v>SEYREK</v>
      </c>
      <c r="K408" s="120">
        <v>40</v>
      </c>
      <c r="L408" s="118" t="str">
        <f t="shared" si="57"/>
        <v>ÖLDÜRÜCÜ KAZA</v>
      </c>
      <c r="M408" s="1">
        <f t="shared" si="58"/>
        <v>40</v>
      </c>
      <c r="N408" s="148"/>
      <c r="O408" s="10"/>
      <c r="P408" s="10"/>
      <c r="Q408" s="10"/>
      <c r="R408" s="8"/>
      <c r="S408" s="36" t="str">
        <f t="shared" si="56"/>
        <v>4 HAFTA İÇİNDE</v>
      </c>
      <c r="T408" s="138"/>
    </row>
    <row r="409" spans="1:20" ht="162.75" thickBot="1" x14ac:dyDescent="0.3">
      <c r="A409" s="127">
        <v>457</v>
      </c>
      <c r="B409" s="129" t="s">
        <v>1787</v>
      </c>
      <c r="C409" s="120" t="s">
        <v>1801</v>
      </c>
      <c r="D409" s="140" t="s">
        <v>1797</v>
      </c>
      <c r="E409" s="141" t="s">
        <v>1798</v>
      </c>
      <c r="F409" s="142" t="s">
        <v>1789</v>
      </c>
      <c r="G409" s="120">
        <v>6</v>
      </c>
      <c r="H409" s="118" t="str">
        <f t="shared" si="59"/>
        <v>YÜKSEK OLDUKÇA MÜMKÜN</v>
      </c>
      <c r="I409" s="120">
        <v>2</v>
      </c>
      <c r="J409" s="119" t="str">
        <f t="shared" si="60"/>
        <v>SIK DEĞİL</v>
      </c>
      <c r="K409" s="120">
        <v>100</v>
      </c>
      <c r="L409" s="118" t="str">
        <f t="shared" si="57"/>
        <v>BİRDEN FAZLA ÖLÜM</v>
      </c>
      <c r="M409" s="1">
        <f t="shared" si="58"/>
        <v>1200</v>
      </c>
      <c r="N409" s="148" t="s">
        <v>1946</v>
      </c>
      <c r="O409" s="10"/>
      <c r="P409" s="10"/>
      <c r="Q409" s="10"/>
      <c r="R409" s="8"/>
      <c r="S409" s="36" t="str">
        <f t="shared" si="56"/>
        <v>DERHAL 1 HAFTA İÇİNDE</v>
      </c>
      <c r="T409" s="138"/>
    </row>
    <row r="410" spans="1:20" ht="162.75" thickBot="1" x14ac:dyDescent="0.3">
      <c r="A410" s="139">
        <v>458</v>
      </c>
      <c r="B410" s="129" t="s">
        <v>1787</v>
      </c>
      <c r="C410" s="120" t="s">
        <v>1802</v>
      </c>
      <c r="D410" s="140" t="s">
        <v>1797</v>
      </c>
      <c r="E410" s="141" t="s">
        <v>1798</v>
      </c>
      <c r="F410" s="142" t="s">
        <v>1789</v>
      </c>
      <c r="G410" s="120">
        <v>6</v>
      </c>
      <c r="H410" s="118" t="str">
        <f t="shared" si="59"/>
        <v>YÜKSEK OLDUKÇA MÜMKÜN</v>
      </c>
      <c r="I410" s="120">
        <v>3</v>
      </c>
      <c r="J410" s="119" t="str">
        <f t="shared" si="60"/>
        <v>ARA SIRA</v>
      </c>
      <c r="K410" s="120">
        <v>100</v>
      </c>
      <c r="L410" s="118" t="str">
        <f t="shared" si="57"/>
        <v>BİRDEN FAZLA ÖLÜM</v>
      </c>
      <c r="M410" s="1">
        <f t="shared" si="58"/>
        <v>1800</v>
      </c>
      <c r="N410" s="148" t="s">
        <v>1947</v>
      </c>
      <c r="O410" s="10"/>
      <c r="P410" s="10"/>
      <c r="Q410" s="10"/>
      <c r="R410" s="8"/>
      <c r="S410" s="36" t="str">
        <f t="shared" si="56"/>
        <v>DERHAL 1 HAFTA İÇİNDE</v>
      </c>
      <c r="T410" s="138"/>
    </row>
    <row r="411" spans="1:20" ht="162.75" thickBot="1" x14ac:dyDescent="0.3">
      <c r="A411" s="127">
        <v>459</v>
      </c>
      <c r="B411" s="129" t="s">
        <v>1787</v>
      </c>
      <c r="C411" s="120" t="s">
        <v>1803</v>
      </c>
      <c r="D411" s="140" t="s">
        <v>1797</v>
      </c>
      <c r="E411" s="141" t="s">
        <v>1798</v>
      </c>
      <c r="F411" s="142" t="s">
        <v>1789</v>
      </c>
      <c r="G411" s="120">
        <v>1</v>
      </c>
      <c r="H411" s="118" t="str">
        <f t="shared" si="59"/>
        <v>MÜMKÜN FAKAT DÜŞÜK</v>
      </c>
      <c r="I411" s="120">
        <v>1</v>
      </c>
      <c r="J411" s="119" t="str">
        <f t="shared" si="60"/>
        <v>SEYREK</v>
      </c>
      <c r="K411" s="120">
        <v>40</v>
      </c>
      <c r="L411" s="118" t="str">
        <f t="shared" si="57"/>
        <v>ÖLDÜRÜCÜ KAZA</v>
      </c>
      <c r="M411" s="1">
        <f t="shared" si="58"/>
        <v>40</v>
      </c>
      <c r="N411" s="148"/>
      <c r="O411" s="10"/>
      <c r="P411" s="10"/>
      <c r="Q411" s="10"/>
      <c r="R411" s="8"/>
      <c r="S411" s="36" t="str">
        <f t="shared" si="56"/>
        <v>4 HAFTA İÇİNDE</v>
      </c>
      <c r="T411" s="138"/>
    </row>
    <row r="412" spans="1:20" ht="162.75" thickBot="1" x14ac:dyDescent="0.3">
      <c r="A412" s="139">
        <v>460</v>
      </c>
      <c r="B412" s="129" t="s">
        <v>1787</v>
      </c>
      <c r="C412" s="120" t="s">
        <v>1804</v>
      </c>
      <c r="D412" s="140" t="s">
        <v>1797</v>
      </c>
      <c r="E412" s="141" t="s">
        <v>1798</v>
      </c>
      <c r="F412" s="142" t="s">
        <v>1789</v>
      </c>
      <c r="G412" s="120">
        <v>3</v>
      </c>
      <c r="H412" s="118" t="str">
        <f t="shared" si="59"/>
        <v>OLASI</v>
      </c>
      <c r="I412" s="120">
        <v>2</v>
      </c>
      <c r="J412" s="119" t="str">
        <f t="shared" si="60"/>
        <v>SIK DEĞİL</v>
      </c>
      <c r="K412" s="120">
        <v>100</v>
      </c>
      <c r="L412" s="118" t="str">
        <f t="shared" si="57"/>
        <v>BİRDEN FAZLA ÖLÜM</v>
      </c>
      <c r="M412" s="1">
        <f t="shared" si="58"/>
        <v>600</v>
      </c>
      <c r="N412" s="148" t="s">
        <v>1948</v>
      </c>
      <c r="O412" s="10"/>
      <c r="P412" s="10"/>
      <c r="Q412" s="10"/>
      <c r="R412" s="8"/>
      <c r="S412" s="36" t="str">
        <f t="shared" si="56"/>
        <v>DERHAL 1 HAFTA İÇİNDE</v>
      </c>
      <c r="T412" s="138"/>
    </row>
    <row r="413" spans="1:20" ht="162.75" thickBot="1" x14ac:dyDescent="0.3">
      <c r="A413" s="127">
        <v>461</v>
      </c>
      <c r="B413" s="129" t="s">
        <v>1787</v>
      </c>
      <c r="C413" s="120" t="s">
        <v>1805</v>
      </c>
      <c r="D413" s="140" t="s">
        <v>1797</v>
      </c>
      <c r="E413" s="141" t="s">
        <v>1798</v>
      </c>
      <c r="F413" s="142" t="s">
        <v>1789</v>
      </c>
      <c r="G413" s="120">
        <v>3</v>
      </c>
      <c r="H413" s="118" t="str">
        <f t="shared" si="59"/>
        <v>OLASI</v>
      </c>
      <c r="I413" s="120">
        <v>2</v>
      </c>
      <c r="J413" s="119" t="str">
        <f t="shared" si="60"/>
        <v>SIK DEĞİL</v>
      </c>
      <c r="K413" s="120">
        <v>100</v>
      </c>
      <c r="L413" s="118" t="str">
        <f t="shared" si="57"/>
        <v>BİRDEN FAZLA ÖLÜM</v>
      </c>
      <c r="M413" s="1">
        <f t="shared" si="58"/>
        <v>600</v>
      </c>
      <c r="N413" s="148" t="s">
        <v>1949</v>
      </c>
      <c r="O413" s="10"/>
      <c r="P413" s="10"/>
      <c r="Q413" s="10"/>
      <c r="R413" s="8"/>
      <c r="S413" s="36" t="str">
        <f t="shared" ref="S413:S476" si="61">IF(M413&gt;400,"DERHAL 1 HAFTA İÇİNDE",IF(M413&gt;200,"2 HAFTA İÇİNDE",IF(M413&gt;70,"3 HAFTA İÇİNDE",IF(M413&gt;20,"4 HAFTA İÇİNDE",IF(M413&gt;0,"SÜREKLİ KONTROL")))))</f>
        <v>DERHAL 1 HAFTA İÇİNDE</v>
      </c>
      <c r="T413" s="138"/>
    </row>
    <row r="414" spans="1:20" ht="162.75" thickBot="1" x14ac:dyDescent="0.3">
      <c r="A414" s="139">
        <v>462</v>
      </c>
      <c r="B414" s="129" t="s">
        <v>1787</v>
      </c>
      <c r="C414" s="120" t="s">
        <v>1806</v>
      </c>
      <c r="D414" s="140" t="s">
        <v>1797</v>
      </c>
      <c r="E414" s="141" t="s">
        <v>1798</v>
      </c>
      <c r="F414" s="142" t="s">
        <v>1789</v>
      </c>
      <c r="G414" s="120">
        <v>3</v>
      </c>
      <c r="H414" s="118" t="str">
        <f t="shared" si="59"/>
        <v>OLASI</v>
      </c>
      <c r="I414" s="120">
        <v>2</v>
      </c>
      <c r="J414" s="119" t="str">
        <f t="shared" si="60"/>
        <v>SIK DEĞİL</v>
      </c>
      <c r="K414" s="120">
        <v>100</v>
      </c>
      <c r="L414" s="118" t="str">
        <f t="shared" si="57"/>
        <v>BİRDEN FAZLA ÖLÜM</v>
      </c>
      <c r="M414" s="1">
        <f t="shared" si="58"/>
        <v>600</v>
      </c>
      <c r="N414" s="148" t="s">
        <v>1950</v>
      </c>
      <c r="O414" s="10"/>
      <c r="P414" s="10"/>
      <c r="Q414" s="10"/>
      <c r="R414" s="8"/>
      <c r="S414" s="36" t="str">
        <f t="shared" si="61"/>
        <v>DERHAL 1 HAFTA İÇİNDE</v>
      </c>
      <c r="T414" s="138"/>
    </row>
    <row r="415" spans="1:20" ht="142.5" thickBot="1" x14ac:dyDescent="0.3">
      <c r="A415" s="127">
        <v>463</v>
      </c>
      <c r="B415" s="129" t="s">
        <v>1787</v>
      </c>
      <c r="C415" s="120" t="s">
        <v>1807</v>
      </c>
      <c r="D415" s="140" t="s">
        <v>1808</v>
      </c>
      <c r="E415" s="141" t="s">
        <v>1798</v>
      </c>
      <c r="F415" s="142" t="s">
        <v>1789</v>
      </c>
      <c r="G415" s="120">
        <v>3</v>
      </c>
      <c r="H415" s="118" t="str">
        <f t="shared" si="59"/>
        <v>OLASI</v>
      </c>
      <c r="I415" s="120">
        <v>1</v>
      </c>
      <c r="J415" s="119" t="str">
        <f t="shared" si="60"/>
        <v>SEYREK</v>
      </c>
      <c r="K415" s="120">
        <v>100</v>
      </c>
      <c r="L415" s="118" t="str">
        <f t="shared" si="57"/>
        <v>BİRDEN FAZLA ÖLÜM</v>
      </c>
      <c r="M415" s="1">
        <f t="shared" si="58"/>
        <v>300</v>
      </c>
      <c r="N415" s="148" t="s">
        <v>1951</v>
      </c>
      <c r="O415" s="10"/>
      <c r="P415" s="10"/>
      <c r="Q415" s="10"/>
      <c r="R415" s="8"/>
      <c r="S415" s="36" t="str">
        <f t="shared" si="61"/>
        <v>2 HAFTA İÇİNDE</v>
      </c>
      <c r="T415" s="138"/>
    </row>
    <row r="416" spans="1:20" ht="142.5" thickBot="1" x14ac:dyDescent="0.3">
      <c r="A416" s="139">
        <v>464</v>
      </c>
      <c r="B416" s="129" t="s">
        <v>1787</v>
      </c>
      <c r="C416" s="120" t="s">
        <v>1809</v>
      </c>
      <c r="D416" s="140" t="s">
        <v>1810</v>
      </c>
      <c r="E416" s="141" t="s">
        <v>1798</v>
      </c>
      <c r="F416" s="142" t="s">
        <v>1789</v>
      </c>
      <c r="G416" s="120">
        <v>3</v>
      </c>
      <c r="H416" s="118" t="str">
        <f t="shared" si="59"/>
        <v>OLASI</v>
      </c>
      <c r="I416" s="120">
        <v>1</v>
      </c>
      <c r="J416" s="119" t="str">
        <f t="shared" si="60"/>
        <v>SEYREK</v>
      </c>
      <c r="K416" s="120">
        <v>100</v>
      </c>
      <c r="L416" s="118" t="str">
        <f t="shared" ref="L416:L479" si="62">IF(K416&lt;=1,"UCUZ ATLATMA",IF(K416=3,"KÜÇÜK HASAR",IF(K416=7,"ÖNEMLİ HASAR",IF(K416=15,"KALICI HASAR",IF(K416=40,"ÖLDÜRÜCÜ KAZA",IF(K416=100,"BİRDEN FAZLA ÖLÜM"))))))</f>
        <v>BİRDEN FAZLA ÖLÜM</v>
      </c>
      <c r="M416" s="1">
        <f t="shared" si="58"/>
        <v>300</v>
      </c>
      <c r="N416" s="148" t="s">
        <v>1952</v>
      </c>
      <c r="O416" s="10"/>
      <c r="P416" s="10"/>
      <c r="Q416" s="10"/>
      <c r="R416" s="8"/>
      <c r="S416" s="36" t="str">
        <f t="shared" si="61"/>
        <v>2 HAFTA İÇİNDE</v>
      </c>
      <c r="T416" s="138"/>
    </row>
    <row r="417" spans="1:20" ht="142.5" thickBot="1" x14ac:dyDescent="0.3">
      <c r="A417" s="127">
        <v>465</v>
      </c>
      <c r="B417" s="129" t="s">
        <v>1787</v>
      </c>
      <c r="C417" s="120" t="s">
        <v>1811</v>
      </c>
      <c r="D417" s="140" t="s">
        <v>1812</v>
      </c>
      <c r="E417" s="141" t="s">
        <v>1798</v>
      </c>
      <c r="F417" s="142" t="s">
        <v>1789</v>
      </c>
      <c r="G417" s="120">
        <v>3</v>
      </c>
      <c r="H417" s="118" t="str">
        <f t="shared" si="59"/>
        <v>OLASI</v>
      </c>
      <c r="I417" s="120">
        <v>1</v>
      </c>
      <c r="J417" s="119" t="str">
        <f t="shared" si="60"/>
        <v>SEYREK</v>
      </c>
      <c r="K417" s="120">
        <v>15</v>
      </c>
      <c r="L417" s="118" t="str">
        <f t="shared" si="62"/>
        <v>KALICI HASAR</v>
      </c>
      <c r="M417" s="1">
        <f t="shared" ref="M417:M480" si="63">PRODUCT(G417,I417,K417)</f>
        <v>45</v>
      </c>
      <c r="N417" s="148"/>
      <c r="O417" s="10"/>
      <c r="P417" s="10"/>
      <c r="Q417" s="10"/>
      <c r="R417" s="8"/>
      <c r="S417" s="36" t="str">
        <f t="shared" si="61"/>
        <v>4 HAFTA İÇİNDE</v>
      </c>
      <c r="T417" s="138"/>
    </row>
    <row r="418" spans="1:20" ht="162.75" thickBot="1" x14ac:dyDescent="0.3">
      <c r="A418" s="139">
        <v>466</v>
      </c>
      <c r="B418" s="129" t="s">
        <v>1787</v>
      </c>
      <c r="C418" s="120" t="s">
        <v>1813</v>
      </c>
      <c r="D418" s="140" t="s">
        <v>1814</v>
      </c>
      <c r="E418" s="141" t="s">
        <v>1798</v>
      </c>
      <c r="F418" s="142" t="s">
        <v>1789</v>
      </c>
      <c r="G418" s="120">
        <v>3</v>
      </c>
      <c r="H418" s="118" t="str">
        <f t="shared" si="59"/>
        <v>OLASI</v>
      </c>
      <c r="I418" s="120">
        <v>2</v>
      </c>
      <c r="J418" s="119" t="str">
        <f t="shared" si="60"/>
        <v>SIK DEĞİL</v>
      </c>
      <c r="K418" s="120">
        <v>40</v>
      </c>
      <c r="L418" s="118" t="str">
        <f t="shared" si="62"/>
        <v>ÖLDÜRÜCÜ KAZA</v>
      </c>
      <c r="M418" s="1">
        <f t="shared" si="63"/>
        <v>240</v>
      </c>
      <c r="N418" s="148" t="s">
        <v>1953</v>
      </c>
      <c r="O418" s="10"/>
      <c r="P418" s="10"/>
      <c r="Q418" s="10"/>
      <c r="R418" s="8"/>
      <c r="S418" s="36" t="str">
        <f t="shared" si="61"/>
        <v>2 HAFTA İÇİNDE</v>
      </c>
      <c r="T418" s="138"/>
    </row>
    <row r="419" spans="1:20" ht="162.75" thickBot="1" x14ac:dyDescent="0.3">
      <c r="A419" s="127">
        <v>467</v>
      </c>
      <c r="B419" s="129" t="s">
        <v>1787</v>
      </c>
      <c r="C419" s="120" t="s">
        <v>1813</v>
      </c>
      <c r="D419" s="140" t="s">
        <v>1815</v>
      </c>
      <c r="E419" s="141" t="s">
        <v>1798</v>
      </c>
      <c r="F419" s="142" t="s">
        <v>1789</v>
      </c>
      <c r="G419" s="120">
        <v>3</v>
      </c>
      <c r="H419" s="118" t="str">
        <f t="shared" si="59"/>
        <v>OLASI</v>
      </c>
      <c r="I419" s="120">
        <v>2</v>
      </c>
      <c r="J419" s="119" t="str">
        <f t="shared" si="60"/>
        <v>SIK DEĞİL</v>
      </c>
      <c r="K419" s="120">
        <v>100</v>
      </c>
      <c r="L419" s="118" t="str">
        <f t="shared" si="62"/>
        <v>BİRDEN FAZLA ÖLÜM</v>
      </c>
      <c r="M419" s="1">
        <f t="shared" si="63"/>
        <v>600</v>
      </c>
      <c r="N419" s="148" t="s">
        <v>1954</v>
      </c>
      <c r="O419" s="10"/>
      <c r="P419" s="10"/>
      <c r="Q419" s="10"/>
      <c r="R419" s="8"/>
      <c r="S419" s="36" t="str">
        <f t="shared" si="61"/>
        <v>DERHAL 1 HAFTA İÇİNDE</v>
      </c>
      <c r="T419" s="138"/>
    </row>
    <row r="420" spans="1:20" ht="162.75" thickBot="1" x14ac:dyDescent="0.3">
      <c r="A420" s="139">
        <v>468</v>
      </c>
      <c r="B420" s="129" t="s">
        <v>1787</v>
      </c>
      <c r="C420" s="120" t="s">
        <v>1813</v>
      </c>
      <c r="D420" s="140" t="s">
        <v>1815</v>
      </c>
      <c r="E420" s="141" t="s">
        <v>1798</v>
      </c>
      <c r="F420" s="142" t="s">
        <v>1789</v>
      </c>
      <c r="G420" s="120">
        <v>6</v>
      </c>
      <c r="H420" s="118" t="str">
        <f t="shared" si="59"/>
        <v>YÜKSEK OLDUKÇA MÜMKÜN</v>
      </c>
      <c r="I420" s="120">
        <v>3</v>
      </c>
      <c r="J420" s="119" t="str">
        <f t="shared" si="60"/>
        <v>ARA SIRA</v>
      </c>
      <c r="K420" s="120">
        <v>100</v>
      </c>
      <c r="L420" s="118" t="str">
        <f t="shared" si="62"/>
        <v>BİRDEN FAZLA ÖLÜM</v>
      </c>
      <c r="M420" s="1">
        <f t="shared" si="63"/>
        <v>1800</v>
      </c>
      <c r="N420" s="148" t="s">
        <v>1955</v>
      </c>
      <c r="O420" s="10"/>
      <c r="P420" s="10"/>
      <c r="Q420" s="10"/>
      <c r="R420" s="8"/>
      <c r="S420" s="36" t="str">
        <f t="shared" si="61"/>
        <v>DERHAL 1 HAFTA İÇİNDE</v>
      </c>
      <c r="T420" s="138"/>
    </row>
    <row r="421" spans="1:20" ht="142.5" thickBot="1" x14ac:dyDescent="0.3">
      <c r="A421" s="127">
        <v>469</v>
      </c>
      <c r="B421" s="129" t="s">
        <v>1787</v>
      </c>
      <c r="C421" s="120" t="s">
        <v>1816</v>
      </c>
      <c r="D421" s="140" t="s">
        <v>1817</v>
      </c>
      <c r="E421" s="141" t="s">
        <v>1818</v>
      </c>
      <c r="F421" s="142" t="s">
        <v>1789</v>
      </c>
      <c r="G421" s="120">
        <v>1</v>
      </c>
      <c r="H421" s="118" t="str">
        <f t="shared" si="59"/>
        <v>MÜMKÜN FAKAT DÜŞÜK</v>
      </c>
      <c r="I421" s="120">
        <v>1</v>
      </c>
      <c r="J421" s="119" t="str">
        <f t="shared" si="60"/>
        <v>SEYREK</v>
      </c>
      <c r="K421" s="120">
        <v>40</v>
      </c>
      <c r="L421" s="118" t="str">
        <f t="shared" si="62"/>
        <v>ÖLDÜRÜCÜ KAZA</v>
      </c>
      <c r="M421" s="1">
        <f t="shared" si="63"/>
        <v>40</v>
      </c>
      <c r="N421" s="148"/>
      <c r="O421" s="10"/>
      <c r="P421" s="10"/>
      <c r="Q421" s="10"/>
      <c r="R421" s="8"/>
      <c r="S421" s="36" t="str">
        <f t="shared" si="61"/>
        <v>4 HAFTA İÇİNDE</v>
      </c>
      <c r="T421" s="138"/>
    </row>
    <row r="422" spans="1:20" ht="142.5" thickBot="1" x14ac:dyDescent="0.3">
      <c r="A422" s="139">
        <v>470</v>
      </c>
      <c r="B422" s="129" t="s">
        <v>1787</v>
      </c>
      <c r="C422" s="120" t="s">
        <v>1819</v>
      </c>
      <c r="D422" s="140" t="s">
        <v>1817</v>
      </c>
      <c r="E422" s="141" t="s">
        <v>1798</v>
      </c>
      <c r="F422" s="142" t="s">
        <v>1789</v>
      </c>
      <c r="G422" s="120">
        <v>1</v>
      </c>
      <c r="H422" s="118" t="str">
        <f t="shared" si="59"/>
        <v>MÜMKÜN FAKAT DÜŞÜK</v>
      </c>
      <c r="I422" s="120">
        <v>1</v>
      </c>
      <c r="J422" s="119" t="str">
        <f t="shared" si="60"/>
        <v>SEYREK</v>
      </c>
      <c r="K422" s="120">
        <v>100</v>
      </c>
      <c r="L422" s="118" t="str">
        <f t="shared" si="62"/>
        <v>BİRDEN FAZLA ÖLÜM</v>
      </c>
      <c r="M422" s="1">
        <f t="shared" si="63"/>
        <v>100</v>
      </c>
      <c r="N422" s="148" t="s">
        <v>1956</v>
      </c>
      <c r="O422" s="10"/>
      <c r="P422" s="10"/>
      <c r="Q422" s="10"/>
      <c r="R422" s="8"/>
      <c r="S422" s="36" t="str">
        <f t="shared" si="61"/>
        <v>3 HAFTA İÇİNDE</v>
      </c>
      <c r="T422" s="138"/>
    </row>
    <row r="423" spans="1:20" ht="203.25" thickBot="1" x14ac:dyDescent="0.3">
      <c r="A423" s="127">
        <v>471</v>
      </c>
      <c r="B423" s="129" t="s">
        <v>1787</v>
      </c>
      <c r="C423" s="120" t="s">
        <v>1820</v>
      </c>
      <c r="D423" s="140" t="s">
        <v>1821</v>
      </c>
      <c r="E423" s="141" t="s">
        <v>1798</v>
      </c>
      <c r="F423" s="142" t="s">
        <v>1789</v>
      </c>
      <c r="G423" s="120">
        <v>6</v>
      </c>
      <c r="H423" s="118" t="str">
        <f t="shared" si="59"/>
        <v>YÜKSEK OLDUKÇA MÜMKÜN</v>
      </c>
      <c r="I423" s="120">
        <v>3</v>
      </c>
      <c r="J423" s="119" t="str">
        <f t="shared" si="60"/>
        <v>ARA SIRA</v>
      </c>
      <c r="K423" s="120">
        <v>100</v>
      </c>
      <c r="L423" s="118" t="str">
        <f t="shared" si="62"/>
        <v>BİRDEN FAZLA ÖLÜM</v>
      </c>
      <c r="M423" s="1">
        <f t="shared" si="63"/>
        <v>1800</v>
      </c>
      <c r="N423" s="148" t="s">
        <v>1957</v>
      </c>
      <c r="O423" s="10"/>
      <c r="P423" s="10"/>
      <c r="Q423" s="10"/>
      <c r="R423" s="8"/>
      <c r="S423" s="36" t="str">
        <f t="shared" si="61"/>
        <v>DERHAL 1 HAFTA İÇİNDE</v>
      </c>
      <c r="T423" s="138"/>
    </row>
    <row r="424" spans="1:20" ht="203.25" thickBot="1" x14ac:dyDescent="0.3">
      <c r="A424" s="139">
        <v>472</v>
      </c>
      <c r="B424" s="129" t="s">
        <v>1787</v>
      </c>
      <c r="C424" s="120" t="s">
        <v>1822</v>
      </c>
      <c r="D424" s="140" t="s">
        <v>1821</v>
      </c>
      <c r="E424" s="141" t="s">
        <v>1798</v>
      </c>
      <c r="F424" s="142" t="s">
        <v>1823</v>
      </c>
      <c r="G424" s="120">
        <v>10</v>
      </c>
      <c r="H424" s="118" t="str">
        <f t="shared" si="59"/>
        <v>BEKLENİR KESİN</v>
      </c>
      <c r="I424" s="120">
        <v>3</v>
      </c>
      <c r="J424" s="119" t="str">
        <f t="shared" si="60"/>
        <v>ARA SIRA</v>
      </c>
      <c r="K424" s="120">
        <v>100</v>
      </c>
      <c r="L424" s="118" t="str">
        <f t="shared" si="62"/>
        <v>BİRDEN FAZLA ÖLÜM</v>
      </c>
      <c r="M424" s="1">
        <f t="shared" si="63"/>
        <v>3000</v>
      </c>
      <c r="N424" s="148" t="s">
        <v>1958</v>
      </c>
      <c r="O424" s="10"/>
      <c r="P424" s="10"/>
      <c r="Q424" s="10"/>
      <c r="R424" s="8"/>
      <c r="S424" s="36" t="str">
        <f t="shared" si="61"/>
        <v>DERHAL 1 HAFTA İÇİNDE</v>
      </c>
      <c r="T424" s="138"/>
    </row>
    <row r="425" spans="1:20" ht="203.25" thickBot="1" x14ac:dyDescent="0.3">
      <c r="A425" s="127">
        <v>473</v>
      </c>
      <c r="B425" s="129" t="s">
        <v>1787</v>
      </c>
      <c r="C425" s="120" t="s">
        <v>1822</v>
      </c>
      <c r="D425" s="140" t="s">
        <v>1821</v>
      </c>
      <c r="E425" s="141" t="s">
        <v>1798</v>
      </c>
      <c r="F425" s="142" t="s">
        <v>1823</v>
      </c>
      <c r="G425" s="120">
        <v>10</v>
      </c>
      <c r="H425" s="118" t="str">
        <f t="shared" si="59"/>
        <v>BEKLENİR KESİN</v>
      </c>
      <c r="I425" s="120">
        <v>3</v>
      </c>
      <c r="J425" s="119" t="str">
        <f t="shared" si="60"/>
        <v>ARA SIRA</v>
      </c>
      <c r="K425" s="120">
        <v>100</v>
      </c>
      <c r="L425" s="118" t="str">
        <f t="shared" si="62"/>
        <v>BİRDEN FAZLA ÖLÜM</v>
      </c>
      <c r="M425" s="1">
        <f t="shared" si="63"/>
        <v>3000</v>
      </c>
      <c r="N425" s="148" t="s">
        <v>1959</v>
      </c>
      <c r="O425" s="10"/>
      <c r="P425" s="10"/>
      <c r="Q425" s="10"/>
      <c r="R425" s="8"/>
      <c r="S425" s="36" t="str">
        <f t="shared" si="61"/>
        <v>DERHAL 1 HAFTA İÇİNDE</v>
      </c>
      <c r="T425" s="138"/>
    </row>
    <row r="426" spans="1:20" ht="203.25" thickBot="1" x14ac:dyDescent="0.3">
      <c r="A426" s="139">
        <v>474</v>
      </c>
      <c r="B426" s="129" t="s">
        <v>1787</v>
      </c>
      <c r="C426" s="120" t="s">
        <v>1822</v>
      </c>
      <c r="D426" s="140" t="s">
        <v>1821</v>
      </c>
      <c r="E426" s="141" t="s">
        <v>1798</v>
      </c>
      <c r="F426" s="142" t="s">
        <v>1823</v>
      </c>
      <c r="G426" s="120">
        <v>3</v>
      </c>
      <c r="H426" s="118" t="str">
        <f t="shared" si="59"/>
        <v>OLASI</v>
      </c>
      <c r="I426" s="120">
        <v>3</v>
      </c>
      <c r="J426" s="119" t="str">
        <f t="shared" si="60"/>
        <v>ARA SIRA</v>
      </c>
      <c r="K426" s="120">
        <v>100</v>
      </c>
      <c r="L426" s="118" t="str">
        <f t="shared" si="62"/>
        <v>BİRDEN FAZLA ÖLÜM</v>
      </c>
      <c r="M426" s="1">
        <f t="shared" si="63"/>
        <v>900</v>
      </c>
      <c r="N426" s="148" t="s">
        <v>1960</v>
      </c>
      <c r="O426" s="10"/>
      <c r="P426" s="10"/>
      <c r="Q426" s="10"/>
      <c r="R426" s="8"/>
      <c r="S426" s="36" t="str">
        <f t="shared" si="61"/>
        <v>DERHAL 1 HAFTA İÇİNDE</v>
      </c>
      <c r="T426" s="138"/>
    </row>
    <row r="427" spans="1:20" ht="144.75" thickBot="1" x14ac:dyDescent="0.3">
      <c r="A427" s="127">
        <v>475</v>
      </c>
      <c r="B427" s="129" t="s">
        <v>1787</v>
      </c>
      <c r="C427" s="120" t="s">
        <v>1824</v>
      </c>
      <c r="D427" s="140" t="s">
        <v>1817</v>
      </c>
      <c r="E427" s="141" t="s">
        <v>1798</v>
      </c>
      <c r="F427" s="142" t="s">
        <v>1789</v>
      </c>
      <c r="G427" s="120">
        <v>3</v>
      </c>
      <c r="H427" s="118" t="str">
        <f t="shared" si="59"/>
        <v>OLASI</v>
      </c>
      <c r="I427" s="120">
        <v>3</v>
      </c>
      <c r="J427" s="119" t="str">
        <f t="shared" si="60"/>
        <v>ARA SIRA</v>
      </c>
      <c r="K427" s="120">
        <v>100</v>
      </c>
      <c r="L427" s="118" t="str">
        <f t="shared" si="62"/>
        <v>BİRDEN FAZLA ÖLÜM</v>
      </c>
      <c r="M427" s="1">
        <f t="shared" si="63"/>
        <v>900</v>
      </c>
      <c r="N427" s="148" t="s">
        <v>1961</v>
      </c>
      <c r="O427" s="10"/>
      <c r="P427" s="10"/>
      <c r="Q427" s="10"/>
      <c r="R427" s="8"/>
      <c r="S427" s="36" t="str">
        <f t="shared" si="61"/>
        <v>DERHAL 1 HAFTA İÇİNDE</v>
      </c>
      <c r="T427" s="138"/>
    </row>
    <row r="428" spans="1:20" ht="144.75" thickBot="1" x14ac:dyDescent="0.3">
      <c r="A428" s="139">
        <v>476</v>
      </c>
      <c r="B428" s="129" t="s">
        <v>1787</v>
      </c>
      <c r="C428" s="120" t="s">
        <v>1825</v>
      </c>
      <c r="D428" s="140" t="s">
        <v>1826</v>
      </c>
      <c r="E428" s="141" t="s">
        <v>1798</v>
      </c>
      <c r="F428" s="142" t="s">
        <v>1823</v>
      </c>
      <c r="G428" s="120">
        <v>3</v>
      </c>
      <c r="H428" s="118" t="str">
        <f t="shared" si="59"/>
        <v>OLASI</v>
      </c>
      <c r="I428" s="120">
        <v>3</v>
      </c>
      <c r="J428" s="119" t="str">
        <f t="shared" si="60"/>
        <v>ARA SIRA</v>
      </c>
      <c r="K428" s="120">
        <v>100</v>
      </c>
      <c r="L428" s="118" t="str">
        <f t="shared" si="62"/>
        <v>BİRDEN FAZLA ÖLÜM</v>
      </c>
      <c r="M428" s="1">
        <f t="shared" si="63"/>
        <v>900</v>
      </c>
      <c r="N428" s="148" t="s">
        <v>1962</v>
      </c>
      <c r="O428" s="10"/>
      <c r="P428" s="10"/>
      <c r="Q428" s="10"/>
      <c r="R428" s="8"/>
      <c r="S428" s="36" t="str">
        <f t="shared" si="61"/>
        <v>DERHAL 1 HAFTA İÇİNDE</v>
      </c>
      <c r="T428" s="138"/>
    </row>
    <row r="429" spans="1:20" ht="162.75" thickBot="1" x14ac:dyDescent="0.3">
      <c r="A429" s="127">
        <v>477</v>
      </c>
      <c r="B429" s="129" t="s">
        <v>1787</v>
      </c>
      <c r="C429" s="120" t="s">
        <v>1827</v>
      </c>
      <c r="D429" s="141" t="s">
        <v>1797</v>
      </c>
      <c r="E429" s="141" t="s">
        <v>1798</v>
      </c>
      <c r="F429" s="142" t="s">
        <v>1789</v>
      </c>
      <c r="G429" s="120">
        <v>3</v>
      </c>
      <c r="H429" s="118" t="str">
        <f t="shared" si="59"/>
        <v>OLASI</v>
      </c>
      <c r="I429" s="120">
        <v>3</v>
      </c>
      <c r="J429" s="119" t="str">
        <f t="shared" si="60"/>
        <v>ARA SIRA</v>
      </c>
      <c r="K429" s="120">
        <v>100</v>
      </c>
      <c r="L429" s="118" t="str">
        <f t="shared" si="62"/>
        <v>BİRDEN FAZLA ÖLÜM</v>
      </c>
      <c r="M429" s="1">
        <f t="shared" si="63"/>
        <v>900</v>
      </c>
      <c r="N429" s="148" t="s">
        <v>1963</v>
      </c>
      <c r="O429" s="10"/>
      <c r="P429" s="10"/>
      <c r="Q429" s="10"/>
      <c r="R429" s="8"/>
      <c r="S429" s="36" t="str">
        <f t="shared" si="61"/>
        <v>DERHAL 1 HAFTA İÇİNDE</v>
      </c>
      <c r="T429" s="138"/>
    </row>
    <row r="430" spans="1:20" ht="203.25" thickBot="1" x14ac:dyDescent="0.3">
      <c r="A430" s="139">
        <v>478</v>
      </c>
      <c r="B430" s="129" t="s">
        <v>1787</v>
      </c>
      <c r="C430" s="120" t="s">
        <v>1828</v>
      </c>
      <c r="D430" s="141" t="s">
        <v>1797</v>
      </c>
      <c r="E430" s="141" t="s">
        <v>1829</v>
      </c>
      <c r="F430" s="142" t="s">
        <v>1789</v>
      </c>
      <c r="G430" s="120">
        <v>3</v>
      </c>
      <c r="H430" s="118" t="str">
        <f t="shared" si="59"/>
        <v>OLASI</v>
      </c>
      <c r="I430" s="120">
        <v>3</v>
      </c>
      <c r="J430" s="119" t="str">
        <f t="shared" si="60"/>
        <v>ARA SIRA</v>
      </c>
      <c r="K430" s="120">
        <v>100</v>
      </c>
      <c r="L430" s="118" t="str">
        <f t="shared" si="62"/>
        <v>BİRDEN FAZLA ÖLÜM</v>
      </c>
      <c r="M430" s="1">
        <f t="shared" si="63"/>
        <v>900</v>
      </c>
      <c r="N430" s="148" t="s">
        <v>1964</v>
      </c>
      <c r="O430" s="10"/>
      <c r="P430" s="10"/>
      <c r="Q430" s="10"/>
      <c r="R430" s="8"/>
      <c r="S430" s="36" t="str">
        <f t="shared" si="61"/>
        <v>DERHAL 1 HAFTA İÇİNDE</v>
      </c>
      <c r="T430" s="138"/>
    </row>
    <row r="431" spans="1:20" ht="284.25" thickBot="1" x14ac:dyDescent="0.3">
      <c r="A431" s="127">
        <v>479</v>
      </c>
      <c r="B431" s="129" t="s">
        <v>1787</v>
      </c>
      <c r="C431" s="120" t="s">
        <v>1830</v>
      </c>
      <c r="D431" s="141" t="s">
        <v>1797</v>
      </c>
      <c r="E431" s="141" t="s">
        <v>1831</v>
      </c>
      <c r="F431" s="142" t="s">
        <v>1789</v>
      </c>
      <c r="G431" s="120">
        <v>3</v>
      </c>
      <c r="H431" s="118" t="str">
        <f t="shared" si="59"/>
        <v>OLASI</v>
      </c>
      <c r="I431" s="120">
        <v>3</v>
      </c>
      <c r="J431" s="119" t="str">
        <f t="shared" si="60"/>
        <v>ARA SIRA</v>
      </c>
      <c r="K431" s="120">
        <v>100</v>
      </c>
      <c r="L431" s="118" t="str">
        <f t="shared" si="62"/>
        <v>BİRDEN FAZLA ÖLÜM</v>
      </c>
      <c r="M431" s="1">
        <f t="shared" si="63"/>
        <v>900</v>
      </c>
      <c r="N431" s="148" t="s">
        <v>1965</v>
      </c>
      <c r="O431" s="10"/>
      <c r="P431" s="10"/>
      <c r="Q431" s="10"/>
      <c r="R431" s="8"/>
      <c r="S431" s="36" t="str">
        <f t="shared" si="61"/>
        <v>DERHAL 1 HAFTA İÇİNDE</v>
      </c>
      <c r="T431" s="138"/>
    </row>
    <row r="432" spans="1:20" ht="144.75" thickBot="1" x14ac:dyDescent="0.3">
      <c r="A432" s="139">
        <v>480</v>
      </c>
      <c r="B432" s="129" t="s">
        <v>1787</v>
      </c>
      <c r="C432" s="120" t="s">
        <v>1832</v>
      </c>
      <c r="D432" s="140" t="s">
        <v>1833</v>
      </c>
      <c r="E432" s="141" t="s">
        <v>1798</v>
      </c>
      <c r="F432" s="142" t="s">
        <v>1789</v>
      </c>
      <c r="G432" s="120">
        <v>6</v>
      </c>
      <c r="H432" s="118" t="str">
        <f t="shared" si="59"/>
        <v>YÜKSEK OLDUKÇA MÜMKÜN</v>
      </c>
      <c r="I432" s="120">
        <v>3</v>
      </c>
      <c r="J432" s="119" t="str">
        <f t="shared" si="60"/>
        <v>ARA SIRA</v>
      </c>
      <c r="K432" s="120">
        <v>100</v>
      </c>
      <c r="L432" s="118" t="str">
        <f t="shared" si="62"/>
        <v>BİRDEN FAZLA ÖLÜM</v>
      </c>
      <c r="M432" s="1">
        <f t="shared" si="63"/>
        <v>1800</v>
      </c>
      <c r="N432" s="148" t="s">
        <v>1966</v>
      </c>
      <c r="O432" s="10"/>
      <c r="P432" s="10"/>
      <c r="Q432" s="10"/>
      <c r="R432" s="8"/>
      <c r="S432" s="36" t="str">
        <f t="shared" si="61"/>
        <v>DERHAL 1 HAFTA İÇİNDE</v>
      </c>
      <c r="T432" s="138"/>
    </row>
    <row r="433" spans="1:20" ht="162.75" thickBot="1" x14ac:dyDescent="0.3">
      <c r="A433" s="127">
        <v>481</v>
      </c>
      <c r="B433" s="129" t="s">
        <v>1787</v>
      </c>
      <c r="C433" s="120" t="s">
        <v>1834</v>
      </c>
      <c r="D433" s="141" t="s">
        <v>1835</v>
      </c>
      <c r="E433" s="141" t="s">
        <v>1798</v>
      </c>
      <c r="F433" s="142" t="s">
        <v>1789</v>
      </c>
      <c r="G433" s="120">
        <v>3</v>
      </c>
      <c r="H433" s="118" t="str">
        <f t="shared" si="59"/>
        <v>OLASI</v>
      </c>
      <c r="I433" s="120">
        <v>3</v>
      </c>
      <c r="J433" s="119" t="str">
        <f t="shared" si="60"/>
        <v>ARA SIRA</v>
      </c>
      <c r="K433" s="120">
        <v>100</v>
      </c>
      <c r="L433" s="118" t="str">
        <f t="shared" si="62"/>
        <v>BİRDEN FAZLA ÖLÜM</v>
      </c>
      <c r="M433" s="1">
        <f t="shared" si="63"/>
        <v>900</v>
      </c>
      <c r="N433" s="148" t="s">
        <v>1967</v>
      </c>
      <c r="O433" s="10"/>
      <c r="P433" s="10"/>
      <c r="Q433" s="10"/>
      <c r="R433" s="8"/>
      <c r="S433" s="36" t="str">
        <f t="shared" si="61"/>
        <v>DERHAL 1 HAFTA İÇİNDE</v>
      </c>
      <c r="T433" s="138"/>
    </row>
    <row r="434" spans="1:20" ht="162.75" thickBot="1" x14ac:dyDescent="0.3">
      <c r="A434" s="139">
        <v>482</v>
      </c>
      <c r="B434" s="129" t="s">
        <v>1787</v>
      </c>
      <c r="C434" s="120" t="s">
        <v>1836</v>
      </c>
      <c r="D434" s="141" t="s">
        <v>1797</v>
      </c>
      <c r="E434" s="141" t="s">
        <v>1798</v>
      </c>
      <c r="F434" s="142" t="s">
        <v>1789</v>
      </c>
      <c r="G434" s="120">
        <v>1</v>
      </c>
      <c r="H434" s="118" t="str">
        <f t="shared" si="59"/>
        <v>MÜMKÜN FAKAT DÜŞÜK</v>
      </c>
      <c r="I434" s="120">
        <v>3</v>
      </c>
      <c r="J434" s="119" t="str">
        <f t="shared" si="60"/>
        <v>ARA SIRA</v>
      </c>
      <c r="K434" s="120">
        <v>100</v>
      </c>
      <c r="L434" s="118" t="str">
        <f t="shared" si="62"/>
        <v>BİRDEN FAZLA ÖLÜM</v>
      </c>
      <c r="M434" s="1">
        <f t="shared" si="63"/>
        <v>300</v>
      </c>
      <c r="N434" s="148" t="s">
        <v>1968</v>
      </c>
      <c r="O434" s="10"/>
      <c r="P434" s="10"/>
      <c r="Q434" s="10"/>
      <c r="R434" s="8"/>
      <c r="S434" s="36" t="str">
        <f t="shared" si="61"/>
        <v>2 HAFTA İÇİNDE</v>
      </c>
      <c r="T434" s="138"/>
    </row>
    <row r="435" spans="1:20" ht="223.5" thickBot="1" x14ac:dyDescent="0.3">
      <c r="A435" s="127">
        <v>483</v>
      </c>
      <c r="B435" s="129" t="s">
        <v>1787</v>
      </c>
      <c r="C435" s="120" t="s">
        <v>1837</v>
      </c>
      <c r="D435" s="140" t="s">
        <v>1838</v>
      </c>
      <c r="E435" s="141" t="s">
        <v>1839</v>
      </c>
      <c r="F435" s="142" t="s">
        <v>1789</v>
      </c>
      <c r="G435" s="120">
        <v>6</v>
      </c>
      <c r="H435" s="118" t="str">
        <f t="shared" si="59"/>
        <v>YÜKSEK OLDUKÇA MÜMKÜN</v>
      </c>
      <c r="I435" s="120">
        <v>3</v>
      </c>
      <c r="J435" s="119" t="str">
        <f t="shared" si="60"/>
        <v>ARA SIRA</v>
      </c>
      <c r="K435" s="120">
        <v>100</v>
      </c>
      <c r="L435" s="118" t="str">
        <f t="shared" si="62"/>
        <v>BİRDEN FAZLA ÖLÜM</v>
      </c>
      <c r="M435" s="1">
        <f t="shared" si="63"/>
        <v>1800</v>
      </c>
      <c r="N435" s="148" t="s">
        <v>1969</v>
      </c>
      <c r="O435" s="10"/>
      <c r="P435" s="10"/>
      <c r="Q435" s="10"/>
      <c r="R435" s="8"/>
      <c r="S435" s="36" t="str">
        <f t="shared" si="61"/>
        <v>DERHAL 1 HAFTA İÇİNDE</v>
      </c>
      <c r="T435" s="138"/>
    </row>
    <row r="436" spans="1:20" ht="264" thickBot="1" x14ac:dyDescent="0.3">
      <c r="A436" s="139">
        <v>484</v>
      </c>
      <c r="B436" s="129" t="s">
        <v>1787</v>
      </c>
      <c r="C436" s="120" t="s">
        <v>1840</v>
      </c>
      <c r="D436" s="141" t="s">
        <v>1797</v>
      </c>
      <c r="E436" s="141" t="s">
        <v>1841</v>
      </c>
      <c r="F436" s="142" t="s">
        <v>1789</v>
      </c>
      <c r="G436" s="120">
        <v>1</v>
      </c>
      <c r="H436" s="118" t="str">
        <f t="shared" si="59"/>
        <v>MÜMKÜN FAKAT DÜŞÜK</v>
      </c>
      <c r="I436" s="120">
        <v>3</v>
      </c>
      <c r="J436" s="119" t="str">
        <f t="shared" si="60"/>
        <v>ARA SIRA</v>
      </c>
      <c r="K436" s="120">
        <v>100</v>
      </c>
      <c r="L436" s="118" t="str">
        <f t="shared" si="62"/>
        <v>BİRDEN FAZLA ÖLÜM</v>
      </c>
      <c r="M436" s="1">
        <f t="shared" si="63"/>
        <v>300</v>
      </c>
      <c r="N436" s="148" t="s">
        <v>1970</v>
      </c>
      <c r="O436" s="10"/>
      <c r="P436" s="10"/>
      <c r="Q436" s="10"/>
      <c r="R436" s="8"/>
      <c r="S436" s="36" t="str">
        <f t="shared" si="61"/>
        <v>2 HAFTA İÇİNDE</v>
      </c>
      <c r="T436" s="138"/>
    </row>
    <row r="437" spans="1:20" ht="162.75" thickBot="1" x14ac:dyDescent="0.3">
      <c r="A437" s="127">
        <v>485</v>
      </c>
      <c r="B437" s="129" t="s">
        <v>1787</v>
      </c>
      <c r="C437" s="120" t="s">
        <v>1813</v>
      </c>
      <c r="D437" s="141" t="s">
        <v>1797</v>
      </c>
      <c r="E437" s="141" t="s">
        <v>1798</v>
      </c>
      <c r="F437" s="142" t="s">
        <v>1789</v>
      </c>
      <c r="G437" s="120">
        <v>3</v>
      </c>
      <c r="H437" s="118" t="str">
        <f t="shared" si="59"/>
        <v>OLASI</v>
      </c>
      <c r="I437" s="120">
        <v>2</v>
      </c>
      <c r="J437" s="119" t="str">
        <f t="shared" si="60"/>
        <v>SIK DEĞİL</v>
      </c>
      <c r="K437" s="120">
        <v>100</v>
      </c>
      <c r="L437" s="118" t="str">
        <f t="shared" si="62"/>
        <v>BİRDEN FAZLA ÖLÜM</v>
      </c>
      <c r="M437" s="1">
        <f t="shared" si="63"/>
        <v>600</v>
      </c>
      <c r="N437" s="148" t="s">
        <v>1971</v>
      </c>
      <c r="O437" s="10"/>
      <c r="P437" s="10"/>
      <c r="Q437" s="10"/>
      <c r="R437" s="8"/>
      <c r="S437" s="36" t="str">
        <f t="shared" si="61"/>
        <v>DERHAL 1 HAFTA İÇİNDE</v>
      </c>
      <c r="T437" s="138"/>
    </row>
    <row r="438" spans="1:20" ht="162.75" thickBot="1" x14ac:dyDescent="0.3">
      <c r="A438" s="139">
        <v>486</v>
      </c>
      <c r="B438" s="129" t="s">
        <v>1787</v>
      </c>
      <c r="C438" s="120" t="s">
        <v>1813</v>
      </c>
      <c r="D438" s="141" t="s">
        <v>1797</v>
      </c>
      <c r="E438" s="141" t="s">
        <v>1798</v>
      </c>
      <c r="F438" s="142" t="s">
        <v>1789</v>
      </c>
      <c r="G438" s="120">
        <v>3</v>
      </c>
      <c r="H438" s="118" t="str">
        <f t="shared" si="59"/>
        <v>OLASI</v>
      </c>
      <c r="I438" s="120">
        <v>3</v>
      </c>
      <c r="J438" s="119" t="str">
        <f t="shared" si="60"/>
        <v>ARA SIRA</v>
      </c>
      <c r="K438" s="120">
        <v>100</v>
      </c>
      <c r="L438" s="118" t="str">
        <f t="shared" si="62"/>
        <v>BİRDEN FAZLA ÖLÜM</v>
      </c>
      <c r="M438" s="1">
        <f t="shared" si="63"/>
        <v>900</v>
      </c>
      <c r="N438" s="148" t="s">
        <v>1972</v>
      </c>
      <c r="O438" s="10"/>
      <c r="P438" s="10"/>
      <c r="Q438" s="10"/>
      <c r="R438" s="8"/>
      <c r="S438" s="36" t="str">
        <f t="shared" si="61"/>
        <v>DERHAL 1 HAFTA İÇİNDE</v>
      </c>
      <c r="T438" s="138"/>
    </row>
    <row r="439" spans="1:20" ht="144.75" thickBot="1" x14ac:dyDescent="0.3">
      <c r="A439" s="127">
        <v>487</v>
      </c>
      <c r="B439" s="129" t="s">
        <v>1787</v>
      </c>
      <c r="C439" s="120" t="s">
        <v>1842</v>
      </c>
      <c r="D439" s="140" t="s">
        <v>1833</v>
      </c>
      <c r="E439" s="141" t="s">
        <v>1798</v>
      </c>
      <c r="F439" s="142" t="s">
        <v>1789</v>
      </c>
      <c r="G439" s="120">
        <v>3</v>
      </c>
      <c r="H439" s="118" t="str">
        <f t="shared" si="59"/>
        <v>OLASI</v>
      </c>
      <c r="I439" s="120">
        <v>2</v>
      </c>
      <c r="J439" s="119" t="str">
        <f t="shared" si="60"/>
        <v>SIK DEĞİL</v>
      </c>
      <c r="K439" s="120">
        <v>100</v>
      </c>
      <c r="L439" s="118" t="str">
        <f t="shared" si="62"/>
        <v>BİRDEN FAZLA ÖLÜM</v>
      </c>
      <c r="M439" s="1">
        <f t="shared" si="63"/>
        <v>600</v>
      </c>
      <c r="N439" s="148" t="s">
        <v>1973</v>
      </c>
      <c r="O439" s="10"/>
      <c r="P439" s="10"/>
      <c r="Q439" s="10"/>
      <c r="R439" s="8"/>
      <c r="S439" s="36" t="str">
        <f t="shared" si="61"/>
        <v>DERHAL 1 HAFTA İÇİNDE</v>
      </c>
      <c r="T439" s="138"/>
    </row>
    <row r="440" spans="1:20" ht="144.75" thickBot="1" x14ac:dyDescent="0.3">
      <c r="A440" s="139">
        <v>488</v>
      </c>
      <c r="B440" s="129" t="s">
        <v>1787</v>
      </c>
      <c r="C440" s="120" t="s">
        <v>1843</v>
      </c>
      <c r="D440" s="140" t="s">
        <v>1833</v>
      </c>
      <c r="E440" s="141" t="s">
        <v>1798</v>
      </c>
      <c r="F440" s="142" t="s">
        <v>1789</v>
      </c>
      <c r="G440" s="120">
        <v>6</v>
      </c>
      <c r="H440" s="118" t="str">
        <f t="shared" si="59"/>
        <v>YÜKSEK OLDUKÇA MÜMKÜN</v>
      </c>
      <c r="I440" s="120">
        <v>3</v>
      </c>
      <c r="J440" s="119" t="str">
        <f t="shared" si="60"/>
        <v>ARA SIRA</v>
      </c>
      <c r="K440" s="120">
        <v>100</v>
      </c>
      <c r="L440" s="118" t="str">
        <f t="shared" si="62"/>
        <v>BİRDEN FAZLA ÖLÜM</v>
      </c>
      <c r="M440" s="1">
        <f t="shared" si="63"/>
        <v>1800</v>
      </c>
      <c r="N440" s="148" t="s">
        <v>1974</v>
      </c>
      <c r="O440" s="10"/>
      <c r="P440" s="10"/>
      <c r="Q440" s="10"/>
      <c r="R440" s="8"/>
      <c r="S440" s="36" t="str">
        <f t="shared" si="61"/>
        <v>DERHAL 1 HAFTA İÇİNDE</v>
      </c>
      <c r="T440" s="138"/>
    </row>
    <row r="441" spans="1:20" ht="142.5" thickBot="1" x14ac:dyDescent="0.3">
      <c r="A441" s="127">
        <v>489</v>
      </c>
      <c r="B441" s="129" t="s">
        <v>1787</v>
      </c>
      <c r="C441" s="120" t="s">
        <v>1844</v>
      </c>
      <c r="D441" s="140" t="s">
        <v>1845</v>
      </c>
      <c r="E441" s="141" t="s">
        <v>1798</v>
      </c>
      <c r="F441" s="142" t="s">
        <v>1789</v>
      </c>
      <c r="G441" s="120">
        <v>1</v>
      </c>
      <c r="H441" s="118" t="str">
        <f t="shared" si="59"/>
        <v>MÜMKÜN FAKAT DÜŞÜK</v>
      </c>
      <c r="I441" s="120">
        <v>1</v>
      </c>
      <c r="J441" s="119" t="str">
        <f t="shared" si="60"/>
        <v>SEYREK</v>
      </c>
      <c r="K441" s="120">
        <v>100</v>
      </c>
      <c r="L441" s="118" t="str">
        <f t="shared" si="62"/>
        <v>BİRDEN FAZLA ÖLÜM</v>
      </c>
      <c r="M441" s="1">
        <f t="shared" si="63"/>
        <v>100</v>
      </c>
      <c r="N441" s="148" t="s">
        <v>1975</v>
      </c>
      <c r="O441" s="10"/>
      <c r="P441" s="10"/>
      <c r="Q441" s="10"/>
      <c r="R441" s="8"/>
      <c r="S441" s="36" t="str">
        <f t="shared" si="61"/>
        <v>3 HAFTA İÇİNDE</v>
      </c>
      <c r="T441" s="138"/>
    </row>
    <row r="442" spans="1:20" ht="142.5" thickBot="1" x14ac:dyDescent="0.3">
      <c r="A442" s="139">
        <v>490</v>
      </c>
      <c r="B442" s="129" t="s">
        <v>1787</v>
      </c>
      <c r="C442" s="120" t="s">
        <v>1846</v>
      </c>
      <c r="D442" s="140" t="s">
        <v>1845</v>
      </c>
      <c r="E442" s="141" t="s">
        <v>1798</v>
      </c>
      <c r="F442" s="142" t="s">
        <v>1789</v>
      </c>
      <c r="G442" s="120">
        <v>1</v>
      </c>
      <c r="H442" s="118" t="str">
        <f t="shared" si="59"/>
        <v>MÜMKÜN FAKAT DÜŞÜK</v>
      </c>
      <c r="I442" s="120">
        <v>1</v>
      </c>
      <c r="J442" s="119" t="str">
        <f t="shared" si="60"/>
        <v>SEYREK</v>
      </c>
      <c r="K442" s="120">
        <v>100</v>
      </c>
      <c r="L442" s="118" t="str">
        <f t="shared" si="62"/>
        <v>BİRDEN FAZLA ÖLÜM</v>
      </c>
      <c r="M442" s="1">
        <f t="shared" si="63"/>
        <v>100</v>
      </c>
      <c r="N442" s="148" t="s">
        <v>1976</v>
      </c>
      <c r="O442" s="10"/>
      <c r="P442" s="10"/>
      <c r="Q442" s="10"/>
      <c r="R442" s="8"/>
      <c r="S442" s="36" t="str">
        <f t="shared" si="61"/>
        <v>3 HAFTA İÇİNDE</v>
      </c>
      <c r="T442" s="138"/>
    </row>
    <row r="443" spans="1:20" ht="284.25" thickBot="1" x14ac:dyDescent="0.3">
      <c r="A443" s="127">
        <v>491</v>
      </c>
      <c r="B443" s="129" t="s">
        <v>1787</v>
      </c>
      <c r="C443" s="120" t="s">
        <v>1847</v>
      </c>
      <c r="D443" s="140" t="s">
        <v>1848</v>
      </c>
      <c r="E443" s="141" t="s">
        <v>1798</v>
      </c>
      <c r="F443" s="142" t="s">
        <v>1789</v>
      </c>
      <c r="G443" s="120">
        <v>3</v>
      </c>
      <c r="H443" s="118" t="str">
        <f t="shared" si="59"/>
        <v>OLASI</v>
      </c>
      <c r="I443" s="120">
        <v>3</v>
      </c>
      <c r="J443" s="119" t="str">
        <f t="shared" si="60"/>
        <v>ARA SIRA</v>
      </c>
      <c r="K443" s="120">
        <v>100</v>
      </c>
      <c r="L443" s="118" t="str">
        <f t="shared" si="62"/>
        <v>BİRDEN FAZLA ÖLÜM</v>
      </c>
      <c r="M443" s="1">
        <f t="shared" si="63"/>
        <v>900</v>
      </c>
      <c r="N443" s="148" t="s">
        <v>1977</v>
      </c>
      <c r="O443" s="10"/>
      <c r="P443" s="10"/>
      <c r="Q443" s="10"/>
      <c r="R443" s="8"/>
      <c r="S443" s="36" t="str">
        <f t="shared" si="61"/>
        <v>DERHAL 1 HAFTA İÇİNDE</v>
      </c>
      <c r="T443" s="138"/>
    </row>
    <row r="444" spans="1:20" ht="144.75" thickBot="1" x14ac:dyDescent="0.3">
      <c r="A444" s="139">
        <v>492</v>
      </c>
      <c r="B444" s="129" t="s">
        <v>1787</v>
      </c>
      <c r="C444" s="120" t="s">
        <v>1849</v>
      </c>
      <c r="D444" s="140" t="s">
        <v>1850</v>
      </c>
      <c r="E444" s="141" t="s">
        <v>1798</v>
      </c>
      <c r="F444" s="142" t="s">
        <v>1789</v>
      </c>
      <c r="G444" s="120">
        <v>3</v>
      </c>
      <c r="H444" s="118" t="str">
        <f t="shared" si="59"/>
        <v>OLASI</v>
      </c>
      <c r="I444" s="120">
        <v>3</v>
      </c>
      <c r="J444" s="119" t="str">
        <f t="shared" si="60"/>
        <v>ARA SIRA</v>
      </c>
      <c r="K444" s="120">
        <v>100</v>
      </c>
      <c r="L444" s="118" t="str">
        <f t="shared" si="62"/>
        <v>BİRDEN FAZLA ÖLÜM</v>
      </c>
      <c r="M444" s="1">
        <f t="shared" si="63"/>
        <v>900</v>
      </c>
      <c r="N444" s="148" t="s">
        <v>1978</v>
      </c>
      <c r="O444" s="10"/>
      <c r="P444" s="10"/>
      <c r="Q444" s="10"/>
      <c r="R444" s="8"/>
      <c r="S444" s="36" t="str">
        <f t="shared" si="61"/>
        <v>DERHAL 1 HAFTA İÇİNDE</v>
      </c>
      <c r="T444" s="138"/>
    </row>
    <row r="445" spans="1:20" ht="105.75" thickBot="1" x14ac:dyDescent="0.3">
      <c r="A445" s="127">
        <v>493</v>
      </c>
      <c r="B445" s="129" t="s">
        <v>1787</v>
      </c>
      <c r="C445" s="120" t="s">
        <v>1851</v>
      </c>
      <c r="D445" s="120" t="s">
        <v>1833</v>
      </c>
      <c r="E445" s="120" t="s">
        <v>1798</v>
      </c>
      <c r="F445" s="120" t="s">
        <v>1789</v>
      </c>
      <c r="G445" s="120">
        <v>3</v>
      </c>
      <c r="H445" s="118" t="str">
        <f t="shared" si="59"/>
        <v>OLASI</v>
      </c>
      <c r="I445" s="120">
        <v>3</v>
      </c>
      <c r="J445" s="119" t="str">
        <f t="shared" si="60"/>
        <v>ARA SIRA</v>
      </c>
      <c r="K445" s="120">
        <v>100</v>
      </c>
      <c r="L445" s="118" t="str">
        <f t="shared" si="62"/>
        <v>BİRDEN FAZLA ÖLÜM</v>
      </c>
      <c r="M445" s="1">
        <f t="shared" si="63"/>
        <v>900</v>
      </c>
      <c r="N445" s="148" t="s">
        <v>1979</v>
      </c>
      <c r="O445" s="10"/>
      <c r="P445" s="10"/>
      <c r="Q445" s="10"/>
      <c r="R445" s="8"/>
      <c r="S445" s="36" t="str">
        <f t="shared" si="61"/>
        <v>DERHAL 1 HAFTA İÇİNDE</v>
      </c>
      <c r="T445" s="138"/>
    </row>
    <row r="446" spans="1:20" ht="105.75" thickBot="1" x14ac:dyDescent="0.3">
      <c r="A446" s="139">
        <v>494</v>
      </c>
      <c r="B446" s="129" t="s">
        <v>1787</v>
      </c>
      <c r="C446" s="120" t="s">
        <v>1813</v>
      </c>
      <c r="D446" s="120" t="s">
        <v>1833</v>
      </c>
      <c r="E446" s="120" t="s">
        <v>1798</v>
      </c>
      <c r="F446" s="120" t="s">
        <v>1789</v>
      </c>
      <c r="G446" s="120">
        <v>3</v>
      </c>
      <c r="H446" s="118" t="str">
        <f t="shared" si="59"/>
        <v>OLASI</v>
      </c>
      <c r="I446" s="120">
        <v>3</v>
      </c>
      <c r="J446" s="119" t="str">
        <f t="shared" si="60"/>
        <v>ARA SIRA</v>
      </c>
      <c r="K446" s="120">
        <v>100</v>
      </c>
      <c r="L446" s="118" t="str">
        <f t="shared" si="62"/>
        <v>BİRDEN FAZLA ÖLÜM</v>
      </c>
      <c r="M446" s="1">
        <f t="shared" si="63"/>
        <v>900</v>
      </c>
      <c r="N446" s="148" t="s">
        <v>1980</v>
      </c>
      <c r="O446" s="10"/>
      <c r="P446" s="10"/>
      <c r="Q446" s="10"/>
      <c r="R446" s="8"/>
      <c r="S446" s="36" t="str">
        <f t="shared" si="61"/>
        <v>DERHAL 1 HAFTA İÇİNDE</v>
      </c>
      <c r="T446" s="138"/>
    </row>
    <row r="447" spans="1:20" ht="105.75" thickBot="1" x14ac:dyDescent="0.3">
      <c r="A447" s="127">
        <v>495</v>
      </c>
      <c r="B447" s="129" t="s">
        <v>1787</v>
      </c>
      <c r="C447" s="120" t="s">
        <v>1852</v>
      </c>
      <c r="D447" s="120" t="s">
        <v>1833</v>
      </c>
      <c r="E447" s="120" t="s">
        <v>1798</v>
      </c>
      <c r="F447" s="120" t="s">
        <v>1789</v>
      </c>
      <c r="G447" s="120">
        <v>3</v>
      </c>
      <c r="H447" s="118" t="str">
        <f t="shared" si="59"/>
        <v>OLASI</v>
      </c>
      <c r="I447" s="120">
        <v>3</v>
      </c>
      <c r="J447" s="119" t="str">
        <f t="shared" si="60"/>
        <v>ARA SIRA</v>
      </c>
      <c r="K447" s="120">
        <v>100</v>
      </c>
      <c r="L447" s="118" t="str">
        <f t="shared" si="62"/>
        <v>BİRDEN FAZLA ÖLÜM</v>
      </c>
      <c r="M447" s="1">
        <f t="shared" si="63"/>
        <v>900</v>
      </c>
      <c r="N447" s="148" t="s">
        <v>1981</v>
      </c>
      <c r="O447" s="10"/>
      <c r="P447" s="10"/>
      <c r="Q447" s="10"/>
      <c r="R447" s="8"/>
      <c r="S447" s="36" t="str">
        <f t="shared" si="61"/>
        <v>DERHAL 1 HAFTA İÇİNDE</v>
      </c>
      <c r="T447" s="138"/>
    </row>
    <row r="448" spans="1:20" ht="144.75" thickBot="1" x14ac:dyDescent="0.3">
      <c r="A448" s="139">
        <v>496</v>
      </c>
      <c r="B448" s="129" t="s">
        <v>1787</v>
      </c>
      <c r="C448" s="120" t="s">
        <v>1813</v>
      </c>
      <c r="D448" s="120" t="s">
        <v>1833</v>
      </c>
      <c r="E448" s="120" t="s">
        <v>1798</v>
      </c>
      <c r="F448" s="120" t="s">
        <v>1789</v>
      </c>
      <c r="G448" s="120">
        <v>3</v>
      </c>
      <c r="H448" s="118" t="str">
        <f t="shared" si="59"/>
        <v>OLASI</v>
      </c>
      <c r="I448" s="120">
        <v>3</v>
      </c>
      <c r="J448" s="119" t="str">
        <f t="shared" si="60"/>
        <v>ARA SIRA</v>
      </c>
      <c r="K448" s="120">
        <v>100</v>
      </c>
      <c r="L448" s="118" t="str">
        <f t="shared" si="62"/>
        <v>BİRDEN FAZLA ÖLÜM</v>
      </c>
      <c r="M448" s="1">
        <f t="shared" si="63"/>
        <v>900</v>
      </c>
      <c r="N448" s="148" t="s">
        <v>1982</v>
      </c>
      <c r="O448" s="10"/>
      <c r="P448" s="10"/>
      <c r="Q448" s="10"/>
      <c r="R448" s="8"/>
      <c r="S448" s="36" t="str">
        <f t="shared" si="61"/>
        <v>DERHAL 1 HAFTA İÇİNDE</v>
      </c>
      <c r="T448" s="138"/>
    </row>
    <row r="449" spans="1:20" ht="93" thickBot="1" x14ac:dyDescent="0.3">
      <c r="A449" s="127">
        <v>497</v>
      </c>
      <c r="B449" s="129" t="s">
        <v>1787</v>
      </c>
      <c r="C449" s="120" t="s">
        <v>1853</v>
      </c>
      <c r="D449" s="120" t="s">
        <v>1854</v>
      </c>
      <c r="E449" s="120" t="s">
        <v>1798</v>
      </c>
      <c r="F449" s="120" t="s">
        <v>1789</v>
      </c>
      <c r="G449" s="120">
        <v>3</v>
      </c>
      <c r="H449" s="118" t="str">
        <f t="shared" si="59"/>
        <v>OLASI</v>
      </c>
      <c r="I449" s="120">
        <v>3</v>
      </c>
      <c r="J449" s="119" t="str">
        <f t="shared" si="60"/>
        <v>ARA SIRA</v>
      </c>
      <c r="K449" s="120">
        <v>100</v>
      </c>
      <c r="L449" s="118" t="str">
        <f t="shared" si="62"/>
        <v>BİRDEN FAZLA ÖLÜM</v>
      </c>
      <c r="M449" s="1">
        <f t="shared" si="63"/>
        <v>900</v>
      </c>
      <c r="N449" s="148" t="s">
        <v>1983</v>
      </c>
      <c r="O449" s="10"/>
      <c r="P449" s="10"/>
      <c r="Q449" s="10"/>
      <c r="R449" s="8"/>
      <c r="S449" s="36" t="str">
        <f t="shared" si="61"/>
        <v>DERHAL 1 HAFTA İÇİNDE</v>
      </c>
      <c r="T449" s="138"/>
    </row>
    <row r="450" spans="1:20" ht="105.75" thickBot="1" x14ac:dyDescent="0.3">
      <c r="A450" s="139">
        <v>498</v>
      </c>
      <c r="B450" s="129" t="s">
        <v>1787</v>
      </c>
      <c r="C450" s="120" t="s">
        <v>1855</v>
      </c>
      <c r="D450" s="120" t="s">
        <v>1856</v>
      </c>
      <c r="E450" s="120" t="s">
        <v>1798</v>
      </c>
      <c r="F450" s="120" t="s">
        <v>1789</v>
      </c>
      <c r="G450" s="120">
        <v>1</v>
      </c>
      <c r="H450" s="118" t="str">
        <f t="shared" si="59"/>
        <v>MÜMKÜN FAKAT DÜŞÜK</v>
      </c>
      <c r="I450" s="120">
        <v>0.5</v>
      </c>
      <c r="J450" s="119" t="str">
        <f t="shared" si="60"/>
        <v>ÇOK SEYREK</v>
      </c>
      <c r="K450" s="120">
        <v>100</v>
      </c>
      <c r="L450" s="118" t="str">
        <f t="shared" si="62"/>
        <v>BİRDEN FAZLA ÖLÜM</v>
      </c>
      <c r="M450" s="1">
        <f t="shared" si="63"/>
        <v>50</v>
      </c>
      <c r="N450" s="148"/>
      <c r="O450" s="10"/>
      <c r="P450" s="10"/>
      <c r="Q450" s="10"/>
      <c r="R450" s="8"/>
      <c r="S450" s="36" t="str">
        <f t="shared" si="61"/>
        <v>4 HAFTA İÇİNDE</v>
      </c>
      <c r="T450" s="138"/>
    </row>
    <row r="451" spans="1:20" ht="103.5" thickBot="1" x14ac:dyDescent="0.3">
      <c r="A451" s="127">
        <v>499</v>
      </c>
      <c r="B451" s="129" t="s">
        <v>1787</v>
      </c>
      <c r="C451" s="120" t="s">
        <v>1857</v>
      </c>
      <c r="D451" s="120" t="s">
        <v>1858</v>
      </c>
      <c r="E451" s="120" t="s">
        <v>1798</v>
      </c>
      <c r="F451" s="120" t="s">
        <v>1789</v>
      </c>
      <c r="G451" s="120">
        <v>1</v>
      </c>
      <c r="H451" s="118" t="str">
        <f t="shared" si="59"/>
        <v>MÜMKÜN FAKAT DÜŞÜK</v>
      </c>
      <c r="I451" s="120">
        <v>1</v>
      </c>
      <c r="J451" s="119" t="str">
        <f t="shared" si="60"/>
        <v>SEYREK</v>
      </c>
      <c r="K451" s="120">
        <v>100</v>
      </c>
      <c r="L451" s="118" t="str">
        <f t="shared" si="62"/>
        <v>BİRDEN FAZLA ÖLÜM</v>
      </c>
      <c r="M451" s="1">
        <f t="shared" si="63"/>
        <v>100</v>
      </c>
      <c r="N451" s="148" t="s">
        <v>1984</v>
      </c>
      <c r="O451" s="10"/>
      <c r="P451" s="10"/>
      <c r="Q451" s="10"/>
      <c r="R451" s="8"/>
      <c r="S451" s="36" t="str">
        <f t="shared" si="61"/>
        <v>3 HAFTA İÇİNDE</v>
      </c>
      <c r="T451" s="138"/>
    </row>
    <row r="452" spans="1:20" ht="103.5" thickBot="1" x14ac:dyDescent="0.3">
      <c r="A452" s="139">
        <v>500</v>
      </c>
      <c r="B452" s="129" t="s">
        <v>1787</v>
      </c>
      <c r="C452" s="120" t="s">
        <v>1859</v>
      </c>
      <c r="D452" s="120" t="s">
        <v>1860</v>
      </c>
      <c r="E452" s="120" t="s">
        <v>1798</v>
      </c>
      <c r="F452" s="120" t="s">
        <v>1789</v>
      </c>
      <c r="G452" s="120">
        <v>1</v>
      </c>
      <c r="H452" s="118" t="str">
        <f t="shared" si="59"/>
        <v>MÜMKÜN FAKAT DÜŞÜK</v>
      </c>
      <c r="I452" s="120">
        <v>2</v>
      </c>
      <c r="J452" s="119" t="str">
        <f t="shared" si="60"/>
        <v>SIK DEĞİL</v>
      </c>
      <c r="K452" s="120">
        <v>100</v>
      </c>
      <c r="L452" s="118" t="str">
        <f t="shared" si="62"/>
        <v>BİRDEN FAZLA ÖLÜM</v>
      </c>
      <c r="M452" s="1">
        <f t="shared" si="63"/>
        <v>200</v>
      </c>
      <c r="N452" s="148" t="s">
        <v>1985</v>
      </c>
      <c r="O452" s="10"/>
      <c r="P452" s="10"/>
      <c r="Q452" s="10"/>
      <c r="R452" s="8"/>
      <c r="S452" s="36" t="str">
        <f t="shared" si="61"/>
        <v>3 HAFTA İÇİNDE</v>
      </c>
      <c r="T452" s="138"/>
    </row>
    <row r="453" spans="1:20" ht="180.75" thickBot="1" x14ac:dyDescent="0.3">
      <c r="A453" s="127">
        <v>501</v>
      </c>
      <c r="B453" s="129" t="s">
        <v>1787</v>
      </c>
      <c r="C453" s="120" t="s">
        <v>1861</v>
      </c>
      <c r="D453" s="120" t="s">
        <v>1862</v>
      </c>
      <c r="E453" s="120" t="s">
        <v>1798</v>
      </c>
      <c r="F453" s="120" t="s">
        <v>1789</v>
      </c>
      <c r="G453" s="120">
        <v>1</v>
      </c>
      <c r="H453" s="118" t="str">
        <f t="shared" si="59"/>
        <v>MÜMKÜN FAKAT DÜŞÜK</v>
      </c>
      <c r="I453" s="120">
        <v>1</v>
      </c>
      <c r="J453" s="119" t="str">
        <f t="shared" si="60"/>
        <v>SEYREK</v>
      </c>
      <c r="K453" s="120">
        <v>100</v>
      </c>
      <c r="L453" s="118" t="str">
        <f t="shared" si="62"/>
        <v>BİRDEN FAZLA ÖLÜM</v>
      </c>
      <c r="M453" s="1">
        <f t="shared" si="63"/>
        <v>100</v>
      </c>
      <c r="N453" s="148" t="s">
        <v>1984</v>
      </c>
      <c r="O453" s="10"/>
      <c r="P453" s="10"/>
      <c r="Q453" s="10"/>
      <c r="R453" s="8"/>
      <c r="S453" s="36" t="str">
        <f t="shared" si="61"/>
        <v>3 HAFTA İÇİNDE</v>
      </c>
      <c r="T453" s="138"/>
    </row>
    <row r="454" spans="1:20" ht="105.75" thickBot="1" x14ac:dyDescent="0.3">
      <c r="A454" s="139">
        <v>502</v>
      </c>
      <c r="B454" s="129" t="s">
        <v>1787</v>
      </c>
      <c r="C454" s="120" t="s">
        <v>1863</v>
      </c>
      <c r="D454" s="120" t="s">
        <v>1833</v>
      </c>
      <c r="E454" s="120" t="s">
        <v>1798</v>
      </c>
      <c r="F454" s="120" t="s">
        <v>1789</v>
      </c>
      <c r="G454" s="120">
        <v>3</v>
      </c>
      <c r="H454" s="118" t="str">
        <f t="shared" si="59"/>
        <v>OLASI</v>
      </c>
      <c r="I454" s="120">
        <v>2</v>
      </c>
      <c r="J454" s="119" t="str">
        <f t="shared" si="60"/>
        <v>SIK DEĞİL</v>
      </c>
      <c r="K454" s="120">
        <v>100</v>
      </c>
      <c r="L454" s="118" t="str">
        <f t="shared" si="62"/>
        <v>BİRDEN FAZLA ÖLÜM</v>
      </c>
      <c r="M454" s="1">
        <f t="shared" si="63"/>
        <v>600</v>
      </c>
      <c r="N454" s="148" t="s">
        <v>1986</v>
      </c>
      <c r="O454" s="10"/>
      <c r="P454" s="10"/>
      <c r="Q454" s="10"/>
      <c r="R454" s="8"/>
      <c r="S454" s="36" t="str">
        <f t="shared" si="61"/>
        <v>DERHAL 1 HAFTA İÇİNDE</v>
      </c>
      <c r="T454" s="138"/>
    </row>
    <row r="455" spans="1:20" ht="105.75" thickBot="1" x14ac:dyDescent="0.3">
      <c r="A455" s="127">
        <v>503</v>
      </c>
      <c r="B455" s="129" t="s">
        <v>1787</v>
      </c>
      <c r="C455" s="120" t="s">
        <v>1864</v>
      </c>
      <c r="D455" s="120" t="s">
        <v>1833</v>
      </c>
      <c r="E455" s="120" t="s">
        <v>1798</v>
      </c>
      <c r="F455" s="120" t="s">
        <v>1789</v>
      </c>
      <c r="G455" s="120">
        <v>3</v>
      </c>
      <c r="H455" s="118" t="str">
        <f t="shared" si="59"/>
        <v>OLASI</v>
      </c>
      <c r="I455" s="120">
        <v>2</v>
      </c>
      <c r="J455" s="119" t="str">
        <f t="shared" si="60"/>
        <v>SIK DEĞİL</v>
      </c>
      <c r="K455" s="120">
        <v>100</v>
      </c>
      <c r="L455" s="118" t="str">
        <f t="shared" si="62"/>
        <v>BİRDEN FAZLA ÖLÜM</v>
      </c>
      <c r="M455" s="1">
        <f t="shared" si="63"/>
        <v>600</v>
      </c>
      <c r="N455" s="148" t="s">
        <v>1987</v>
      </c>
      <c r="O455" s="10"/>
      <c r="P455" s="10"/>
      <c r="Q455" s="10"/>
      <c r="R455" s="8"/>
      <c r="S455" s="36" t="str">
        <f t="shared" si="61"/>
        <v>DERHAL 1 HAFTA İÇİNDE</v>
      </c>
      <c r="T455" s="138"/>
    </row>
    <row r="456" spans="1:20" ht="105.75" thickBot="1" x14ac:dyDescent="0.3">
      <c r="A456" s="139">
        <v>504</v>
      </c>
      <c r="B456" s="129" t="s">
        <v>1787</v>
      </c>
      <c r="C456" s="120" t="s">
        <v>1865</v>
      </c>
      <c r="D456" s="120" t="s">
        <v>1833</v>
      </c>
      <c r="E456" s="120" t="s">
        <v>1798</v>
      </c>
      <c r="F456" s="120" t="s">
        <v>1789</v>
      </c>
      <c r="G456" s="120">
        <v>1</v>
      </c>
      <c r="H456" s="118" t="str">
        <f t="shared" si="59"/>
        <v>MÜMKÜN FAKAT DÜŞÜK</v>
      </c>
      <c r="I456" s="120">
        <v>3</v>
      </c>
      <c r="J456" s="119" t="str">
        <f t="shared" si="60"/>
        <v>ARA SIRA</v>
      </c>
      <c r="K456" s="120">
        <v>100</v>
      </c>
      <c r="L456" s="118" t="str">
        <f t="shared" si="62"/>
        <v>BİRDEN FAZLA ÖLÜM</v>
      </c>
      <c r="M456" s="1">
        <f t="shared" si="63"/>
        <v>300</v>
      </c>
      <c r="N456" s="148" t="s">
        <v>1988</v>
      </c>
      <c r="O456" s="10"/>
      <c r="P456" s="10"/>
      <c r="Q456" s="10"/>
      <c r="R456" s="8"/>
      <c r="S456" s="36" t="str">
        <f t="shared" si="61"/>
        <v>2 HAFTA İÇİNDE</v>
      </c>
      <c r="T456" s="138"/>
    </row>
    <row r="457" spans="1:20" ht="210.75" thickBot="1" x14ac:dyDescent="0.3">
      <c r="A457" s="127">
        <v>505</v>
      </c>
      <c r="B457" s="129" t="s">
        <v>1787</v>
      </c>
      <c r="C457" s="120" t="s">
        <v>1866</v>
      </c>
      <c r="D457" s="120" t="s">
        <v>1833</v>
      </c>
      <c r="E457" s="120" t="s">
        <v>1798</v>
      </c>
      <c r="F457" s="120" t="s">
        <v>1789</v>
      </c>
      <c r="G457" s="120">
        <v>3</v>
      </c>
      <c r="H457" s="118" t="str">
        <f t="shared" si="59"/>
        <v>OLASI</v>
      </c>
      <c r="I457" s="120">
        <v>2</v>
      </c>
      <c r="J457" s="119" t="str">
        <f t="shared" si="60"/>
        <v>SIK DEĞİL</v>
      </c>
      <c r="K457" s="120">
        <v>100</v>
      </c>
      <c r="L457" s="118" t="str">
        <f t="shared" si="62"/>
        <v>BİRDEN FAZLA ÖLÜM</v>
      </c>
      <c r="M457" s="1">
        <f t="shared" si="63"/>
        <v>600</v>
      </c>
      <c r="N457" s="148" t="s">
        <v>1989</v>
      </c>
      <c r="O457" s="10"/>
      <c r="P457" s="10"/>
      <c r="Q457" s="10"/>
      <c r="R457" s="8"/>
      <c r="S457" s="36" t="str">
        <f t="shared" si="61"/>
        <v>DERHAL 1 HAFTA İÇİNDE</v>
      </c>
      <c r="T457" s="138"/>
    </row>
    <row r="458" spans="1:20" ht="135.75" thickBot="1" x14ac:dyDescent="0.3">
      <c r="A458" s="139">
        <v>506</v>
      </c>
      <c r="B458" s="129" t="s">
        <v>1787</v>
      </c>
      <c r="C458" s="120" t="s">
        <v>1867</v>
      </c>
      <c r="D458" s="120" t="s">
        <v>1868</v>
      </c>
      <c r="E458" s="120" t="s">
        <v>1798</v>
      </c>
      <c r="F458" s="120" t="s">
        <v>1789</v>
      </c>
      <c r="G458" s="120">
        <v>3</v>
      </c>
      <c r="H458" s="118" t="str">
        <f t="shared" si="59"/>
        <v>OLASI</v>
      </c>
      <c r="I458" s="120">
        <v>2</v>
      </c>
      <c r="J458" s="119" t="str">
        <f t="shared" si="60"/>
        <v>SIK DEĞİL</v>
      </c>
      <c r="K458" s="120">
        <v>100</v>
      </c>
      <c r="L458" s="118" t="str">
        <f t="shared" si="62"/>
        <v>BİRDEN FAZLA ÖLÜM</v>
      </c>
      <c r="M458" s="1">
        <f t="shared" si="63"/>
        <v>600</v>
      </c>
      <c r="N458" s="148" t="s">
        <v>1990</v>
      </c>
      <c r="O458" s="10"/>
      <c r="P458" s="10"/>
      <c r="Q458" s="10"/>
      <c r="R458" s="8"/>
      <c r="S458" s="36" t="str">
        <f t="shared" si="61"/>
        <v>DERHAL 1 HAFTA İÇİNDE</v>
      </c>
      <c r="T458" s="138"/>
    </row>
    <row r="459" spans="1:20" ht="105.75" thickBot="1" x14ac:dyDescent="0.3">
      <c r="A459" s="127">
        <v>507</v>
      </c>
      <c r="B459" s="129" t="s">
        <v>1787</v>
      </c>
      <c r="C459" s="120" t="s">
        <v>1869</v>
      </c>
      <c r="D459" s="120" t="s">
        <v>1870</v>
      </c>
      <c r="E459" s="120" t="s">
        <v>1798</v>
      </c>
      <c r="F459" s="120" t="s">
        <v>1789</v>
      </c>
      <c r="G459" s="120">
        <v>1</v>
      </c>
      <c r="H459" s="118" t="str">
        <f t="shared" si="59"/>
        <v>MÜMKÜN FAKAT DÜŞÜK</v>
      </c>
      <c r="I459" s="120">
        <v>1</v>
      </c>
      <c r="J459" s="119" t="str">
        <f t="shared" si="60"/>
        <v>SEYREK</v>
      </c>
      <c r="K459" s="120">
        <v>100</v>
      </c>
      <c r="L459" s="118" t="str">
        <f t="shared" si="62"/>
        <v>BİRDEN FAZLA ÖLÜM</v>
      </c>
      <c r="M459" s="1">
        <f t="shared" si="63"/>
        <v>100</v>
      </c>
      <c r="N459" s="148" t="s">
        <v>1991</v>
      </c>
      <c r="O459" s="10"/>
      <c r="P459" s="10"/>
      <c r="Q459" s="10"/>
      <c r="R459" s="8"/>
      <c r="S459" s="36" t="str">
        <f t="shared" si="61"/>
        <v>3 HAFTA İÇİNDE</v>
      </c>
      <c r="T459" s="138"/>
    </row>
    <row r="460" spans="1:20" ht="120.75" thickBot="1" x14ac:dyDescent="0.3">
      <c r="A460" s="139">
        <v>508</v>
      </c>
      <c r="B460" s="129" t="s">
        <v>1787</v>
      </c>
      <c r="C460" s="120" t="s">
        <v>1871</v>
      </c>
      <c r="D460" s="120" t="s">
        <v>1833</v>
      </c>
      <c r="E460" s="120" t="s">
        <v>1798</v>
      </c>
      <c r="F460" s="120" t="s">
        <v>1789</v>
      </c>
      <c r="G460" s="120">
        <v>0.5</v>
      </c>
      <c r="H460" s="118" t="str">
        <f t="shared" si="59"/>
        <v>BEKLENMEZ FAKAT MÜMKÜN</v>
      </c>
      <c r="I460" s="120">
        <v>0.5</v>
      </c>
      <c r="J460" s="119" t="str">
        <f t="shared" si="60"/>
        <v>ÇOK SEYREK</v>
      </c>
      <c r="K460" s="120">
        <v>100</v>
      </c>
      <c r="L460" s="118" t="str">
        <f t="shared" si="62"/>
        <v>BİRDEN FAZLA ÖLÜM</v>
      </c>
      <c r="M460" s="1">
        <f t="shared" si="63"/>
        <v>25</v>
      </c>
      <c r="N460" s="148"/>
      <c r="O460" s="10"/>
      <c r="P460" s="10"/>
      <c r="Q460" s="10"/>
      <c r="R460" s="8"/>
      <c r="S460" s="36" t="str">
        <f t="shared" si="61"/>
        <v>4 HAFTA İÇİNDE</v>
      </c>
      <c r="T460" s="138"/>
    </row>
    <row r="461" spans="1:20" ht="105.75" thickBot="1" x14ac:dyDescent="0.3">
      <c r="A461" s="127">
        <v>509</v>
      </c>
      <c r="B461" s="129" t="s">
        <v>1787</v>
      </c>
      <c r="C461" s="120" t="s">
        <v>1872</v>
      </c>
      <c r="D461" s="120" t="s">
        <v>1833</v>
      </c>
      <c r="E461" s="120" t="s">
        <v>1798</v>
      </c>
      <c r="F461" s="120" t="s">
        <v>1789</v>
      </c>
      <c r="G461" s="120">
        <v>6</v>
      </c>
      <c r="H461" s="118" t="str">
        <f t="shared" si="59"/>
        <v>YÜKSEK OLDUKÇA MÜMKÜN</v>
      </c>
      <c r="I461" s="120">
        <v>3</v>
      </c>
      <c r="J461" s="119" t="str">
        <f t="shared" si="60"/>
        <v>ARA SIRA</v>
      </c>
      <c r="K461" s="120">
        <v>100</v>
      </c>
      <c r="L461" s="118" t="str">
        <f t="shared" si="62"/>
        <v>BİRDEN FAZLA ÖLÜM</v>
      </c>
      <c r="M461" s="1">
        <f t="shared" si="63"/>
        <v>1800</v>
      </c>
      <c r="N461" s="148" t="s">
        <v>1992</v>
      </c>
      <c r="O461" s="10"/>
      <c r="P461" s="10"/>
      <c r="Q461" s="10"/>
      <c r="R461" s="8"/>
      <c r="S461" s="36" t="str">
        <f t="shared" si="61"/>
        <v>DERHAL 1 HAFTA İÇİNDE</v>
      </c>
      <c r="T461" s="138"/>
    </row>
    <row r="462" spans="1:20" ht="93" thickBot="1" x14ac:dyDescent="0.3">
      <c r="A462" s="139">
        <v>510</v>
      </c>
      <c r="B462" s="129" t="s">
        <v>1787</v>
      </c>
      <c r="C462" s="120" t="s">
        <v>1873</v>
      </c>
      <c r="D462" s="120" t="s">
        <v>1874</v>
      </c>
      <c r="E462" s="120" t="s">
        <v>1798</v>
      </c>
      <c r="F462" s="120" t="s">
        <v>1789</v>
      </c>
      <c r="G462" s="120">
        <v>6</v>
      </c>
      <c r="H462" s="118" t="str">
        <f t="shared" si="59"/>
        <v>YÜKSEK OLDUKÇA MÜMKÜN</v>
      </c>
      <c r="I462" s="120">
        <v>3</v>
      </c>
      <c r="J462" s="119" t="str">
        <f t="shared" si="60"/>
        <v>ARA SIRA</v>
      </c>
      <c r="K462" s="120">
        <v>100</v>
      </c>
      <c r="L462" s="118" t="str">
        <f t="shared" si="62"/>
        <v>BİRDEN FAZLA ÖLÜM</v>
      </c>
      <c r="M462" s="1">
        <f t="shared" si="63"/>
        <v>1800</v>
      </c>
      <c r="N462" s="148" t="s">
        <v>1993</v>
      </c>
      <c r="O462" s="10"/>
      <c r="P462" s="10"/>
      <c r="Q462" s="10"/>
      <c r="R462" s="8"/>
      <c r="S462" s="36" t="str">
        <f t="shared" si="61"/>
        <v>DERHAL 1 HAFTA İÇİNDE</v>
      </c>
      <c r="T462" s="138"/>
    </row>
    <row r="463" spans="1:20" ht="93" thickBot="1" x14ac:dyDescent="0.3">
      <c r="A463" s="127">
        <v>511</v>
      </c>
      <c r="B463" s="129" t="s">
        <v>1787</v>
      </c>
      <c r="C463" s="120" t="s">
        <v>1875</v>
      </c>
      <c r="D463" s="120" t="s">
        <v>1876</v>
      </c>
      <c r="E463" s="120" t="s">
        <v>1798</v>
      </c>
      <c r="F463" s="120" t="s">
        <v>1789</v>
      </c>
      <c r="G463" s="120">
        <v>3</v>
      </c>
      <c r="H463" s="118" t="str">
        <f t="shared" si="59"/>
        <v>OLASI</v>
      </c>
      <c r="I463" s="120">
        <v>3</v>
      </c>
      <c r="J463" s="119" t="str">
        <f t="shared" si="60"/>
        <v>ARA SIRA</v>
      </c>
      <c r="K463" s="120">
        <v>100</v>
      </c>
      <c r="L463" s="118" t="str">
        <f t="shared" si="62"/>
        <v>BİRDEN FAZLA ÖLÜM</v>
      </c>
      <c r="M463" s="1">
        <f t="shared" si="63"/>
        <v>900</v>
      </c>
      <c r="N463" s="148" t="s">
        <v>1994</v>
      </c>
      <c r="O463" s="10"/>
      <c r="P463" s="10"/>
      <c r="Q463" s="10"/>
      <c r="R463" s="8"/>
      <c r="S463" s="36" t="str">
        <f t="shared" si="61"/>
        <v>DERHAL 1 HAFTA İÇİNDE</v>
      </c>
      <c r="T463" s="138"/>
    </row>
    <row r="464" spans="1:20" ht="105.75" thickBot="1" x14ac:dyDescent="0.3">
      <c r="A464" s="139">
        <v>512</v>
      </c>
      <c r="B464" s="129" t="s">
        <v>1787</v>
      </c>
      <c r="C464" s="120" t="s">
        <v>1877</v>
      </c>
      <c r="D464" s="120" t="s">
        <v>1878</v>
      </c>
      <c r="E464" s="120" t="s">
        <v>1798</v>
      </c>
      <c r="F464" s="120" t="s">
        <v>1789</v>
      </c>
      <c r="G464" s="120">
        <v>1</v>
      </c>
      <c r="H464" s="118" t="str">
        <f t="shared" si="59"/>
        <v>MÜMKÜN FAKAT DÜŞÜK</v>
      </c>
      <c r="I464" s="120">
        <v>1</v>
      </c>
      <c r="J464" s="119" t="str">
        <f t="shared" si="60"/>
        <v>SEYREK</v>
      </c>
      <c r="K464" s="120">
        <v>100</v>
      </c>
      <c r="L464" s="118" t="str">
        <f t="shared" si="62"/>
        <v>BİRDEN FAZLA ÖLÜM</v>
      </c>
      <c r="M464" s="1">
        <f t="shared" si="63"/>
        <v>100</v>
      </c>
      <c r="N464" s="148" t="s">
        <v>1995</v>
      </c>
      <c r="O464" s="10"/>
      <c r="P464" s="10"/>
      <c r="Q464" s="10"/>
      <c r="R464" s="8"/>
      <c r="S464" s="36" t="str">
        <f t="shared" si="61"/>
        <v>3 HAFTA İÇİNDE</v>
      </c>
      <c r="T464" s="138"/>
    </row>
    <row r="465" spans="1:20" ht="103.5" thickBot="1" x14ac:dyDescent="0.3">
      <c r="A465" s="127">
        <v>513</v>
      </c>
      <c r="B465" s="129" t="s">
        <v>1787</v>
      </c>
      <c r="C465" s="120" t="s">
        <v>1877</v>
      </c>
      <c r="D465" s="120" t="s">
        <v>1879</v>
      </c>
      <c r="E465" s="120" t="s">
        <v>1798</v>
      </c>
      <c r="F465" s="120" t="s">
        <v>1789</v>
      </c>
      <c r="G465" s="120">
        <v>1</v>
      </c>
      <c r="H465" s="118" t="str">
        <f t="shared" ref="H465:H498" si="64">IF(G465=0.2,"BEKLENMEZ",IF(G465=0.5,"BEKLENMEZ FAKAT MÜMKÜN",IF(G465=1,"MÜMKÜN FAKAT DÜŞÜK",IF(G465=3,"OLASI",IF(G465=6,"YÜKSEK OLDUKÇA MÜMKÜN",IF(G465=10,"BEKLENİR KESİN"))))))</f>
        <v>MÜMKÜN FAKAT DÜŞÜK</v>
      </c>
      <c r="I465" s="120">
        <v>1</v>
      </c>
      <c r="J465" s="119" t="str">
        <f t="shared" ref="J465:J498" si="65">IF(I465&lt;=0.5,"ÇOK SEYREK",IF(I465=1,"SEYREK",IF(I465=2,"SIK DEĞİL",IF(I465=3,"ARA SIRA",IF(I465=6,"SIK",IF(I465=10,"HEMEN SÜREKLİ"))))))</f>
        <v>SEYREK</v>
      </c>
      <c r="K465" s="120">
        <v>100</v>
      </c>
      <c r="L465" s="118" t="str">
        <f t="shared" si="62"/>
        <v>BİRDEN FAZLA ÖLÜM</v>
      </c>
      <c r="M465" s="1">
        <f t="shared" si="63"/>
        <v>100</v>
      </c>
      <c r="N465" s="148" t="s">
        <v>1996</v>
      </c>
      <c r="O465" s="10"/>
      <c r="P465" s="10"/>
      <c r="Q465" s="10"/>
      <c r="R465" s="8"/>
      <c r="S465" s="36" t="str">
        <f t="shared" si="61"/>
        <v>3 HAFTA İÇİNDE</v>
      </c>
      <c r="T465" s="138"/>
    </row>
    <row r="466" spans="1:20" ht="96.75" thickBot="1" x14ac:dyDescent="0.3">
      <c r="A466" s="139">
        <v>514</v>
      </c>
      <c r="B466" s="129" t="s">
        <v>1787</v>
      </c>
      <c r="C466" s="120" t="s">
        <v>1880</v>
      </c>
      <c r="D466" s="120" t="s">
        <v>1881</v>
      </c>
      <c r="E466" s="120" t="s">
        <v>1798</v>
      </c>
      <c r="F466" s="120" t="s">
        <v>1789</v>
      </c>
      <c r="G466" s="120">
        <v>0.5</v>
      </c>
      <c r="H466" s="118" t="str">
        <f t="shared" si="64"/>
        <v>BEKLENMEZ FAKAT MÜMKÜN</v>
      </c>
      <c r="I466" s="120">
        <v>1</v>
      </c>
      <c r="J466" s="119" t="str">
        <f t="shared" si="65"/>
        <v>SEYREK</v>
      </c>
      <c r="K466" s="120">
        <v>100</v>
      </c>
      <c r="L466" s="118" t="str">
        <f t="shared" si="62"/>
        <v>BİRDEN FAZLA ÖLÜM</v>
      </c>
      <c r="M466" s="1">
        <f t="shared" si="63"/>
        <v>50</v>
      </c>
      <c r="N466" s="148"/>
      <c r="O466" s="10"/>
      <c r="P466" s="10"/>
      <c r="Q466" s="10"/>
      <c r="R466" s="8"/>
      <c r="S466" s="36" t="str">
        <f t="shared" si="61"/>
        <v>4 HAFTA İÇİNDE</v>
      </c>
      <c r="T466" s="138"/>
    </row>
    <row r="467" spans="1:20" ht="96.75" thickBot="1" x14ac:dyDescent="0.3">
      <c r="A467" s="127">
        <v>515</v>
      </c>
      <c r="B467" s="129" t="s">
        <v>1787</v>
      </c>
      <c r="C467" s="120" t="s">
        <v>1882</v>
      </c>
      <c r="D467" s="120" t="s">
        <v>1883</v>
      </c>
      <c r="E467" s="120" t="s">
        <v>1798</v>
      </c>
      <c r="F467" s="120" t="s">
        <v>1789</v>
      </c>
      <c r="G467" s="120">
        <v>0.5</v>
      </c>
      <c r="H467" s="118" t="str">
        <f t="shared" si="64"/>
        <v>BEKLENMEZ FAKAT MÜMKÜN</v>
      </c>
      <c r="I467" s="120">
        <v>0.5</v>
      </c>
      <c r="J467" s="119" t="str">
        <f t="shared" si="65"/>
        <v>ÇOK SEYREK</v>
      </c>
      <c r="K467" s="120">
        <v>100</v>
      </c>
      <c r="L467" s="118" t="str">
        <f t="shared" si="62"/>
        <v>BİRDEN FAZLA ÖLÜM</v>
      </c>
      <c r="M467" s="1">
        <f t="shared" si="63"/>
        <v>25</v>
      </c>
      <c r="N467" s="148"/>
      <c r="O467" s="10"/>
      <c r="P467" s="10"/>
      <c r="Q467" s="10"/>
      <c r="R467" s="8"/>
      <c r="S467" s="36" t="str">
        <f t="shared" si="61"/>
        <v>4 HAFTA İÇİNDE</v>
      </c>
      <c r="T467" s="138"/>
    </row>
    <row r="468" spans="1:20" ht="96.75" thickBot="1" x14ac:dyDescent="0.3">
      <c r="A468" s="139">
        <v>516</v>
      </c>
      <c r="B468" s="129" t="s">
        <v>1787</v>
      </c>
      <c r="C468" s="120" t="s">
        <v>1884</v>
      </c>
      <c r="D468" s="120" t="s">
        <v>1885</v>
      </c>
      <c r="E468" s="120" t="s">
        <v>1886</v>
      </c>
      <c r="F468" s="120" t="s">
        <v>1789</v>
      </c>
      <c r="G468" s="120">
        <v>0.5</v>
      </c>
      <c r="H468" s="118" t="str">
        <f t="shared" si="64"/>
        <v>BEKLENMEZ FAKAT MÜMKÜN</v>
      </c>
      <c r="I468" s="120">
        <v>0.5</v>
      </c>
      <c r="J468" s="119" t="str">
        <f t="shared" si="65"/>
        <v>ÇOK SEYREK</v>
      </c>
      <c r="K468" s="120">
        <v>100</v>
      </c>
      <c r="L468" s="118" t="str">
        <f t="shared" si="62"/>
        <v>BİRDEN FAZLA ÖLÜM</v>
      </c>
      <c r="M468" s="1">
        <f t="shared" si="63"/>
        <v>25</v>
      </c>
      <c r="N468" s="148"/>
      <c r="O468" s="10"/>
      <c r="P468" s="10"/>
      <c r="Q468" s="10"/>
      <c r="R468" s="8"/>
      <c r="S468" s="36" t="str">
        <f t="shared" si="61"/>
        <v>4 HAFTA İÇİNDE</v>
      </c>
      <c r="T468" s="138"/>
    </row>
    <row r="469" spans="1:20" ht="103.5" thickBot="1" x14ac:dyDescent="0.3">
      <c r="A469" s="127">
        <v>517</v>
      </c>
      <c r="B469" s="129" t="s">
        <v>1787</v>
      </c>
      <c r="C469" s="120" t="s">
        <v>1887</v>
      </c>
      <c r="D469" s="120" t="s">
        <v>1888</v>
      </c>
      <c r="E469" s="120" t="s">
        <v>1798</v>
      </c>
      <c r="F469" s="120" t="s">
        <v>1789</v>
      </c>
      <c r="G469" s="120">
        <v>1</v>
      </c>
      <c r="H469" s="118" t="str">
        <f t="shared" si="64"/>
        <v>MÜMKÜN FAKAT DÜŞÜK</v>
      </c>
      <c r="I469" s="120">
        <v>0.5</v>
      </c>
      <c r="J469" s="119" t="str">
        <f t="shared" si="65"/>
        <v>ÇOK SEYREK</v>
      </c>
      <c r="K469" s="120">
        <v>100</v>
      </c>
      <c r="L469" s="118" t="str">
        <f t="shared" si="62"/>
        <v>BİRDEN FAZLA ÖLÜM</v>
      </c>
      <c r="M469" s="1">
        <f t="shared" si="63"/>
        <v>50</v>
      </c>
      <c r="N469" s="148"/>
      <c r="O469" s="10"/>
      <c r="P469" s="10"/>
      <c r="Q469" s="10"/>
      <c r="R469" s="8"/>
      <c r="S469" s="36" t="str">
        <f t="shared" si="61"/>
        <v>4 HAFTA İÇİNDE</v>
      </c>
      <c r="T469" s="138"/>
    </row>
    <row r="470" spans="1:20" ht="103.5" thickBot="1" x14ac:dyDescent="0.3">
      <c r="A470" s="139">
        <v>518</v>
      </c>
      <c r="B470" s="129" t="s">
        <v>1787</v>
      </c>
      <c r="C470" s="120" t="s">
        <v>1889</v>
      </c>
      <c r="D470" s="120" t="s">
        <v>1890</v>
      </c>
      <c r="E470" s="120" t="s">
        <v>1891</v>
      </c>
      <c r="F470" s="120" t="s">
        <v>1789</v>
      </c>
      <c r="G470" s="120">
        <v>1</v>
      </c>
      <c r="H470" s="118" t="str">
        <f t="shared" si="64"/>
        <v>MÜMKÜN FAKAT DÜŞÜK</v>
      </c>
      <c r="I470" s="120">
        <v>0.5</v>
      </c>
      <c r="J470" s="119" t="str">
        <f t="shared" si="65"/>
        <v>ÇOK SEYREK</v>
      </c>
      <c r="K470" s="120">
        <v>100</v>
      </c>
      <c r="L470" s="118" t="str">
        <f t="shared" si="62"/>
        <v>BİRDEN FAZLA ÖLÜM</v>
      </c>
      <c r="M470" s="1">
        <f t="shared" si="63"/>
        <v>50</v>
      </c>
      <c r="N470" s="148"/>
      <c r="O470" s="10"/>
      <c r="P470" s="10"/>
      <c r="Q470" s="10"/>
      <c r="R470" s="8"/>
      <c r="S470" s="36" t="str">
        <f t="shared" si="61"/>
        <v>4 HAFTA İÇİNDE</v>
      </c>
      <c r="T470" s="138"/>
    </row>
    <row r="471" spans="1:20" ht="93" thickBot="1" x14ac:dyDescent="0.3">
      <c r="A471" s="127">
        <v>519</v>
      </c>
      <c r="B471" s="129" t="s">
        <v>1787</v>
      </c>
      <c r="C471" s="120" t="s">
        <v>1892</v>
      </c>
      <c r="D471" s="120" t="s">
        <v>1893</v>
      </c>
      <c r="E471" s="120" t="s">
        <v>1798</v>
      </c>
      <c r="F471" s="120" t="s">
        <v>1789</v>
      </c>
      <c r="G471" s="120">
        <v>3</v>
      </c>
      <c r="H471" s="118" t="str">
        <f t="shared" si="64"/>
        <v>OLASI</v>
      </c>
      <c r="I471" s="120">
        <v>3</v>
      </c>
      <c r="J471" s="119" t="str">
        <f t="shared" si="65"/>
        <v>ARA SIRA</v>
      </c>
      <c r="K471" s="120">
        <v>100</v>
      </c>
      <c r="L471" s="118" t="str">
        <f t="shared" si="62"/>
        <v>BİRDEN FAZLA ÖLÜM</v>
      </c>
      <c r="M471" s="1">
        <f t="shared" si="63"/>
        <v>900</v>
      </c>
      <c r="N471" s="148" t="s">
        <v>1997</v>
      </c>
      <c r="O471" s="10"/>
      <c r="P471" s="10"/>
      <c r="Q471" s="10"/>
      <c r="R471" s="8"/>
      <c r="S471" s="36" t="str">
        <f t="shared" si="61"/>
        <v>DERHAL 1 HAFTA İÇİNDE</v>
      </c>
      <c r="T471" s="138"/>
    </row>
    <row r="472" spans="1:20" ht="93" thickBot="1" x14ac:dyDescent="0.3">
      <c r="A472" s="139">
        <v>520</v>
      </c>
      <c r="B472" s="129" t="s">
        <v>1787</v>
      </c>
      <c r="C472" s="120" t="s">
        <v>1894</v>
      </c>
      <c r="D472" s="120" t="s">
        <v>1895</v>
      </c>
      <c r="E472" s="120" t="s">
        <v>1798</v>
      </c>
      <c r="F472" s="120" t="s">
        <v>1789</v>
      </c>
      <c r="G472" s="120">
        <v>6</v>
      </c>
      <c r="H472" s="118" t="str">
        <f t="shared" si="64"/>
        <v>YÜKSEK OLDUKÇA MÜMKÜN</v>
      </c>
      <c r="I472" s="120">
        <v>3</v>
      </c>
      <c r="J472" s="119" t="str">
        <f t="shared" si="65"/>
        <v>ARA SIRA</v>
      </c>
      <c r="K472" s="120">
        <v>100</v>
      </c>
      <c r="L472" s="118" t="str">
        <f t="shared" si="62"/>
        <v>BİRDEN FAZLA ÖLÜM</v>
      </c>
      <c r="M472" s="1">
        <f t="shared" si="63"/>
        <v>1800</v>
      </c>
      <c r="N472" s="148" t="s">
        <v>1998</v>
      </c>
      <c r="O472" s="10"/>
      <c r="P472" s="10"/>
      <c r="Q472" s="10"/>
      <c r="R472" s="8"/>
      <c r="S472" s="36" t="str">
        <f t="shared" si="61"/>
        <v>DERHAL 1 HAFTA İÇİNDE</v>
      </c>
      <c r="T472" s="138"/>
    </row>
    <row r="473" spans="1:20" ht="150.75" thickBot="1" x14ac:dyDescent="0.3">
      <c r="A473" s="127">
        <v>521</v>
      </c>
      <c r="B473" s="129" t="s">
        <v>1787</v>
      </c>
      <c r="C473" s="120" t="s">
        <v>1896</v>
      </c>
      <c r="D473" s="120" t="s">
        <v>1897</v>
      </c>
      <c r="E473" s="120" t="s">
        <v>1798</v>
      </c>
      <c r="F473" s="120" t="s">
        <v>1789</v>
      </c>
      <c r="G473" s="120">
        <v>3</v>
      </c>
      <c r="H473" s="118" t="str">
        <f t="shared" si="64"/>
        <v>OLASI</v>
      </c>
      <c r="I473" s="120">
        <v>3</v>
      </c>
      <c r="J473" s="119" t="str">
        <f t="shared" si="65"/>
        <v>ARA SIRA</v>
      </c>
      <c r="K473" s="120">
        <v>100</v>
      </c>
      <c r="L473" s="118" t="str">
        <f t="shared" si="62"/>
        <v>BİRDEN FAZLA ÖLÜM</v>
      </c>
      <c r="M473" s="1">
        <f t="shared" si="63"/>
        <v>900</v>
      </c>
      <c r="N473" s="148" t="s">
        <v>1896</v>
      </c>
      <c r="O473" s="10"/>
      <c r="P473" s="10"/>
      <c r="Q473" s="10"/>
      <c r="R473" s="8"/>
      <c r="S473" s="36" t="str">
        <f t="shared" si="61"/>
        <v>DERHAL 1 HAFTA İÇİNDE</v>
      </c>
      <c r="T473" s="138"/>
    </row>
    <row r="474" spans="1:20" ht="93" thickBot="1" x14ac:dyDescent="0.3">
      <c r="A474" s="139">
        <v>522</v>
      </c>
      <c r="B474" s="129" t="s">
        <v>1787</v>
      </c>
      <c r="C474" s="120" t="s">
        <v>1898</v>
      </c>
      <c r="D474" s="120" t="s">
        <v>1899</v>
      </c>
      <c r="E474" s="120" t="s">
        <v>1798</v>
      </c>
      <c r="F474" s="120" t="s">
        <v>1789</v>
      </c>
      <c r="G474" s="120">
        <v>3</v>
      </c>
      <c r="H474" s="118" t="str">
        <f t="shared" si="64"/>
        <v>OLASI</v>
      </c>
      <c r="I474" s="120">
        <v>3</v>
      </c>
      <c r="J474" s="119" t="str">
        <f t="shared" si="65"/>
        <v>ARA SIRA</v>
      </c>
      <c r="K474" s="120">
        <v>100</v>
      </c>
      <c r="L474" s="118" t="str">
        <f t="shared" si="62"/>
        <v>BİRDEN FAZLA ÖLÜM</v>
      </c>
      <c r="M474" s="1">
        <f t="shared" si="63"/>
        <v>900</v>
      </c>
      <c r="N474" s="148" t="s">
        <v>1999</v>
      </c>
      <c r="O474" s="10"/>
      <c r="P474" s="10"/>
      <c r="Q474" s="10"/>
      <c r="R474" s="8"/>
      <c r="S474" s="36" t="str">
        <f t="shared" si="61"/>
        <v>DERHAL 1 HAFTA İÇİNDE</v>
      </c>
      <c r="T474" s="138"/>
    </row>
    <row r="475" spans="1:20" ht="103.5" thickBot="1" x14ac:dyDescent="0.3">
      <c r="A475" s="127">
        <v>523</v>
      </c>
      <c r="B475" s="129" t="s">
        <v>1787</v>
      </c>
      <c r="C475" s="120" t="s">
        <v>1900</v>
      </c>
      <c r="D475" s="120" t="s">
        <v>1901</v>
      </c>
      <c r="E475" s="120" t="s">
        <v>1798</v>
      </c>
      <c r="F475" s="120" t="s">
        <v>1789</v>
      </c>
      <c r="G475" s="120">
        <v>1</v>
      </c>
      <c r="H475" s="118" t="str">
        <f t="shared" si="64"/>
        <v>MÜMKÜN FAKAT DÜŞÜK</v>
      </c>
      <c r="I475" s="120">
        <v>3</v>
      </c>
      <c r="J475" s="119" t="str">
        <f t="shared" si="65"/>
        <v>ARA SIRA</v>
      </c>
      <c r="K475" s="120">
        <v>100</v>
      </c>
      <c r="L475" s="118" t="str">
        <f t="shared" si="62"/>
        <v>BİRDEN FAZLA ÖLÜM</v>
      </c>
      <c r="M475" s="1">
        <f t="shared" si="63"/>
        <v>300</v>
      </c>
      <c r="N475" s="148" t="s">
        <v>2000</v>
      </c>
      <c r="O475" s="10"/>
      <c r="P475" s="10"/>
      <c r="Q475" s="10"/>
      <c r="R475" s="8"/>
      <c r="S475" s="36" t="str">
        <f t="shared" si="61"/>
        <v>2 HAFTA İÇİNDE</v>
      </c>
      <c r="T475" s="138"/>
    </row>
    <row r="476" spans="1:20" ht="103.5" thickBot="1" x14ac:dyDescent="0.3">
      <c r="A476" s="139">
        <v>524</v>
      </c>
      <c r="B476" s="129" t="s">
        <v>1787</v>
      </c>
      <c r="C476" s="120" t="s">
        <v>1902</v>
      </c>
      <c r="D476" s="120" t="s">
        <v>1043</v>
      </c>
      <c r="E476" s="120" t="s">
        <v>1798</v>
      </c>
      <c r="F476" s="120" t="s">
        <v>1789</v>
      </c>
      <c r="G476" s="120">
        <v>1</v>
      </c>
      <c r="H476" s="118" t="str">
        <f t="shared" si="64"/>
        <v>MÜMKÜN FAKAT DÜŞÜK</v>
      </c>
      <c r="I476" s="120">
        <v>0.5</v>
      </c>
      <c r="J476" s="119" t="str">
        <f t="shared" si="65"/>
        <v>ÇOK SEYREK</v>
      </c>
      <c r="K476" s="120">
        <v>100</v>
      </c>
      <c r="L476" s="118" t="str">
        <f t="shared" si="62"/>
        <v>BİRDEN FAZLA ÖLÜM</v>
      </c>
      <c r="M476" s="1">
        <f t="shared" si="63"/>
        <v>50</v>
      </c>
      <c r="N476" s="148"/>
      <c r="O476" s="10"/>
      <c r="P476" s="10"/>
      <c r="Q476" s="10"/>
      <c r="R476" s="8"/>
      <c r="S476" s="36" t="str">
        <f t="shared" si="61"/>
        <v>4 HAFTA İÇİNDE</v>
      </c>
      <c r="T476" s="138"/>
    </row>
    <row r="477" spans="1:20" ht="103.5" thickBot="1" x14ac:dyDescent="0.3">
      <c r="A477" s="127">
        <v>525</v>
      </c>
      <c r="B477" s="129" t="s">
        <v>1787</v>
      </c>
      <c r="C477" s="120" t="s">
        <v>1903</v>
      </c>
      <c r="D477" s="120" t="s">
        <v>1904</v>
      </c>
      <c r="E477" s="120" t="s">
        <v>1798</v>
      </c>
      <c r="F477" s="120" t="s">
        <v>1789</v>
      </c>
      <c r="G477" s="120">
        <v>1</v>
      </c>
      <c r="H477" s="118" t="str">
        <f t="shared" si="64"/>
        <v>MÜMKÜN FAKAT DÜŞÜK</v>
      </c>
      <c r="I477" s="120">
        <v>0.5</v>
      </c>
      <c r="J477" s="119" t="str">
        <f t="shared" si="65"/>
        <v>ÇOK SEYREK</v>
      </c>
      <c r="K477" s="120">
        <v>100</v>
      </c>
      <c r="L477" s="118" t="str">
        <f t="shared" si="62"/>
        <v>BİRDEN FAZLA ÖLÜM</v>
      </c>
      <c r="M477" s="1">
        <f t="shared" si="63"/>
        <v>50</v>
      </c>
      <c r="N477" s="148"/>
      <c r="O477" s="10"/>
      <c r="P477" s="10"/>
      <c r="Q477" s="10"/>
      <c r="R477" s="8"/>
      <c r="S477" s="36" t="str">
        <f t="shared" ref="S477:S498" si="66">IF(M477&gt;400,"DERHAL 1 HAFTA İÇİNDE",IF(M477&gt;200,"2 HAFTA İÇİNDE",IF(M477&gt;70,"3 HAFTA İÇİNDE",IF(M477&gt;20,"4 HAFTA İÇİNDE",IF(M477&gt;0,"SÜREKLİ KONTROL")))))</f>
        <v>4 HAFTA İÇİNDE</v>
      </c>
      <c r="T477" s="138"/>
    </row>
    <row r="478" spans="1:20" ht="96.75" thickBot="1" x14ac:dyDescent="0.3">
      <c r="A478" s="139">
        <v>526</v>
      </c>
      <c r="B478" s="129" t="s">
        <v>1787</v>
      </c>
      <c r="C478" s="120" t="s">
        <v>1905</v>
      </c>
      <c r="D478" s="120" t="s">
        <v>1904</v>
      </c>
      <c r="E478" s="120" t="s">
        <v>1798</v>
      </c>
      <c r="F478" s="120" t="s">
        <v>1789</v>
      </c>
      <c r="G478" s="120">
        <v>0.5</v>
      </c>
      <c r="H478" s="118" t="str">
        <f t="shared" si="64"/>
        <v>BEKLENMEZ FAKAT MÜMKÜN</v>
      </c>
      <c r="I478" s="120">
        <v>0.5</v>
      </c>
      <c r="J478" s="119" t="str">
        <f t="shared" si="65"/>
        <v>ÇOK SEYREK</v>
      </c>
      <c r="K478" s="120">
        <v>100</v>
      </c>
      <c r="L478" s="118" t="str">
        <f t="shared" si="62"/>
        <v>BİRDEN FAZLA ÖLÜM</v>
      </c>
      <c r="M478" s="1">
        <f t="shared" si="63"/>
        <v>25</v>
      </c>
      <c r="N478" s="148"/>
      <c r="O478" s="10"/>
      <c r="P478" s="10"/>
      <c r="Q478" s="10"/>
      <c r="R478" s="8"/>
      <c r="S478" s="36" t="str">
        <f t="shared" si="66"/>
        <v>4 HAFTA İÇİNDE</v>
      </c>
      <c r="T478" s="138"/>
    </row>
    <row r="479" spans="1:20" ht="103.5" thickBot="1" x14ac:dyDescent="0.3">
      <c r="A479" s="127">
        <v>527</v>
      </c>
      <c r="B479" s="129" t="s">
        <v>1787</v>
      </c>
      <c r="C479" s="120" t="s">
        <v>1906</v>
      </c>
      <c r="D479" s="120" t="s">
        <v>1907</v>
      </c>
      <c r="E479" s="120" t="s">
        <v>1798</v>
      </c>
      <c r="F479" s="120" t="s">
        <v>1789</v>
      </c>
      <c r="G479" s="120">
        <v>1</v>
      </c>
      <c r="H479" s="118" t="str">
        <f t="shared" si="64"/>
        <v>MÜMKÜN FAKAT DÜŞÜK</v>
      </c>
      <c r="I479" s="120">
        <v>0.5</v>
      </c>
      <c r="J479" s="119" t="str">
        <f t="shared" si="65"/>
        <v>ÇOK SEYREK</v>
      </c>
      <c r="K479" s="120">
        <v>100</v>
      </c>
      <c r="L479" s="118" t="str">
        <f t="shared" si="62"/>
        <v>BİRDEN FAZLA ÖLÜM</v>
      </c>
      <c r="M479" s="1">
        <f t="shared" si="63"/>
        <v>50</v>
      </c>
      <c r="N479" s="148"/>
      <c r="O479" s="10"/>
      <c r="P479" s="10"/>
      <c r="Q479" s="10"/>
      <c r="R479" s="8"/>
      <c r="S479" s="36" t="str">
        <f t="shared" si="66"/>
        <v>4 HAFTA İÇİNDE</v>
      </c>
      <c r="T479" s="138"/>
    </row>
    <row r="480" spans="1:20" ht="103.5" thickBot="1" x14ac:dyDescent="0.3">
      <c r="A480" s="139">
        <v>528</v>
      </c>
      <c r="B480" s="129" t="s">
        <v>1787</v>
      </c>
      <c r="C480" s="120" t="s">
        <v>1908</v>
      </c>
      <c r="D480" s="120" t="s">
        <v>1909</v>
      </c>
      <c r="E480" s="120" t="s">
        <v>1798</v>
      </c>
      <c r="F480" s="120" t="s">
        <v>1789</v>
      </c>
      <c r="G480" s="120">
        <v>1</v>
      </c>
      <c r="H480" s="118" t="str">
        <f t="shared" si="64"/>
        <v>MÜMKÜN FAKAT DÜŞÜK</v>
      </c>
      <c r="I480" s="120">
        <v>3</v>
      </c>
      <c r="J480" s="119" t="str">
        <f t="shared" si="65"/>
        <v>ARA SIRA</v>
      </c>
      <c r="K480" s="120">
        <v>100</v>
      </c>
      <c r="L480" s="118" t="str">
        <f t="shared" ref="L480:L498" si="67">IF(K480&lt;=1,"UCUZ ATLATMA",IF(K480=3,"KÜÇÜK HASAR",IF(K480=7,"ÖNEMLİ HASAR",IF(K480=15,"KALICI HASAR",IF(K480=40,"ÖLDÜRÜCÜ KAZA",IF(K480=100,"BİRDEN FAZLA ÖLÜM"))))))</f>
        <v>BİRDEN FAZLA ÖLÜM</v>
      </c>
      <c r="M480" s="1">
        <f t="shared" si="63"/>
        <v>300</v>
      </c>
      <c r="N480" s="148" t="s">
        <v>2001</v>
      </c>
      <c r="O480" s="10"/>
      <c r="P480" s="10"/>
      <c r="Q480" s="10"/>
      <c r="R480" s="8"/>
      <c r="S480" s="36" t="str">
        <f t="shared" si="66"/>
        <v>2 HAFTA İÇİNDE</v>
      </c>
      <c r="T480" s="138"/>
    </row>
    <row r="481" spans="1:20" ht="93" thickBot="1" x14ac:dyDescent="0.3">
      <c r="A481" s="127">
        <v>529</v>
      </c>
      <c r="B481" s="129" t="s">
        <v>1787</v>
      </c>
      <c r="C481" s="120" t="s">
        <v>1910</v>
      </c>
      <c r="D481" s="120" t="s">
        <v>1911</v>
      </c>
      <c r="E481" s="120" t="s">
        <v>1798</v>
      </c>
      <c r="F481" s="120" t="s">
        <v>1789</v>
      </c>
      <c r="G481" s="120">
        <v>3</v>
      </c>
      <c r="H481" s="118" t="str">
        <f t="shared" si="64"/>
        <v>OLASI</v>
      </c>
      <c r="I481" s="120">
        <v>3</v>
      </c>
      <c r="J481" s="119" t="str">
        <f t="shared" si="65"/>
        <v>ARA SIRA</v>
      </c>
      <c r="K481" s="120">
        <v>100</v>
      </c>
      <c r="L481" s="118" t="str">
        <f t="shared" si="67"/>
        <v>BİRDEN FAZLA ÖLÜM</v>
      </c>
      <c r="M481" s="1">
        <f t="shared" ref="M481:M498" si="68">PRODUCT(G481,I481,K481)</f>
        <v>900</v>
      </c>
      <c r="N481" s="148" t="s">
        <v>2002</v>
      </c>
      <c r="O481" s="10"/>
      <c r="P481" s="10"/>
      <c r="Q481" s="10"/>
      <c r="R481" s="8"/>
      <c r="S481" s="36" t="str">
        <f t="shared" si="66"/>
        <v>DERHAL 1 HAFTA İÇİNDE</v>
      </c>
      <c r="T481" s="138"/>
    </row>
    <row r="482" spans="1:20" ht="103.5" thickBot="1" x14ac:dyDescent="0.3">
      <c r="A482" s="139">
        <v>530</v>
      </c>
      <c r="B482" s="129" t="s">
        <v>1787</v>
      </c>
      <c r="C482" s="120" t="s">
        <v>1912</v>
      </c>
      <c r="D482" s="120" t="s">
        <v>1913</v>
      </c>
      <c r="E482" s="120" t="s">
        <v>1798</v>
      </c>
      <c r="F482" s="120" t="s">
        <v>1789</v>
      </c>
      <c r="G482" s="120">
        <v>1</v>
      </c>
      <c r="H482" s="118" t="str">
        <f t="shared" si="64"/>
        <v>MÜMKÜN FAKAT DÜŞÜK</v>
      </c>
      <c r="I482" s="120">
        <v>0.5</v>
      </c>
      <c r="J482" s="119" t="str">
        <f t="shared" si="65"/>
        <v>ÇOK SEYREK</v>
      </c>
      <c r="K482" s="120">
        <v>100</v>
      </c>
      <c r="L482" s="118" t="str">
        <f t="shared" si="67"/>
        <v>BİRDEN FAZLA ÖLÜM</v>
      </c>
      <c r="M482" s="1">
        <f t="shared" si="68"/>
        <v>50</v>
      </c>
      <c r="N482" s="148"/>
      <c r="O482" s="10"/>
      <c r="P482" s="10"/>
      <c r="Q482" s="10"/>
      <c r="R482" s="8"/>
      <c r="S482" s="36" t="str">
        <f t="shared" si="66"/>
        <v>4 HAFTA İÇİNDE</v>
      </c>
      <c r="T482" s="138"/>
    </row>
    <row r="483" spans="1:20" ht="103.5" thickBot="1" x14ac:dyDescent="0.3">
      <c r="A483" s="127">
        <v>531</v>
      </c>
      <c r="B483" s="129" t="s">
        <v>1787</v>
      </c>
      <c r="C483" s="120" t="s">
        <v>1914</v>
      </c>
      <c r="D483" s="120" t="s">
        <v>1915</v>
      </c>
      <c r="E483" s="120" t="s">
        <v>1798</v>
      </c>
      <c r="F483" s="120" t="s">
        <v>1789</v>
      </c>
      <c r="G483" s="120">
        <v>1</v>
      </c>
      <c r="H483" s="118" t="str">
        <f t="shared" si="64"/>
        <v>MÜMKÜN FAKAT DÜŞÜK</v>
      </c>
      <c r="I483" s="120">
        <v>3</v>
      </c>
      <c r="J483" s="119" t="str">
        <f t="shared" si="65"/>
        <v>ARA SIRA</v>
      </c>
      <c r="K483" s="120">
        <v>100</v>
      </c>
      <c r="L483" s="118" t="str">
        <f t="shared" si="67"/>
        <v>BİRDEN FAZLA ÖLÜM</v>
      </c>
      <c r="M483" s="1">
        <f t="shared" si="68"/>
        <v>300</v>
      </c>
      <c r="N483" s="148" t="s">
        <v>2003</v>
      </c>
      <c r="O483" s="10"/>
      <c r="P483" s="10"/>
      <c r="Q483" s="10"/>
      <c r="R483" s="8"/>
      <c r="S483" s="36" t="str">
        <f t="shared" si="66"/>
        <v>2 HAFTA İÇİNDE</v>
      </c>
      <c r="T483" s="138"/>
    </row>
    <row r="484" spans="1:20" ht="103.5" thickBot="1" x14ac:dyDescent="0.3">
      <c r="A484" s="139">
        <v>532</v>
      </c>
      <c r="B484" s="129" t="s">
        <v>1787</v>
      </c>
      <c r="C484" s="120" t="s">
        <v>1916</v>
      </c>
      <c r="D484" s="120" t="s">
        <v>1917</v>
      </c>
      <c r="E484" s="120" t="s">
        <v>1798</v>
      </c>
      <c r="F484" s="120" t="s">
        <v>1789</v>
      </c>
      <c r="G484" s="120">
        <v>1</v>
      </c>
      <c r="H484" s="118" t="str">
        <f t="shared" si="64"/>
        <v>MÜMKÜN FAKAT DÜŞÜK</v>
      </c>
      <c r="I484" s="120">
        <v>3</v>
      </c>
      <c r="J484" s="119" t="str">
        <f t="shared" si="65"/>
        <v>ARA SIRA</v>
      </c>
      <c r="K484" s="120">
        <v>100</v>
      </c>
      <c r="L484" s="118" t="str">
        <f t="shared" si="67"/>
        <v>BİRDEN FAZLA ÖLÜM</v>
      </c>
      <c r="M484" s="1">
        <f t="shared" si="68"/>
        <v>300</v>
      </c>
      <c r="N484" s="148" t="s">
        <v>2004</v>
      </c>
      <c r="O484" s="10"/>
      <c r="P484" s="10"/>
      <c r="Q484" s="10"/>
      <c r="R484" s="8"/>
      <c r="S484" s="36" t="str">
        <f t="shared" si="66"/>
        <v>2 HAFTA İÇİNDE</v>
      </c>
      <c r="T484" s="138"/>
    </row>
    <row r="485" spans="1:20" ht="105.75" thickBot="1" x14ac:dyDescent="0.3">
      <c r="A485" s="127">
        <v>533</v>
      </c>
      <c r="B485" s="129" t="s">
        <v>1787</v>
      </c>
      <c r="C485" s="120" t="s">
        <v>1918</v>
      </c>
      <c r="D485" s="120" t="s">
        <v>1833</v>
      </c>
      <c r="E485" s="120" t="s">
        <v>1919</v>
      </c>
      <c r="F485" s="120" t="s">
        <v>1789</v>
      </c>
      <c r="G485" s="120">
        <v>0.5</v>
      </c>
      <c r="H485" s="118" t="str">
        <f t="shared" si="64"/>
        <v>BEKLENMEZ FAKAT MÜMKÜN</v>
      </c>
      <c r="I485" s="120">
        <v>0.5</v>
      </c>
      <c r="J485" s="119" t="str">
        <f t="shared" si="65"/>
        <v>ÇOK SEYREK</v>
      </c>
      <c r="K485" s="120">
        <v>100</v>
      </c>
      <c r="L485" s="118" t="str">
        <f t="shared" si="67"/>
        <v>BİRDEN FAZLA ÖLÜM</v>
      </c>
      <c r="M485" s="1">
        <f t="shared" si="68"/>
        <v>25</v>
      </c>
      <c r="N485" s="148"/>
      <c r="O485" s="10"/>
      <c r="P485" s="10"/>
      <c r="Q485" s="10"/>
      <c r="R485" s="8"/>
      <c r="S485" s="36" t="str">
        <f t="shared" si="66"/>
        <v>4 HAFTA İÇİNDE</v>
      </c>
      <c r="T485" s="138"/>
    </row>
    <row r="486" spans="1:20" ht="96.75" thickBot="1" x14ac:dyDescent="0.3">
      <c r="A486" s="139">
        <v>534</v>
      </c>
      <c r="B486" s="129" t="s">
        <v>1787</v>
      </c>
      <c r="C486" s="120" t="s">
        <v>1920</v>
      </c>
      <c r="D486" s="120" t="s">
        <v>1921</v>
      </c>
      <c r="E486" s="120" t="s">
        <v>1922</v>
      </c>
      <c r="F486" s="120" t="s">
        <v>1789</v>
      </c>
      <c r="G486" s="120">
        <v>0.5</v>
      </c>
      <c r="H486" s="118" t="str">
        <f t="shared" si="64"/>
        <v>BEKLENMEZ FAKAT MÜMKÜN</v>
      </c>
      <c r="I486" s="120">
        <v>0.5</v>
      </c>
      <c r="J486" s="119" t="str">
        <f t="shared" si="65"/>
        <v>ÇOK SEYREK</v>
      </c>
      <c r="K486" s="120">
        <v>100</v>
      </c>
      <c r="L486" s="118" t="str">
        <f t="shared" si="67"/>
        <v>BİRDEN FAZLA ÖLÜM</v>
      </c>
      <c r="M486" s="1">
        <f t="shared" si="68"/>
        <v>25</v>
      </c>
      <c r="N486" s="148"/>
      <c r="O486" s="10"/>
      <c r="P486" s="10"/>
      <c r="Q486" s="10"/>
      <c r="R486" s="8"/>
      <c r="S486" s="36" t="str">
        <f t="shared" si="66"/>
        <v>4 HAFTA İÇİNDE</v>
      </c>
      <c r="T486" s="138"/>
    </row>
    <row r="487" spans="1:20" ht="96.75" thickBot="1" x14ac:dyDescent="0.3">
      <c r="A487" s="127">
        <v>535</v>
      </c>
      <c r="B487" s="129" t="s">
        <v>1787</v>
      </c>
      <c r="C487" s="120" t="s">
        <v>1923</v>
      </c>
      <c r="D487" s="120" t="s">
        <v>1924</v>
      </c>
      <c r="E487" s="120" t="s">
        <v>1925</v>
      </c>
      <c r="F487" s="120" t="s">
        <v>1789</v>
      </c>
      <c r="G487" s="120">
        <v>0.5</v>
      </c>
      <c r="H487" s="118" t="str">
        <f t="shared" si="64"/>
        <v>BEKLENMEZ FAKAT MÜMKÜN</v>
      </c>
      <c r="I487" s="120">
        <v>0.5</v>
      </c>
      <c r="J487" s="119" t="str">
        <f t="shared" si="65"/>
        <v>ÇOK SEYREK</v>
      </c>
      <c r="K487" s="120">
        <v>100</v>
      </c>
      <c r="L487" s="118" t="str">
        <f t="shared" si="67"/>
        <v>BİRDEN FAZLA ÖLÜM</v>
      </c>
      <c r="M487" s="1">
        <f t="shared" si="68"/>
        <v>25</v>
      </c>
      <c r="N487" s="148"/>
      <c r="O487" s="10"/>
      <c r="P487" s="10"/>
      <c r="Q487" s="10"/>
      <c r="R487" s="8"/>
      <c r="S487" s="36" t="str">
        <f t="shared" si="66"/>
        <v>4 HAFTA İÇİNDE</v>
      </c>
      <c r="T487" s="138"/>
    </row>
    <row r="488" spans="1:20" ht="96.75" thickBot="1" x14ac:dyDescent="0.3">
      <c r="A488" s="139">
        <v>536</v>
      </c>
      <c r="B488" s="129" t="s">
        <v>1787</v>
      </c>
      <c r="C488" s="120" t="s">
        <v>1926</v>
      </c>
      <c r="D488" s="120" t="s">
        <v>1927</v>
      </c>
      <c r="E488" s="120" t="s">
        <v>1928</v>
      </c>
      <c r="F488" s="120" t="s">
        <v>1789</v>
      </c>
      <c r="G488" s="120">
        <v>0.5</v>
      </c>
      <c r="H488" s="118" t="str">
        <f t="shared" si="64"/>
        <v>BEKLENMEZ FAKAT MÜMKÜN</v>
      </c>
      <c r="I488" s="120">
        <v>1</v>
      </c>
      <c r="J488" s="119" t="str">
        <f t="shared" si="65"/>
        <v>SEYREK</v>
      </c>
      <c r="K488" s="120">
        <v>100</v>
      </c>
      <c r="L488" s="118" t="str">
        <f t="shared" si="67"/>
        <v>BİRDEN FAZLA ÖLÜM</v>
      </c>
      <c r="M488" s="1">
        <f t="shared" si="68"/>
        <v>50</v>
      </c>
      <c r="N488" s="148"/>
      <c r="O488" s="10"/>
      <c r="P488" s="10"/>
      <c r="Q488" s="10"/>
      <c r="R488" s="8"/>
      <c r="S488" s="36" t="str">
        <f t="shared" si="66"/>
        <v>4 HAFTA İÇİNDE</v>
      </c>
      <c r="T488" s="138"/>
    </row>
    <row r="489" spans="1:20" ht="96.75" thickBot="1" x14ac:dyDescent="0.3">
      <c r="A489" s="127">
        <v>537</v>
      </c>
      <c r="B489" s="129" t="s">
        <v>1787</v>
      </c>
      <c r="C489" s="120" t="s">
        <v>1929</v>
      </c>
      <c r="D489" s="120" t="s">
        <v>1927</v>
      </c>
      <c r="E489" s="120" t="s">
        <v>1928</v>
      </c>
      <c r="F489" s="120" t="s">
        <v>1789</v>
      </c>
      <c r="G489" s="120">
        <v>0.5</v>
      </c>
      <c r="H489" s="118" t="str">
        <f t="shared" si="64"/>
        <v>BEKLENMEZ FAKAT MÜMKÜN</v>
      </c>
      <c r="I489" s="120">
        <v>1</v>
      </c>
      <c r="J489" s="119" t="str">
        <f t="shared" si="65"/>
        <v>SEYREK</v>
      </c>
      <c r="K489" s="120">
        <v>100</v>
      </c>
      <c r="L489" s="118" t="str">
        <f t="shared" si="67"/>
        <v>BİRDEN FAZLA ÖLÜM</v>
      </c>
      <c r="M489" s="1">
        <f t="shared" si="68"/>
        <v>50</v>
      </c>
      <c r="N489" s="148"/>
      <c r="O489" s="10"/>
      <c r="P489" s="10"/>
      <c r="Q489" s="10"/>
      <c r="R489" s="8"/>
      <c r="S489" s="36" t="str">
        <f t="shared" si="66"/>
        <v>4 HAFTA İÇİNDE</v>
      </c>
      <c r="T489" s="138"/>
    </row>
    <row r="490" spans="1:20" ht="120.75" thickBot="1" x14ac:dyDescent="0.3">
      <c r="A490" s="139">
        <v>538</v>
      </c>
      <c r="B490" s="129" t="s">
        <v>1787</v>
      </c>
      <c r="C490" s="120" t="s">
        <v>1930</v>
      </c>
      <c r="D490" s="120" t="s">
        <v>1931</v>
      </c>
      <c r="E490" s="120" t="s">
        <v>1798</v>
      </c>
      <c r="F490" s="120" t="s">
        <v>1789</v>
      </c>
      <c r="G490" s="120">
        <v>3</v>
      </c>
      <c r="H490" s="118" t="str">
        <f t="shared" si="64"/>
        <v>OLASI</v>
      </c>
      <c r="I490" s="120">
        <v>1</v>
      </c>
      <c r="J490" s="119" t="str">
        <f t="shared" si="65"/>
        <v>SEYREK</v>
      </c>
      <c r="K490" s="120">
        <v>40</v>
      </c>
      <c r="L490" s="118" t="str">
        <f t="shared" si="67"/>
        <v>ÖLDÜRÜCÜ KAZA</v>
      </c>
      <c r="M490" s="1">
        <f t="shared" si="68"/>
        <v>120</v>
      </c>
      <c r="N490" s="148" t="s">
        <v>2005</v>
      </c>
      <c r="O490" s="10"/>
      <c r="P490" s="10"/>
      <c r="Q490" s="10"/>
      <c r="R490" s="8"/>
      <c r="S490" s="36" t="str">
        <f t="shared" si="66"/>
        <v>3 HAFTA İÇİNDE</v>
      </c>
      <c r="T490" s="138"/>
    </row>
    <row r="491" spans="1:20" ht="93" thickBot="1" x14ac:dyDescent="0.3">
      <c r="A491" s="127">
        <v>539</v>
      </c>
      <c r="B491" s="129" t="s">
        <v>1787</v>
      </c>
      <c r="C491" s="120" t="s">
        <v>1932</v>
      </c>
      <c r="D491" s="120" t="s">
        <v>1933</v>
      </c>
      <c r="E491" s="120" t="s">
        <v>1798</v>
      </c>
      <c r="F491" s="120" t="s">
        <v>1789</v>
      </c>
      <c r="G491" s="120">
        <v>3</v>
      </c>
      <c r="H491" s="118" t="str">
        <f t="shared" si="64"/>
        <v>OLASI</v>
      </c>
      <c r="I491" s="120">
        <v>2</v>
      </c>
      <c r="J491" s="119" t="str">
        <f t="shared" si="65"/>
        <v>SIK DEĞİL</v>
      </c>
      <c r="K491" s="120">
        <v>100</v>
      </c>
      <c r="L491" s="118" t="str">
        <f t="shared" si="67"/>
        <v>BİRDEN FAZLA ÖLÜM</v>
      </c>
      <c r="M491" s="1">
        <f t="shared" si="68"/>
        <v>600</v>
      </c>
      <c r="N491" s="148" t="s">
        <v>2006</v>
      </c>
      <c r="O491" s="10"/>
      <c r="P491" s="10"/>
      <c r="Q491" s="10"/>
      <c r="R491" s="8"/>
      <c r="S491" s="36" t="str">
        <f t="shared" si="66"/>
        <v>DERHAL 1 HAFTA İÇİNDE</v>
      </c>
      <c r="T491" s="138"/>
    </row>
    <row r="492" spans="1:20" ht="150.75" thickBot="1" x14ac:dyDescent="0.3">
      <c r="A492" s="139">
        <v>540</v>
      </c>
      <c r="B492" s="129" t="s">
        <v>1787</v>
      </c>
      <c r="C492" s="120" t="s">
        <v>1934</v>
      </c>
      <c r="D492" s="120" t="s">
        <v>1935</v>
      </c>
      <c r="E492" s="120" t="s">
        <v>1798</v>
      </c>
      <c r="F492" s="120" t="s">
        <v>1789</v>
      </c>
      <c r="G492" s="120">
        <v>6</v>
      </c>
      <c r="H492" s="118" t="str">
        <f t="shared" si="64"/>
        <v>YÜKSEK OLDUKÇA MÜMKÜN</v>
      </c>
      <c r="I492" s="120">
        <v>3</v>
      </c>
      <c r="J492" s="119" t="str">
        <f t="shared" si="65"/>
        <v>ARA SIRA</v>
      </c>
      <c r="K492" s="120">
        <v>100</v>
      </c>
      <c r="L492" s="118" t="str">
        <f t="shared" si="67"/>
        <v>BİRDEN FAZLA ÖLÜM</v>
      </c>
      <c r="M492" s="1">
        <f t="shared" si="68"/>
        <v>1800</v>
      </c>
      <c r="N492" s="148" t="s">
        <v>2007</v>
      </c>
      <c r="O492" s="10"/>
      <c r="P492" s="10"/>
      <c r="Q492" s="10"/>
      <c r="R492" s="8"/>
      <c r="S492" s="36" t="str">
        <f t="shared" si="66"/>
        <v>DERHAL 1 HAFTA İÇİNDE</v>
      </c>
      <c r="T492" s="138"/>
    </row>
    <row r="493" spans="1:20" ht="93" thickBot="1" x14ac:dyDescent="0.3">
      <c r="A493" s="127">
        <v>541</v>
      </c>
      <c r="B493" s="129" t="s">
        <v>1787</v>
      </c>
      <c r="C493" s="120" t="s">
        <v>1936</v>
      </c>
      <c r="D493" s="120" t="s">
        <v>1937</v>
      </c>
      <c r="E493" s="120" t="s">
        <v>1798</v>
      </c>
      <c r="F493" s="120" t="s">
        <v>1789</v>
      </c>
      <c r="G493" s="120">
        <v>3</v>
      </c>
      <c r="H493" s="118" t="str">
        <f t="shared" si="64"/>
        <v>OLASI</v>
      </c>
      <c r="I493" s="120">
        <v>3</v>
      </c>
      <c r="J493" s="119" t="str">
        <f t="shared" si="65"/>
        <v>ARA SIRA</v>
      </c>
      <c r="K493" s="120">
        <v>100</v>
      </c>
      <c r="L493" s="118" t="str">
        <f t="shared" si="67"/>
        <v>BİRDEN FAZLA ÖLÜM</v>
      </c>
      <c r="M493" s="1">
        <f t="shared" si="68"/>
        <v>900</v>
      </c>
      <c r="N493" s="148" t="s">
        <v>2008</v>
      </c>
      <c r="O493" s="10"/>
      <c r="P493" s="10"/>
      <c r="Q493" s="10"/>
      <c r="R493" s="8"/>
      <c r="S493" s="36" t="str">
        <f t="shared" si="66"/>
        <v>DERHAL 1 HAFTA İÇİNDE</v>
      </c>
      <c r="T493" s="138"/>
    </row>
    <row r="494" spans="1:20" ht="93" thickBot="1" x14ac:dyDescent="0.3">
      <c r="A494" s="139">
        <v>542</v>
      </c>
      <c r="B494" s="129" t="s">
        <v>1787</v>
      </c>
      <c r="C494" s="120" t="s">
        <v>823</v>
      </c>
      <c r="D494" s="120" t="s">
        <v>822</v>
      </c>
      <c r="E494" s="120" t="s">
        <v>1798</v>
      </c>
      <c r="F494" s="120" t="s">
        <v>1789</v>
      </c>
      <c r="G494" s="120">
        <v>3</v>
      </c>
      <c r="H494" s="118" t="str">
        <f t="shared" si="64"/>
        <v>OLASI</v>
      </c>
      <c r="I494" s="120">
        <v>3</v>
      </c>
      <c r="J494" s="119" t="str">
        <f t="shared" si="65"/>
        <v>ARA SIRA</v>
      </c>
      <c r="K494" s="120">
        <v>100</v>
      </c>
      <c r="L494" s="118" t="str">
        <f t="shared" si="67"/>
        <v>BİRDEN FAZLA ÖLÜM</v>
      </c>
      <c r="M494" s="1">
        <f t="shared" si="68"/>
        <v>900</v>
      </c>
      <c r="N494" s="148" t="s">
        <v>821</v>
      </c>
      <c r="O494" s="10"/>
      <c r="P494" s="10"/>
      <c r="Q494" s="10"/>
      <c r="R494" s="8"/>
      <c r="S494" s="36" t="str">
        <f t="shared" si="66"/>
        <v>DERHAL 1 HAFTA İÇİNDE</v>
      </c>
      <c r="T494" s="138"/>
    </row>
    <row r="495" spans="1:20" ht="93" thickBot="1" x14ac:dyDescent="0.3">
      <c r="A495" s="127">
        <v>543</v>
      </c>
      <c r="B495" s="129" t="s">
        <v>1787</v>
      </c>
      <c r="C495" s="120" t="s">
        <v>53</v>
      </c>
      <c r="D495" s="120" t="s">
        <v>1043</v>
      </c>
      <c r="E495" s="120" t="s">
        <v>1928</v>
      </c>
      <c r="F495" s="120" t="s">
        <v>1789</v>
      </c>
      <c r="G495" s="120">
        <v>3</v>
      </c>
      <c r="H495" s="118" t="str">
        <f t="shared" si="64"/>
        <v>OLASI</v>
      </c>
      <c r="I495" s="120">
        <v>2</v>
      </c>
      <c r="J495" s="119" t="str">
        <f t="shared" si="65"/>
        <v>SIK DEĞİL</v>
      </c>
      <c r="K495" s="120">
        <v>100</v>
      </c>
      <c r="L495" s="118" t="str">
        <f t="shared" si="67"/>
        <v>BİRDEN FAZLA ÖLÜM</v>
      </c>
      <c r="M495" s="1">
        <f t="shared" si="68"/>
        <v>600</v>
      </c>
      <c r="N495" s="148" t="s">
        <v>2009</v>
      </c>
      <c r="O495" s="10"/>
      <c r="P495" s="10"/>
      <c r="Q495" s="10"/>
      <c r="R495" s="8"/>
      <c r="S495" s="36" t="str">
        <f t="shared" si="66"/>
        <v>DERHAL 1 HAFTA İÇİNDE</v>
      </c>
      <c r="T495" s="138"/>
    </row>
    <row r="496" spans="1:20" ht="93" thickBot="1" x14ac:dyDescent="0.3">
      <c r="A496" s="127">
        <v>544</v>
      </c>
      <c r="B496" s="129" t="s">
        <v>1787</v>
      </c>
      <c r="C496" s="120" t="s">
        <v>1938</v>
      </c>
      <c r="D496" s="120" t="s">
        <v>1939</v>
      </c>
      <c r="E496" s="120" t="s">
        <v>1798</v>
      </c>
      <c r="F496" s="120" t="s">
        <v>1789</v>
      </c>
      <c r="G496" s="120">
        <v>3</v>
      </c>
      <c r="H496" s="118" t="str">
        <f t="shared" si="64"/>
        <v>OLASI</v>
      </c>
      <c r="I496" s="120">
        <v>2</v>
      </c>
      <c r="J496" s="119" t="str">
        <f t="shared" si="65"/>
        <v>SIK DEĞİL</v>
      </c>
      <c r="K496" s="120">
        <v>100</v>
      </c>
      <c r="L496" s="118" t="str">
        <f t="shared" si="67"/>
        <v>BİRDEN FAZLA ÖLÜM</v>
      </c>
      <c r="M496" s="1">
        <f t="shared" si="68"/>
        <v>600</v>
      </c>
      <c r="N496" s="148" t="s">
        <v>2010</v>
      </c>
      <c r="O496" s="10"/>
      <c r="P496" s="10"/>
      <c r="Q496" s="10"/>
      <c r="R496" s="8"/>
      <c r="S496" s="36" t="str">
        <f t="shared" si="66"/>
        <v>DERHAL 1 HAFTA İÇİNDE</v>
      </c>
      <c r="T496" s="138"/>
    </row>
    <row r="497" spans="1:20" ht="93" thickBot="1" x14ac:dyDescent="0.3">
      <c r="A497" s="127">
        <v>545</v>
      </c>
      <c r="B497" s="129" t="s">
        <v>1787</v>
      </c>
      <c r="C497" s="120" t="s">
        <v>1940</v>
      </c>
      <c r="D497" s="120" t="s">
        <v>1941</v>
      </c>
      <c r="E497" s="120" t="s">
        <v>1798</v>
      </c>
      <c r="F497" s="120" t="s">
        <v>1789</v>
      </c>
      <c r="G497" s="120">
        <v>3</v>
      </c>
      <c r="H497" s="118" t="str">
        <f t="shared" si="64"/>
        <v>OLASI</v>
      </c>
      <c r="I497" s="120">
        <v>3</v>
      </c>
      <c r="J497" s="119" t="str">
        <f t="shared" si="65"/>
        <v>ARA SIRA</v>
      </c>
      <c r="K497" s="120">
        <v>100</v>
      </c>
      <c r="L497" s="118" t="str">
        <f t="shared" si="67"/>
        <v>BİRDEN FAZLA ÖLÜM</v>
      </c>
      <c r="M497" s="1">
        <f t="shared" si="68"/>
        <v>900</v>
      </c>
      <c r="N497" s="148" t="s">
        <v>2011</v>
      </c>
      <c r="O497" s="10"/>
      <c r="P497" s="10"/>
      <c r="Q497" s="10"/>
      <c r="R497" s="8"/>
      <c r="S497" s="36" t="str">
        <f t="shared" si="66"/>
        <v>DERHAL 1 HAFTA İÇİNDE</v>
      </c>
      <c r="T497" s="138"/>
    </row>
    <row r="498" spans="1:20" ht="103.5" thickBot="1" x14ac:dyDescent="0.3">
      <c r="A498" s="127">
        <v>546</v>
      </c>
      <c r="B498" s="129" t="s">
        <v>1787</v>
      </c>
      <c r="C498" s="120" t="s">
        <v>1940</v>
      </c>
      <c r="D498" s="120" t="s">
        <v>1942</v>
      </c>
      <c r="E498" s="120" t="s">
        <v>1798</v>
      </c>
      <c r="F498" s="120" t="s">
        <v>1789</v>
      </c>
      <c r="G498" s="120">
        <v>6</v>
      </c>
      <c r="H498" s="118" t="str">
        <f t="shared" si="64"/>
        <v>YÜKSEK OLDUKÇA MÜMKÜN</v>
      </c>
      <c r="I498" s="120">
        <v>3</v>
      </c>
      <c r="J498" s="119" t="str">
        <f t="shared" si="65"/>
        <v>ARA SIRA</v>
      </c>
      <c r="K498" s="120">
        <v>100</v>
      </c>
      <c r="L498" s="118" t="str">
        <f t="shared" si="67"/>
        <v>BİRDEN FAZLA ÖLÜM</v>
      </c>
      <c r="M498" s="1">
        <f t="shared" si="68"/>
        <v>1800</v>
      </c>
      <c r="N498" s="148" t="s">
        <v>2012</v>
      </c>
      <c r="O498" s="10"/>
      <c r="P498" s="10"/>
      <c r="Q498" s="10"/>
      <c r="R498" s="8"/>
      <c r="S498" s="36" t="str">
        <f t="shared" si="66"/>
        <v>DERHAL 1 HAFTA İÇİNDE</v>
      </c>
      <c r="T498" s="138"/>
    </row>
  </sheetData>
  <mergeCells count="29">
    <mergeCell ref="A1:G1"/>
    <mergeCell ref="O1:T1"/>
    <mergeCell ref="H1:N4"/>
    <mergeCell ref="T5:T6"/>
    <mergeCell ref="G6:H6"/>
    <mergeCell ref="I6:J6"/>
    <mergeCell ref="K6:L6"/>
    <mergeCell ref="G5:M5"/>
    <mergeCell ref="N5:N6"/>
    <mergeCell ref="E5:E6"/>
    <mergeCell ref="O5:R5"/>
    <mergeCell ref="S5:S6"/>
    <mergeCell ref="A5:A6"/>
    <mergeCell ref="B5:B6"/>
    <mergeCell ref="C5:C6"/>
    <mergeCell ref="D5:D6"/>
    <mergeCell ref="F5:F6"/>
    <mergeCell ref="A2:C2"/>
    <mergeCell ref="D2:G2"/>
    <mergeCell ref="O2:R2"/>
    <mergeCell ref="S2:T2"/>
    <mergeCell ref="A3:C3"/>
    <mergeCell ref="D3:G3"/>
    <mergeCell ref="O3:R3"/>
    <mergeCell ref="S3:T3"/>
    <mergeCell ref="A4:B4"/>
    <mergeCell ref="C4:G4"/>
    <mergeCell ref="O4:R4"/>
    <mergeCell ref="S4:T4"/>
  </mergeCells>
  <conditionalFormatting sqref="R46:R47 M46:M47 M7:M43 R7:R43 M50:M498 R50:R408">
    <cfRule type="cellIs" dxfId="105" priority="249" operator="greaterThan">
      <formula>400</formula>
    </cfRule>
    <cfRule type="cellIs" dxfId="104" priority="250" operator="between">
      <formula>201</formula>
      <formula>400</formula>
    </cfRule>
    <cfRule type="cellIs" dxfId="103" priority="251" operator="between">
      <formula>71</formula>
      <formula>200</formula>
    </cfRule>
    <cfRule type="cellIs" dxfId="102" priority="252" operator="between">
      <formula>21</formula>
      <formula>70</formula>
    </cfRule>
    <cfRule type="cellIs" dxfId="101" priority="253" operator="lessThan">
      <formula>21</formula>
    </cfRule>
  </conditionalFormatting>
  <conditionalFormatting sqref="A2">
    <cfRule type="colorScale" priority="248">
      <colorScale>
        <cfvo type="min"/>
        <cfvo type="max"/>
        <color rgb="FFFFEF9C"/>
        <color rgb="FFFF7128"/>
      </colorScale>
    </cfRule>
  </conditionalFormatting>
  <conditionalFormatting sqref="M44:M45 R44:R45">
    <cfRule type="cellIs" dxfId="100" priority="243" operator="greaterThan">
      <formula>400</formula>
    </cfRule>
    <cfRule type="cellIs" dxfId="99" priority="244" operator="between">
      <formula>201</formula>
      <formula>400</formula>
    </cfRule>
    <cfRule type="cellIs" dxfId="98" priority="245" operator="between">
      <formula>71</formula>
      <formula>200</formula>
    </cfRule>
    <cfRule type="cellIs" dxfId="97" priority="246" operator="between">
      <formula>21</formula>
      <formula>70</formula>
    </cfRule>
    <cfRule type="cellIs" dxfId="96" priority="247" operator="lessThan">
      <formula>21</formula>
    </cfRule>
  </conditionalFormatting>
  <conditionalFormatting sqref="N48:N49 S48:S49">
    <cfRule type="cellIs" dxfId="95" priority="238" operator="greaterThan">
      <formula>400</formula>
    </cfRule>
    <cfRule type="cellIs" dxfId="94" priority="239" operator="between">
      <formula>201</formula>
      <formula>400</formula>
    </cfRule>
    <cfRule type="cellIs" dxfId="93" priority="240" operator="between">
      <formula>71</formula>
      <formula>200</formula>
    </cfRule>
    <cfRule type="cellIs" dxfId="92" priority="241" operator="between">
      <formula>21</formula>
      <formula>70</formula>
    </cfRule>
    <cfRule type="cellIs" dxfId="91" priority="242" operator="lessThan">
      <formula>21</formula>
    </cfRule>
  </conditionalFormatting>
  <conditionalFormatting sqref="E407 D415:F423 D437:F444">
    <cfRule type="cellIs" dxfId="90" priority="222" stopIfTrue="1" operator="equal">
      <formula>"Kabul Edilebilir Risk"</formula>
    </cfRule>
  </conditionalFormatting>
  <conditionalFormatting sqref="E407 D415:F423 D437:F444">
    <cfRule type="cellIs" dxfId="89" priority="223" stopIfTrue="1" operator="equal">
      <formula>"Kabul Edilemez Risk"</formula>
    </cfRule>
  </conditionalFormatting>
  <conditionalFormatting sqref="E407">
    <cfRule type="cellIs" dxfId="88" priority="220" stopIfTrue="1" operator="equal">
      <formula>"Kabul Edilebilir Risk"</formula>
    </cfRule>
  </conditionalFormatting>
  <conditionalFormatting sqref="E407">
    <cfRule type="cellIs" dxfId="87" priority="221" stopIfTrue="1" operator="equal">
      <formula>"Kabul Edilemez Risk"</formula>
    </cfRule>
  </conditionalFormatting>
  <conditionalFormatting sqref="E408">
    <cfRule type="cellIs" dxfId="86" priority="216" stopIfTrue="1" operator="equal">
      <formula>"Kabul Edilebilir Risk"</formula>
    </cfRule>
  </conditionalFormatting>
  <conditionalFormatting sqref="E408">
    <cfRule type="cellIs" dxfId="85" priority="217" stopIfTrue="1" operator="equal">
      <formula>"Kabul Edilemez Risk"</formula>
    </cfRule>
  </conditionalFormatting>
  <conditionalFormatting sqref="E408">
    <cfRule type="cellIs" dxfId="84" priority="214" stopIfTrue="1" operator="equal">
      <formula>"Kabul Edilebilir Risk"</formula>
    </cfRule>
  </conditionalFormatting>
  <conditionalFormatting sqref="E408">
    <cfRule type="cellIs" dxfId="83" priority="215" stopIfTrue="1" operator="equal">
      <formula>"Kabul Edilemez Risk"</formula>
    </cfRule>
  </conditionalFormatting>
  <conditionalFormatting sqref="D427:E429 D409:E413 D431:E435">
    <cfRule type="cellIs" dxfId="82" priority="210" stopIfTrue="1" operator="equal">
      <formula>"Kabul Edilebilir Risk"</formula>
    </cfRule>
  </conditionalFormatting>
  <conditionalFormatting sqref="D427:E429 D409:E413 D431:E435">
    <cfRule type="cellIs" dxfId="81" priority="211" stopIfTrue="1" operator="equal">
      <formula>"Kabul Edilemez Risk"</formula>
    </cfRule>
  </conditionalFormatting>
  <conditionalFormatting sqref="E409:E413 E427:E429 E431:E435">
    <cfRule type="cellIs" dxfId="80" priority="208" stopIfTrue="1" operator="equal">
      <formula>"Kabul Edilebilir Risk"</formula>
    </cfRule>
  </conditionalFormatting>
  <conditionalFormatting sqref="E409:E413 E427:E429 E431:E435">
    <cfRule type="cellIs" dxfId="79" priority="209" stopIfTrue="1" operator="equal">
      <formula>"Kabul Edilemez Risk"</formula>
    </cfRule>
  </conditionalFormatting>
  <conditionalFormatting sqref="D427:D429 D409:D413 D431:D435">
    <cfRule type="cellIs" dxfId="78" priority="206" stopIfTrue="1" operator="equal">
      <formula>"Kabul Edilebilir Risk"</formula>
    </cfRule>
  </conditionalFormatting>
  <conditionalFormatting sqref="D427:D429 D409:D413 D431:D435">
    <cfRule type="cellIs" dxfId="77" priority="207" stopIfTrue="1" operator="equal">
      <formula>"Kabul Edilemez Risk"</formula>
    </cfRule>
  </conditionalFormatting>
  <conditionalFormatting sqref="F427:F429 F407:F413 F431:F435">
    <cfRule type="cellIs" dxfId="76" priority="204" stopIfTrue="1" operator="equal">
      <formula>"Kabul Edilebilir Risk"</formula>
    </cfRule>
  </conditionalFormatting>
  <conditionalFormatting sqref="F427:F429 F407:F413 F431:F435">
    <cfRule type="cellIs" dxfId="75" priority="205" stopIfTrue="1" operator="equal">
      <formula>"Kabul Edilemez Risk"</formula>
    </cfRule>
  </conditionalFormatting>
  <conditionalFormatting sqref="D437:D438">
    <cfRule type="cellIs" dxfId="74" priority="202" stopIfTrue="1" operator="equal">
      <formula>"Kabul Edilebilir Risk"</formula>
    </cfRule>
  </conditionalFormatting>
  <conditionalFormatting sqref="D437:D438">
    <cfRule type="cellIs" dxfId="73" priority="203" stopIfTrue="1" operator="equal">
      <formula>"Kabul Edilemez Risk"</formula>
    </cfRule>
  </conditionalFormatting>
  <conditionalFormatting sqref="D433:D434">
    <cfRule type="cellIs" dxfId="72" priority="200" stopIfTrue="1" operator="equal">
      <formula>"Kabul Edilebilir Risk"</formula>
    </cfRule>
  </conditionalFormatting>
  <conditionalFormatting sqref="D433:D434">
    <cfRule type="cellIs" dxfId="71" priority="201" stopIfTrue="1" operator="equal">
      <formula>"Kabul Edilemez Risk"</formula>
    </cfRule>
  </conditionalFormatting>
  <conditionalFormatting sqref="D429 D431">
    <cfRule type="cellIs" dxfId="70" priority="198" stopIfTrue="1" operator="equal">
      <formula>"Kabul Edilebilir Risk"</formula>
    </cfRule>
  </conditionalFormatting>
  <conditionalFormatting sqref="D429 D431">
    <cfRule type="cellIs" dxfId="69" priority="199" stopIfTrue="1" operator="equal">
      <formula>"Kabul Edilemez Risk"</formula>
    </cfRule>
  </conditionalFormatting>
  <conditionalFormatting sqref="D414:E414">
    <cfRule type="cellIs" dxfId="68" priority="196" stopIfTrue="1" operator="equal">
      <formula>"Kabul Edilebilir Risk"</formula>
    </cfRule>
  </conditionalFormatting>
  <conditionalFormatting sqref="D414:E414">
    <cfRule type="cellIs" dxfId="67" priority="197" stopIfTrue="1" operator="equal">
      <formula>"Kabul Edilemez Risk"</formula>
    </cfRule>
  </conditionalFormatting>
  <conditionalFormatting sqref="E414">
    <cfRule type="cellIs" dxfId="66" priority="194" stopIfTrue="1" operator="equal">
      <formula>"Kabul Edilebilir Risk"</formula>
    </cfRule>
  </conditionalFormatting>
  <conditionalFormatting sqref="E414">
    <cfRule type="cellIs" dxfId="65" priority="195" stopIfTrue="1" operator="equal">
      <formula>"Kabul Edilemez Risk"</formula>
    </cfRule>
  </conditionalFormatting>
  <conditionalFormatting sqref="D414">
    <cfRule type="cellIs" dxfId="64" priority="192" stopIfTrue="1" operator="equal">
      <formula>"Kabul Edilebilir Risk"</formula>
    </cfRule>
  </conditionalFormatting>
  <conditionalFormatting sqref="D414">
    <cfRule type="cellIs" dxfId="63" priority="193" stopIfTrue="1" operator="equal">
      <formula>"Kabul Edilemez Risk"</formula>
    </cfRule>
  </conditionalFormatting>
  <conditionalFormatting sqref="F414">
    <cfRule type="cellIs" dxfId="62" priority="190" stopIfTrue="1" operator="equal">
      <formula>"Kabul Edilebilir Risk"</formula>
    </cfRule>
  </conditionalFormatting>
  <conditionalFormatting sqref="F414">
    <cfRule type="cellIs" dxfId="61" priority="191" stopIfTrue="1" operator="equal">
      <formula>"Kabul Edilemez Risk"</formula>
    </cfRule>
  </conditionalFormatting>
  <conditionalFormatting sqref="D424:E424">
    <cfRule type="cellIs" dxfId="60" priority="188" stopIfTrue="1" operator="equal">
      <formula>"Kabul Edilebilir Risk"</formula>
    </cfRule>
  </conditionalFormatting>
  <conditionalFormatting sqref="D424:E424">
    <cfRule type="cellIs" dxfId="59" priority="189" stopIfTrue="1" operator="equal">
      <formula>"Kabul Edilemez Risk"</formula>
    </cfRule>
  </conditionalFormatting>
  <conditionalFormatting sqref="E424">
    <cfRule type="cellIs" dxfId="58" priority="186" stopIfTrue="1" operator="equal">
      <formula>"Kabul Edilebilir Risk"</formula>
    </cfRule>
  </conditionalFormatting>
  <conditionalFormatting sqref="E424">
    <cfRule type="cellIs" dxfId="57" priority="187" stopIfTrue="1" operator="equal">
      <formula>"Kabul Edilemez Risk"</formula>
    </cfRule>
  </conditionalFormatting>
  <conditionalFormatting sqref="D424">
    <cfRule type="cellIs" dxfId="56" priority="184" stopIfTrue="1" operator="equal">
      <formula>"Kabul Edilebilir Risk"</formula>
    </cfRule>
  </conditionalFormatting>
  <conditionalFormatting sqref="D424">
    <cfRule type="cellIs" dxfId="55" priority="185" stopIfTrue="1" operator="equal">
      <formula>"Kabul Edilemez Risk"</formula>
    </cfRule>
  </conditionalFormatting>
  <conditionalFormatting sqref="F424">
    <cfRule type="cellIs" dxfId="54" priority="182" stopIfTrue="1" operator="equal">
      <formula>"Kabul Edilebilir Risk"</formula>
    </cfRule>
  </conditionalFormatting>
  <conditionalFormatting sqref="F424">
    <cfRule type="cellIs" dxfId="53" priority="183" stopIfTrue="1" operator="equal">
      <formula>"Kabul Edilemez Risk"</formula>
    </cfRule>
  </conditionalFormatting>
  <conditionalFormatting sqref="D425:E425">
    <cfRule type="cellIs" dxfId="52" priority="180" stopIfTrue="1" operator="equal">
      <formula>"Kabul Edilebilir Risk"</formula>
    </cfRule>
  </conditionalFormatting>
  <conditionalFormatting sqref="D425:E425">
    <cfRule type="cellIs" dxfId="51" priority="181" stopIfTrue="1" operator="equal">
      <formula>"Kabul Edilemez Risk"</formula>
    </cfRule>
  </conditionalFormatting>
  <conditionalFormatting sqref="E425">
    <cfRule type="cellIs" dxfId="50" priority="178" stopIfTrue="1" operator="equal">
      <formula>"Kabul Edilebilir Risk"</formula>
    </cfRule>
  </conditionalFormatting>
  <conditionalFormatting sqref="E425">
    <cfRule type="cellIs" dxfId="49" priority="179" stopIfTrue="1" operator="equal">
      <formula>"Kabul Edilemez Risk"</formula>
    </cfRule>
  </conditionalFormatting>
  <conditionalFormatting sqref="D425">
    <cfRule type="cellIs" dxfId="48" priority="176" stopIfTrue="1" operator="equal">
      <formula>"Kabul Edilebilir Risk"</formula>
    </cfRule>
  </conditionalFormatting>
  <conditionalFormatting sqref="D425">
    <cfRule type="cellIs" dxfId="47" priority="177" stopIfTrue="1" operator="equal">
      <formula>"Kabul Edilemez Risk"</formula>
    </cfRule>
  </conditionalFormatting>
  <conditionalFormatting sqref="F425">
    <cfRule type="cellIs" dxfId="46" priority="174" stopIfTrue="1" operator="equal">
      <formula>"Kabul Edilebilir Risk"</formula>
    </cfRule>
  </conditionalFormatting>
  <conditionalFormatting sqref="F425">
    <cfRule type="cellIs" dxfId="45" priority="175" stopIfTrue="1" operator="equal">
      <formula>"Kabul Edilemez Risk"</formula>
    </cfRule>
  </conditionalFormatting>
  <conditionalFormatting sqref="D426:E426">
    <cfRule type="cellIs" dxfId="44" priority="172" stopIfTrue="1" operator="equal">
      <formula>"Kabul Edilebilir Risk"</formula>
    </cfRule>
  </conditionalFormatting>
  <conditionalFormatting sqref="D426:E426">
    <cfRule type="cellIs" dxfId="43" priority="173" stopIfTrue="1" operator="equal">
      <formula>"Kabul Edilemez Risk"</formula>
    </cfRule>
  </conditionalFormatting>
  <conditionalFormatting sqref="E426">
    <cfRule type="cellIs" dxfId="42" priority="170" stopIfTrue="1" operator="equal">
      <formula>"Kabul Edilebilir Risk"</formula>
    </cfRule>
  </conditionalFormatting>
  <conditionalFormatting sqref="E426">
    <cfRule type="cellIs" dxfId="41" priority="171" stopIfTrue="1" operator="equal">
      <formula>"Kabul Edilemez Risk"</formula>
    </cfRule>
  </conditionalFormatting>
  <conditionalFormatting sqref="D426">
    <cfRule type="cellIs" dxfId="40" priority="168" stopIfTrue="1" operator="equal">
      <formula>"Kabul Edilebilir Risk"</formula>
    </cfRule>
  </conditionalFormatting>
  <conditionalFormatting sqref="D426">
    <cfRule type="cellIs" dxfId="39" priority="169" stopIfTrue="1" operator="equal">
      <formula>"Kabul Edilemez Risk"</formula>
    </cfRule>
  </conditionalFormatting>
  <conditionalFormatting sqref="F426">
    <cfRule type="cellIs" dxfId="38" priority="166" stopIfTrue="1" operator="equal">
      <formula>"Kabul Edilebilir Risk"</formula>
    </cfRule>
  </conditionalFormatting>
  <conditionalFormatting sqref="F426">
    <cfRule type="cellIs" dxfId="37" priority="167" stopIfTrue="1" operator="equal">
      <formula>"Kabul Edilemez Risk"</formula>
    </cfRule>
  </conditionalFormatting>
  <conditionalFormatting sqref="D408">
    <cfRule type="cellIs" dxfId="36" priority="164" stopIfTrue="1" operator="equal">
      <formula>"Kabul Edilebilir Risk"</formula>
    </cfRule>
  </conditionalFormatting>
  <conditionalFormatting sqref="D408">
    <cfRule type="cellIs" dxfId="35" priority="165" stopIfTrue="1" operator="equal">
      <formula>"Kabul Edilemez Risk"</formula>
    </cfRule>
  </conditionalFormatting>
  <conditionalFormatting sqref="D408">
    <cfRule type="cellIs" dxfId="34" priority="162" stopIfTrue="1" operator="equal">
      <formula>"Kabul Edilebilir Risk"</formula>
    </cfRule>
  </conditionalFormatting>
  <conditionalFormatting sqref="D408">
    <cfRule type="cellIs" dxfId="33" priority="163" stopIfTrue="1" operator="equal">
      <formula>"Kabul Edilemez Risk"</formula>
    </cfRule>
  </conditionalFormatting>
  <conditionalFormatting sqref="D407">
    <cfRule type="cellIs" dxfId="32" priority="158" stopIfTrue="1" operator="equal">
      <formula>"Kabul Edilebilir Risk"</formula>
    </cfRule>
  </conditionalFormatting>
  <conditionalFormatting sqref="D407">
    <cfRule type="cellIs" dxfId="31" priority="160" stopIfTrue="1" operator="equal">
      <formula>"Kabul Edilebilir Risk"</formula>
    </cfRule>
  </conditionalFormatting>
  <conditionalFormatting sqref="D407">
    <cfRule type="cellIs" dxfId="30" priority="161" stopIfTrue="1" operator="equal">
      <formula>"Kabul Edilemez Risk"</formula>
    </cfRule>
  </conditionalFormatting>
  <conditionalFormatting sqref="D407">
    <cfRule type="cellIs" dxfId="29" priority="159" stopIfTrue="1" operator="equal">
      <formula>"Kabul Edilemez Risk"</formula>
    </cfRule>
  </conditionalFormatting>
  <conditionalFormatting sqref="D430">
    <cfRule type="cellIs" dxfId="28" priority="112" stopIfTrue="1" operator="equal">
      <formula>"Kabul Edilebilir Risk"</formula>
    </cfRule>
  </conditionalFormatting>
  <conditionalFormatting sqref="F430">
    <cfRule type="cellIs" dxfId="27" priority="114" stopIfTrue="1" operator="equal">
      <formula>"Kabul Edilebilir Risk"</formula>
    </cfRule>
  </conditionalFormatting>
  <conditionalFormatting sqref="F430">
    <cfRule type="cellIs" dxfId="26" priority="115" stopIfTrue="1" operator="equal">
      <formula>"Kabul Edilemez Risk"</formula>
    </cfRule>
  </conditionalFormatting>
  <conditionalFormatting sqref="D436">
    <cfRule type="cellIs" dxfId="25" priority="98" stopIfTrue="1" operator="equal">
      <formula>"Kabul Edilebilir Risk"</formula>
    </cfRule>
  </conditionalFormatting>
  <conditionalFormatting sqref="D436">
    <cfRule type="cellIs" dxfId="24" priority="99" stopIfTrue="1" operator="equal">
      <formula>"Kabul Edilemez Risk"</formula>
    </cfRule>
  </conditionalFormatting>
  <conditionalFormatting sqref="D430">
    <cfRule type="cellIs" dxfId="23" priority="113" stopIfTrue="1" operator="equal">
      <formula>"Kabul Edilemez Risk"</formula>
    </cfRule>
  </conditionalFormatting>
  <conditionalFormatting sqref="D430:E430">
    <cfRule type="cellIs" dxfId="22" priority="120" stopIfTrue="1" operator="equal">
      <formula>"Kabul Edilebilir Risk"</formula>
    </cfRule>
  </conditionalFormatting>
  <conditionalFormatting sqref="D430:E430">
    <cfRule type="cellIs" dxfId="21" priority="121" stopIfTrue="1" operator="equal">
      <formula>"Kabul Edilemez Risk"</formula>
    </cfRule>
  </conditionalFormatting>
  <conditionalFormatting sqref="E430">
    <cfRule type="cellIs" dxfId="20" priority="118" stopIfTrue="1" operator="equal">
      <formula>"Kabul Edilebilir Risk"</formula>
    </cfRule>
  </conditionalFormatting>
  <conditionalFormatting sqref="E430">
    <cfRule type="cellIs" dxfId="19" priority="119" stopIfTrue="1" operator="equal">
      <formula>"Kabul Edilemez Risk"</formula>
    </cfRule>
  </conditionalFormatting>
  <conditionalFormatting sqref="D430">
    <cfRule type="cellIs" dxfId="18" priority="116" stopIfTrue="1" operator="equal">
      <formula>"Kabul Edilebilir Risk"</formula>
    </cfRule>
  </conditionalFormatting>
  <conditionalFormatting sqref="D430">
    <cfRule type="cellIs" dxfId="17" priority="117" stopIfTrue="1" operator="equal">
      <formula>"Kabul Edilemez Risk"</formula>
    </cfRule>
  </conditionalFormatting>
  <conditionalFormatting sqref="E436">
    <cfRule type="cellIs" dxfId="16" priority="110" stopIfTrue="1" operator="equal">
      <formula>"Kabul Edilebilir Risk"</formula>
    </cfRule>
  </conditionalFormatting>
  <conditionalFormatting sqref="E436">
    <cfRule type="cellIs" dxfId="15" priority="111" stopIfTrue="1" operator="equal">
      <formula>"Kabul Edilemez Risk"</formula>
    </cfRule>
  </conditionalFormatting>
  <conditionalFormatting sqref="E436">
    <cfRule type="cellIs" dxfId="14" priority="108" stopIfTrue="1" operator="equal">
      <formula>"Kabul Edilebilir Risk"</formula>
    </cfRule>
  </conditionalFormatting>
  <conditionalFormatting sqref="E436">
    <cfRule type="cellIs" dxfId="13" priority="109" stopIfTrue="1" operator="equal">
      <formula>"Kabul Edilemez Risk"</formula>
    </cfRule>
  </conditionalFormatting>
  <conditionalFormatting sqref="F436">
    <cfRule type="cellIs" dxfId="12" priority="104" stopIfTrue="1" operator="equal">
      <formula>"Kabul Edilebilir Risk"</formula>
    </cfRule>
  </conditionalFormatting>
  <conditionalFormatting sqref="F436">
    <cfRule type="cellIs" dxfId="11" priority="105" stopIfTrue="1" operator="equal">
      <formula>"Kabul Edilemez Risk"</formula>
    </cfRule>
  </conditionalFormatting>
  <conditionalFormatting sqref="D436">
    <cfRule type="cellIs" dxfId="10" priority="102" stopIfTrue="1" operator="equal">
      <formula>"Kabul Edilebilir Risk"</formula>
    </cfRule>
  </conditionalFormatting>
  <conditionalFormatting sqref="D436">
    <cfRule type="cellIs" dxfId="9" priority="103" stopIfTrue="1" operator="equal">
      <formula>"Kabul Edilemez Risk"</formula>
    </cfRule>
  </conditionalFormatting>
  <conditionalFormatting sqref="D436">
    <cfRule type="cellIs" dxfId="8" priority="100" stopIfTrue="1" operator="equal">
      <formula>"Kabul Edilebilir Risk"</formula>
    </cfRule>
  </conditionalFormatting>
  <conditionalFormatting sqref="D436">
    <cfRule type="cellIs" dxfId="7" priority="101" stopIfTrue="1" operator="equal">
      <formula>"Kabul Edilemez Risk"</formula>
    </cfRule>
  </conditionalFormatting>
  <conditionalFormatting sqref="N407:N498">
    <cfRule type="cellIs" dxfId="6" priority="17" operator="equal">
      <formula>"Kabul Edilebilir Risk"</formula>
    </cfRule>
  </conditionalFormatting>
  <conditionalFormatting sqref="N407:N498">
    <cfRule type="cellIs" dxfId="5" priority="16" operator="equal">
      <formula>"Kabul Edilemez Risk"</formula>
    </cfRule>
  </conditionalFormatting>
  <conditionalFormatting sqref="R409:R498">
    <cfRule type="cellIs" dxfId="4" priority="1" operator="greaterThan">
      <formula>400</formula>
    </cfRule>
    <cfRule type="cellIs" dxfId="3" priority="2" operator="between">
      <formula>201</formula>
      <formula>400</formula>
    </cfRule>
    <cfRule type="cellIs" dxfId="2" priority="3" operator="between">
      <formula>71</formula>
      <formula>200</formula>
    </cfRule>
    <cfRule type="cellIs" dxfId="1" priority="4" operator="between">
      <formula>21</formula>
      <formula>70</formula>
    </cfRule>
    <cfRule type="cellIs" dxfId="0" priority="5" operator="lessThan">
      <formula>21</formula>
    </cfRule>
  </conditionalFormatting>
  <dataValidations xWindow="119" yWindow="486" count="3">
    <dataValidation allowBlank="1" showInputMessage="1" showErrorMessage="1" promptTitle="ÇEVRE VEYA İNSANA ZARARI" prompt="1 UCUZ ATLATMA_x000a_3 KÜÇÜK HASAR İÇ İLK YARDIM_x000a_7 ÖNEMLİ HASAR DIŞ İLK YARDIM_x000a_15 KALICI HASAR YARALANMA _x000a_40 ÖLDÜRÜCÜ KAZA_x000a_100 BİRDEN FAZLA ÖLÜMLÜ KAZA_x000a_" sqref="L48:L49 R48:R49 Q50:Q498 K50:K172 Q7:Q47 K7:K47"/>
    <dataValidation errorStyle="warning" allowBlank="1" showInputMessage="1" showErrorMessage="1" errorTitle="YANLIŞ VERİ GİRİŞİ" error="0,5 - 1 - 2 - 3 - 6 - 10_x000a_DEĞERLERİNDEN BİRİNİ SEÇMELİSİNİZ" promptTitle="TEHLİKENİN TEKRARI" prompt="0,5  YILDA BİR VEYA DAHA SEYREK_x000a_1     YILDA BİRKAÇ DEFA_x000a_2     AYDA BİRKAÇ DEFA_x000a_3     HAFTADA BİRKAÇ DEFA_x000a_6     GÜNDE BİRKAÇ DEFA_x000a_10   SAATTE BİRKAÇ DEFA_x000a_" sqref="J48:J49 Q48:Q49 P50:P498 I50:I172 P7:P47 I7:I47 O324:O335 O337:O397"/>
    <dataValidation allowBlank="1" showInputMessage="1" showErrorMessage="1" errorTitle="VERİ HATASI" error="0,2 - 0,5 - 1 - 3 - 6 - 10_x000a_DEĞERLERİNDEN BİRİNİ GİRİN" promptTitle="GERÇEKLEŞME YATKINLIĞI" prompt="0,2 BEKLENMEZ_x000a_0,5 BEKLENMEZ MÜMKÜN_x000a_1    MÜMKÜN DÜŞÜK_x000a_3    OLASI_x000a_6    YÜKSEK OLDUKÇA MÜMKÜN_x000a_10  BEKLENİR KESİN" sqref="P48:P49 H48:H49 G50:G172 G7:G47 O7:O47 O50:O323 O336 O398:O498"/>
  </dataValidations>
  <printOptions horizontalCentered="1"/>
  <pageMargins left="0" right="0" top="0.74803149606299213" bottom="0.59055118110236227" header="0" footer="0.31496062992125984"/>
  <pageSetup paperSize="9" scale="70" firstPageNumber="12" orientation="landscape" useFirstPageNumber="1" r:id="rId1"/>
  <headerFooter>
    <oddFooter>&amp;LİŞ GÜVENLİĞİ UZMANI                             İŞYERİ HEKİMİ                    &amp;CSayfa &amp;P / [107]&amp;RİŞVEREN / İŞVEREN  VEKİLİ                               ÇALIŞAN TEMSİLCİSİ                              DESTEK ELEMANI</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64</vt:i4>
      </vt:variant>
    </vt:vector>
  </HeadingPairs>
  <TitlesOfParts>
    <vt:vector size="68" baseType="lpstr">
      <vt:lpstr>KAPAK</vt:lpstr>
      <vt:lpstr>KAPAK (2)</vt:lpstr>
      <vt:lpstr>KAPALI MADEN (BARİT)</vt:lpstr>
      <vt:lpstr>FUL İNŞAAT RİSK ANALİZİ</vt:lpstr>
      <vt:lpstr>KAPAK!_GoBack</vt:lpstr>
      <vt:lpstr>'KAPAK (2)'!_GoBack</vt:lpstr>
      <vt:lpstr>KAPAK!_Toc444734733</vt:lpstr>
      <vt:lpstr>'KAPAK (2)'!_Toc444734733</vt:lpstr>
      <vt:lpstr>KAPAK!_Toc444734734</vt:lpstr>
      <vt:lpstr>'KAPAK (2)'!_Toc444734734</vt:lpstr>
      <vt:lpstr>KAPAK!_Toc444734735</vt:lpstr>
      <vt:lpstr>'KAPAK (2)'!_Toc444734735</vt:lpstr>
      <vt:lpstr>KAPAK!_Toc444734736</vt:lpstr>
      <vt:lpstr>'KAPAK (2)'!_Toc444734736</vt:lpstr>
      <vt:lpstr>KAPAK!_Toc444734737</vt:lpstr>
      <vt:lpstr>'KAPAK (2)'!_Toc444734737</vt:lpstr>
      <vt:lpstr>KAPAK!_Toc444734738</vt:lpstr>
      <vt:lpstr>'KAPAK (2)'!_Toc444734738</vt:lpstr>
      <vt:lpstr>KAPAK!_Toc444734739</vt:lpstr>
      <vt:lpstr>'KAPAK (2)'!_Toc444734739</vt:lpstr>
      <vt:lpstr>KAPAK!_Toc444734740</vt:lpstr>
      <vt:lpstr>'KAPAK (2)'!_Toc444734740</vt:lpstr>
      <vt:lpstr>KAPAK!_Toc444734741</vt:lpstr>
      <vt:lpstr>'KAPAK (2)'!_Toc444734741</vt:lpstr>
      <vt:lpstr>KAPAK!_Toc444734742</vt:lpstr>
      <vt:lpstr>'KAPAK (2)'!_Toc444734742</vt:lpstr>
      <vt:lpstr>KAPAK!_Toc444734743</vt:lpstr>
      <vt:lpstr>'KAPAK (2)'!_Toc444734743</vt:lpstr>
      <vt:lpstr>KAPAK!_Toc444734744</vt:lpstr>
      <vt:lpstr>'KAPAK (2)'!_Toc444734744</vt:lpstr>
      <vt:lpstr>KAPAK!_Toc444734745</vt:lpstr>
      <vt:lpstr>'KAPAK (2)'!_Toc444734745</vt:lpstr>
      <vt:lpstr>KAPAK!_Toc444734746</vt:lpstr>
      <vt:lpstr>'KAPAK (2)'!_Toc444734746</vt:lpstr>
      <vt:lpstr>KAPAK!_Toc444734747</vt:lpstr>
      <vt:lpstr>'KAPAK (2)'!_Toc444734747</vt:lpstr>
      <vt:lpstr>KAPAK!_Toc444734748</vt:lpstr>
      <vt:lpstr>'KAPAK (2)'!_Toc444734748</vt:lpstr>
      <vt:lpstr>KAPAK!_Toc444734749</vt:lpstr>
      <vt:lpstr>'KAPAK (2)'!_Toc444734749</vt:lpstr>
      <vt:lpstr>KAPAK!_Toc444734750</vt:lpstr>
      <vt:lpstr>'KAPAK (2)'!_Toc444734750</vt:lpstr>
      <vt:lpstr>KAPAK!_Toc444734751</vt:lpstr>
      <vt:lpstr>'KAPAK (2)'!_Toc444734751</vt:lpstr>
      <vt:lpstr>KAPAK!_Toc444734752</vt:lpstr>
      <vt:lpstr>'KAPAK (2)'!_Toc444734752</vt:lpstr>
      <vt:lpstr>KAPAK!_Toc444734753</vt:lpstr>
      <vt:lpstr>'KAPAK (2)'!_Toc444734753</vt:lpstr>
      <vt:lpstr>KAPAK!_Toc444734754</vt:lpstr>
      <vt:lpstr>'KAPAK (2)'!_Toc444734754</vt:lpstr>
      <vt:lpstr>KAPAK!_Toc444734755</vt:lpstr>
      <vt:lpstr>'KAPAK (2)'!_Toc444734755</vt:lpstr>
      <vt:lpstr>KAPAK!_Toc444734756</vt:lpstr>
      <vt:lpstr>'KAPAK (2)'!_Toc444734756</vt:lpstr>
      <vt:lpstr>KAPAK!_Toc444734757</vt:lpstr>
      <vt:lpstr>'KAPAK (2)'!_Toc444734757</vt:lpstr>
      <vt:lpstr>KAPAK!_Toc444734758</vt:lpstr>
      <vt:lpstr>'KAPAK (2)'!_Toc444734758</vt:lpstr>
      <vt:lpstr>KAPAK!_Toc444734759</vt:lpstr>
      <vt:lpstr>'KAPAK (2)'!_Toc444734759</vt:lpstr>
      <vt:lpstr>KAPAK!_Toc444734761</vt:lpstr>
      <vt:lpstr>'KAPAK (2)'!_Toc444734761</vt:lpstr>
      <vt:lpstr>KAPAK!_Toc444734762</vt:lpstr>
      <vt:lpstr>'KAPAK (2)'!_Toc444734762</vt:lpstr>
      <vt:lpstr>KAPAK!Yazdırma_Alanı</vt:lpstr>
      <vt:lpstr>'KAPAK (2)'!Yazdırma_Alanı</vt:lpstr>
      <vt:lpstr>'FUL İNŞAAT RİSK ANALİZİ'!Yazdırma_Başlıkları</vt:lpstr>
      <vt:lpstr>'KAPALI MADEN (BARİT)'!Yazdırma_Başlıkları</vt:lpstr>
    </vt:vector>
  </TitlesOfParts>
  <Company>Varyap Varlıbaşlar Holding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ÖZCAN</dc:creator>
  <cp:lastModifiedBy>Fesonni@hotmail.com</cp:lastModifiedBy>
  <cp:lastPrinted>2023-03-06T09:18:27Z</cp:lastPrinted>
  <dcterms:created xsi:type="dcterms:W3CDTF">2013-03-23T19:33:54Z</dcterms:created>
  <dcterms:modified xsi:type="dcterms:W3CDTF">2023-03-06T09:18:31Z</dcterms:modified>
</cp:coreProperties>
</file>