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E8110D68-ACFE-4F83-92A3-CB1A78E6D4E9}" xr6:coauthVersionLast="47" xr6:coauthVersionMax="47" xr10:uidLastSave="{00000000-0000-0000-0000-000000000000}"/>
  <bookViews>
    <workbookView xWindow="-108" yWindow="-108" windowWidth="23256" windowHeight="12456" xr2:uid="{00000000-000D-0000-FFFF-FFFF00000000}"/>
  </bookViews>
  <sheets>
    <sheet name="單篇問答_新向系統" sheetId="2" r:id="rId1"/>
    <sheet name="單篇問答_永純化學" sheetId="3" r:id="rId2"/>
    <sheet name="多篇問答"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2" l="1"/>
  <c r="K6" i="2"/>
  <c r="L6" i="2"/>
  <c r="L3" i="2"/>
  <c r="L7" i="3"/>
  <c r="L8" i="3"/>
  <c r="K8" i="3"/>
  <c r="K7" i="3"/>
  <c r="L6" i="3"/>
  <c r="L5" i="3"/>
  <c r="K5" i="3"/>
  <c r="L4" i="3"/>
  <c r="L3" i="3"/>
  <c r="K3" i="3"/>
  <c r="L5" i="2"/>
  <c r="M5" i="2"/>
  <c r="L4" i="2"/>
  <c r="M4" i="2"/>
  <c r="M3" i="2"/>
  <c r="M3" i="3"/>
  <c r="K5" i="2"/>
  <c r="K4" i="2"/>
  <c r="K3" i="2"/>
  <c r="M5" i="3"/>
  <c r="M6" i="3"/>
  <c r="K6" i="3"/>
  <c r="M4" i="3"/>
  <c r="K4" i="3"/>
  <c r="J7" i="1"/>
  <c r="I7" i="1"/>
  <c r="J6" i="1"/>
  <c r="I6" i="1"/>
  <c r="J5" i="1"/>
  <c r="J4" i="1"/>
  <c r="I4" i="1"/>
  <c r="J3" i="1"/>
  <c r="I3" i="1"/>
  <c r="I5" i="1"/>
  <c r="M7" i="2" l="1"/>
  <c r="M8" i="2" s="1"/>
  <c r="L7" i="2"/>
  <c r="L8" i="2" s="1"/>
  <c r="K7" i="2"/>
  <c r="K8" i="2" s="1"/>
  <c r="M7" i="3"/>
  <c r="M8" i="3" s="1"/>
</calcChain>
</file>

<file path=xl/sharedStrings.xml><?xml version="1.0" encoding="utf-8"?>
<sst xmlns="http://schemas.openxmlformats.org/spreadsheetml/2006/main" count="797" uniqueCount="442">
  <si>
    <t>No</t>
  </si>
  <si>
    <t>問題</t>
  </si>
  <si>
    <t>標準答案</t>
  </si>
  <si>
    <t>比較永純化學與新向系統員工的薪資結構差異？</t>
  </si>
  <si>
    <t>比較永純化學與新向系統的薪資發放時間</t>
  </si>
  <si>
    <t>比較永純化學與新向系統的員工福利?</t>
  </si>
  <si>
    <t>比較永純化學與新向系統的假期總類差異</t>
  </si>
  <si>
    <t>比較永純化學與新向系統的婚假天數及使用期限?</t>
  </si>
  <si>
    <t>比較永純化學與新向系統請假的最小計算單位有何差異？</t>
  </si>
  <si>
    <t>永純化學與新向系統皆可以申請補休嗎？補休期限是多久？</t>
  </si>
  <si>
    <t>工作及休息時間為何?</t>
  </si>
  <si>
    <t>是否有彈性工作時間?</t>
  </si>
  <si>
    <t>加班申請流程?</t>
  </si>
  <si>
    <t>遲到早退的處理方式是什麼？</t>
  </si>
  <si>
    <t>工作年資的計算方式為何？</t>
  </si>
  <si>
    <t>員工報到時需要繳交哪些文件？</t>
  </si>
  <si>
    <t>員工報到時需要繳交以下文件：一、服務誓約書。二、保證書。三、員工調查表。四、繳驗有關證件及國民身分證（核對後發還）。</t>
  </si>
  <si>
    <t>新進員工的試用期間是多久？</t>
  </si>
  <si>
    <t>新進員工的試用期間是三個月。</t>
  </si>
  <si>
    <t>員工的薪資結構為何？</t>
  </si>
  <si>
    <t>薪資發放時間為何?</t>
  </si>
  <si>
    <t>休息日工作的工資如何計算？</t>
  </si>
  <si>
    <t>休息日工作的工資是否會比平日高？</t>
  </si>
  <si>
    <t>員工福利有哪些?</t>
  </si>
  <si>
    <t>假期總類有哪些?</t>
  </si>
  <si>
    <t>特休天數有幾天?</t>
  </si>
  <si>
    <t>特休天數有七天。
說明:在第二十七條規定中，員工於本公司繼續工作滿一定期間者，本公司應依下列規定給予特別休假：一、六個月以上一年未滿者，三日。二、一年以上二年未滿者，七日。三、二年以上三年未滿者，十日。四、三年以上五年未滿者，每年十四日。五、五年以上十年未滿者，每年十五日。六、十年以上者，每一年加給一日，加至三十日為止。</t>
  </si>
  <si>
    <t>未休畢的特別休假可以如何處理?</t>
  </si>
  <si>
    <t>因為生理原因需要請假時，薪資如何計算？</t>
  </si>
  <si>
    <t>申請育嬰留職停薪的期間是多久？</t>
  </si>
  <si>
    <t>婚假天數? 使用期限?</t>
  </si>
  <si>
    <t>婚假天數為八日，使用期限為結婚之日前十日起三個月內。</t>
  </si>
  <si>
    <t>請假申請流程為何?</t>
  </si>
  <si>
    <t>請假的最小計算單位是什麼？</t>
  </si>
  <si>
    <t>可以申請補休嗎？補休期限是多久？</t>
  </si>
  <si>
    <t>可以申請補休。補休期限是12個月。</t>
  </si>
  <si>
    <t>未補休完畢時數之工資發給期限是什麼時候？</t>
  </si>
  <si>
    <t>員工的考績分為幾種等級？考績成績不好會有什麼後果？</t>
  </si>
  <si>
    <t>員工獎勵有哪幾種?</t>
  </si>
  <si>
    <t>離職時需要辦理哪些手續？</t>
  </si>
  <si>
    <t>離職預告期限為何?</t>
  </si>
  <si>
    <t>離職預告期限為：
1. 繼續工作三個月以上一年未滿者，於十日前預告之。
2. 繼續工作一年以上三年未滿者，於二十日前預告之。
3. 繼續工作三年以上者，於三十日前預告之。</t>
  </si>
  <si>
    <t>是否有離職後競業禁止之約定?</t>
  </si>
  <si>
    <t>員工申訴處理制度是什麼？</t>
  </si>
  <si>
    <t>本公司是否有勞資會議？</t>
  </si>
  <si>
    <t>是，本公司有勞資會議。
說明:根據第五十一條的規定，本公司為協調勞資關係、增進彼此瞭解、促進勞資合作、提高工作效率，依「勞資會議實施辦法」舉辦勞資會議。定期開會並3個月至少召開1次為原則，相互溝通意見，勞雇雙方應本和諧誠信原則，協商解決問題。</t>
  </si>
  <si>
    <t>30*</t>
  </si>
  <si>
    <t>31*</t>
  </si>
  <si>
    <t>32*</t>
  </si>
  <si>
    <t>33*</t>
  </si>
  <si>
    <t>34*</t>
  </si>
  <si>
    <t>35*</t>
  </si>
  <si>
    <t>36*</t>
  </si>
  <si>
    <t>37*</t>
  </si>
  <si>
    <t>38*</t>
  </si>
  <si>
    <t>39*</t>
  </si>
  <si>
    <t>工作年資的計算方式包括定期契約屆滿後或不定期契約因故停止履行後，未滿三個月而訂定新約或繼續履行原約時，員工前後工作年資應合併計算。此外，員工在本公司服務的時間自受僱當日起算，適用勞動基準法前已在本公司工作之年資合併計算。受本公司調動之工作年資，其年資由本公司續予承認，並應予合併計算。</t>
  </si>
  <si>
    <t>員工報到時需要繳交下列文件：一、報到通知書。二、本公司所定員工資料卡。三、最高學歷證書及國民身分證正本（核對後發還）。四、公立醫院或全民健康保險特約醫療院所之體格檢查表乙份。五、本人最近半身脫帽正面二寸照片乙張。</t>
  </si>
  <si>
    <t>新進員工的試用期間是九十天。</t>
  </si>
  <si>
    <t>薪資發放時間為每月第二個工作日前。
說明:根據第十八條的規定，本公司之工資計算方法採計月制，每月一次。經員工同意於每月第二個工作日前發放前月之工資。</t>
  </si>
  <si>
    <t>本公司依「職工福利金條例」規定提撥福利金，辦理員工各項福利事業。職工福利機構組織章程依有關法令另訂之，並向主管機關報備實施。</t>
  </si>
  <si>
    <t>特休天數為十日。
說明:在第二十七條中，員工於本公司繼續工作滿一定期間者，本公司應依下列規定給予特別休假：一、六個月以上一年未滿者，三日。二、一年以上二年未滿者，七日。三、二年以上三年未滿者，十日。四、三年以上五年未滿者，每年十四日。五、五年以上十年未滿者，每年十五日。六、十年以上者，每一年加給一日，加至三十日為止。</t>
  </si>
  <si>
    <t xml:space="preserve"> 生理假的薪資計算為減半發給。
說明: 根據文章的規定，女性員工因生理日致工作有困難者，每月得請生理假一日，全年請假日數未逾三日，不併入病假計算，其餘日數併入病假計算。請休生理假不需附證明文件，另，前開併入及不併入病假之生理假薪資，減半發給。</t>
  </si>
  <si>
    <t>申請育嬰留職停薪的期間是最長以最幼子女受撫育二年為限。
說明:員工任職滿六個月後，得申請育嬰留職停薪，期間至該子女滿三歲止，但不得逾二年。同時撫育子女二人以上者，其育嬰留職停薪期間應合併計算，最長以最幼子女受撫育二年為限。本公司不得拒絕或為其他不利之處分。</t>
  </si>
  <si>
    <t>請假申請流程為：員工因故必須請假者，應事先填寫請假單或口頭敘明理由經核定後方可離開工作崗位或不出勤。如遇急病或臨時重大事故，得於一日內委託同事、家屬、親友或以電話、傳真、E-mail、限時函件報告單位主管，代辦請假手續。如需補述理由或提供證明，當事人應於十日內提送，其工作單位按權責核定之。</t>
  </si>
  <si>
    <t>請假的最小計算單位是1小時。</t>
  </si>
  <si>
    <t>可以申請補休。補休期限是一個月。</t>
  </si>
  <si>
    <t>員工的考績分為嘉獎、記功、大功、獎金、晉升等五種等級。考績成績不好可能會影響年終獎金、考績分數、晉升機會等。</t>
  </si>
  <si>
    <t>員工獎勵有五種：一、嘉獎；二、記功；三、大功；四、獎金；五、晉升。</t>
  </si>
  <si>
    <t>本公司有勞資會議。
說明:根據第五十一條的規定，本公司為協調勞資關係、增進彼此瞭解、促進勞資合作、提高工作效率，依「勞資會議實施辦法」舉辦勞資會議。定期開會並三個月至少召開一次為原則，相互溝通意見，勞雇雙方應本和諧誠信原則，協商解決問題。</t>
  </si>
  <si>
    <t>新向系統的遲到早退標準是：在規定上班時間15分鐘以內出勤者視為遲到，在規定下班時間前15分鐘以內無故擅離工作崗位者視為早退。
永純化學的遲到早退標準是：工廠員工逾規定上班時間15分鐘以內出勤者視為遲到，在規定下班時間前15分鐘以內無故擅離工作崗位者視為早退。
比較兩家公司的遲到早早退標準，可以發現新向系統的標準更嚴格，因在規定上班時間15分鐘以內出勤者視為遲到，而永純化學的標準是逾規定上班時間15分鐘以內出勤者視為遲到。</t>
    <phoneticPr fontId="1" type="noConversion"/>
  </si>
  <si>
    <t>新向系統員工報到時需要繳交以下文件：
1. 服務誓約書。
2. 保證書。
3. 員工調查表。
4. 繳驗有關證件及國民身分證（核對後發還）。
永純化學員工報到時需要繳交以下文件：
1. 報到通知書。
2. 本公司所定員工資料卡。
3. 最高學歷證書及國民身分證正本（核對後發還）。
4. 公立醫院或全民健康保險特約醫療院所之體格檢查表乙份。
5. 本人最近半身脫帽正面二寸照片乙張。
比較：
新向系統與永純化學在員工報到時需要繳交的文件有部分重疊，但永純化學需要繳交的文件較多。</t>
    <phoneticPr fontId="1" type="noConversion"/>
  </si>
  <si>
    <t>新向系統的薪資結構主要以工資、薪金、獎金、津貼和其他名義之經常性給與等方式支付。工資的計算方法可以是計時制、計日制、計月制、計計件制。員工的工資給付，除法令另有規定或與員工另有約定外，全額直接給付員工。
永純化學的薪資結構主要以工資、薪金、獎金、津貼和其他名義之經常性給與等方式支付。工資的計算方法以月制為主，每月一次發放。員工的工資給付，除法令另有規定或與員工另有約定外，全額直接給付員工。
比較永純化學與新向系統員工的薪資結構，兩者的差異主要在工資的計算方法和發放時間。新向系統的工資計算方法可以是計時制、計日制、計月制、計件制，而永純化學則以月制為主。此外，新向系統的工資給付可以是每月一次，而永純化學的工資給付以每月第二個工作日前發放前月之工資。</t>
    <phoneticPr fontId="1" type="noConversion"/>
  </si>
  <si>
    <t>新向系統的薪資發放時間是每月一次，於每月五日發放前月之工資。永純化學的薪資發放時間是每月一次，於每月第二個工作日前發放前月之工資。</t>
    <phoneticPr fontId="1" type="noConversion"/>
  </si>
  <si>
    <t>新向系統的婚假天數為八日，使用期限為結婚之日前十日起三個月內。
永純化學的婚假天數為八日，使用期限為結婚之日前十日起三個月內。
比較結果：
新向系統和永純化學的婚假天數及使用期限相同，均為八日且使用期限為結婚之日前十日起三個月內。</t>
    <phoneticPr fontId="1" type="noConversion"/>
  </si>
  <si>
    <t>新向系統的請假最小計算單位為：婚假、產假以一日、喪假、公假及特別假以半日為計算最小單位。病假、事假及公傷病假以0.5小時為最小計算單位。永純化學的請假最小計算單位為：婚假、喪假、公假及特別假以半日為計算最小單位。病假、事假及公傷病假以0.5小時為計算最小單位。
在請假的最小計算單位上，兩家公司的規定大致相同，但永純化學未明訂產假的最小計算單位。</t>
    <phoneticPr fontId="1" type="noConversion"/>
  </si>
  <si>
    <t>新向系統的補休期限是一個月，而永純化學的補休期限是一個月。兩家公司的補休制度類似，但補休期限略有不同。</t>
    <phoneticPr fontId="1" type="noConversion"/>
  </si>
  <si>
    <t>永純化學的上班時間為 8:00~17:00、新向系統的上班時間為 9:00~18:00，中午休息時段皆為一小時。</t>
    <phoneticPr fontId="5" type="noConversion"/>
  </si>
  <si>
    <t>上下班皆可前後彈性調整一小時，但當日應補足八小時的工作時間。</t>
    <phoneticPr fontId="5" type="noConversion"/>
  </si>
  <si>
    <t>永純化學逾規定上班時間15分鐘以內出勤者視為遲到；而新向系統逾20分鐘以內者視為遲到。
永純化學逾規定下班時間前15分鐘無故離開工作岡位視為早退；而新向系統為前20分鐘者視為早退。</t>
    <phoneticPr fontId="5" type="noConversion"/>
  </si>
  <si>
    <t>永純化學需攜帶：
一、報到通知書。
二、本公司所定員工資料卡。
三、最高學歷證書及國民身分證正本（核對後發還）。
四、公立醫院或全民健康保險特約醫療院所之體格檢查表乙份。
五、本人最近半身脫帽正面二寸照片乙張。
新向系統需攜帶：
一、服務誓約書。
二、保證書。
三、員工調查表。
四、繳驗有關證件及國民身分證（核對後發還）</t>
    <phoneticPr fontId="5" type="noConversion"/>
  </si>
  <si>
    <t>皆為三個月</t>
    <phoneticPr fontId="5" type="noConversion"/>
  </si>
  <si>
    <t>永純化學於每月第二個工作日前；新向系統於每月五日發放前月之工資。</t>
    <phoneticPr fontId="5" type="noConversion"/>
  </si>
  <si>
    <t>員工結婚者給予婚假八日，可自結婚之日前十日起三個月內選擇分次或一次請。
新向系統多增加子女結婚二日，兄弟姊妹一日的婚假。</t>
    <phoneticPr fontId="5" type="noConversion"/>
  </si>
  <si>
    <t>永純化學請假的最小計算單位皆為1小時；而新向系統依照不同假別有不同的請假最小計算單位，如下：
（一）婚假、產假以一日
（二）喪假、公假及特別假以半日為計算最小單位。下半日認定之基準時辰為每日13:30。
（三）病假、事假及公傷病假以0.5小時為最小計算單位。
（四）八小時折計一日，不足上述第1至3款之個別計假最小單位者以個別最小單位計算。
（五）產檢假得依員工需求以半日或小時為計算最小單位。</t>
    <phoneticPr fontId="5" type="noConversion"/>
  </si>
  <si>
    <t>皆可申請補休。永純化學的補修期限為一個月；新向系統為12個月</t>
    <phoneticPr fontId="5" type="noConversion"/>
  </si>
  <si>
    <t>1. 加班時間：新向系統的加班時間是一個小時的範圍內，而永純化學的加班時間是二小時以內。
2. 休息時間：新向系統的休息時間是三十分鐘，而永純化學的休息時間是一小時。
3. 特別休假：新向系統的特別休假是每年增加一天，最高可達三十天，永純化學的特別休假是每年增加一天，最高可達三十天。
4. 補休：新向系統的補休期限是12個月，永純化學的補休期限是一個月。
5. 遲到早退：新向系統的遲到早退總累積時間不得超過50分鐘，永純化學的遲到早退總累積時間不得超過50分鐘。
6. 工作時間：新向系統的正常工作時間是八小時，每週不得超過四十小時，永純化學的正常工作時間是八小時，每週不得超過四十小時。
7. 加班費：新向系統的加班費是半小時為計算單位，永純化學的加班費是二小時以內。
8. 休息日工作：新向系統的休息日工作工資是平日每小時工資額加給三分之一以上，永純化學的休息日工作工資是平日每小時工資額另再加給一又三分之一以上。
9. 調職：新向系統的調職移交手續是七天內辦妥，永純化學的調職移交手續是七日內辦妥。
10. 工作年資：新向系統的工作年資是自受僱當日起算，永純化學的工作年資是自受僱當日起算。
11. 調職：新向系統的調職是依員工體能及技術調整，永純化學的調職是依員工體能及技術調整。
12. 調職年資：新向系統的調職年資是合併計算，永純化學的調職年資是合併計算。
13. 調職協助：新向系統的調職協助是必要之協助，永純化學的調職協助是必要之協助。
14. 調職理由：新向系統的調職理由是企業經營上所必須，永純化學的調職理由是企業經營上所必須。
15. 調職覆議：新向系統的調職覆議是有正當理由時，永純化學的調職覆議是有正當理由時。
16. 調職工作地點：新向系統的調職工作地點過遠，永純化學的調職工作地點過遠。
17. 調職年資：新向系統的調職年資是合併計算，永純化學的調職年資是合併計算。</t>
    <phoneticPr fontId="1" type="noConversion"/>
  </si>
  <si>
    <t>回答正確，但較簡潔</t>
    <phoneticPr fontId="1" type="noConversion"/>
  </si>
  <si>
    <t>回答錯誤</t>
    <phoneticPr fontId="1" type="noConversion"/>
  </si>
  <si>
    <t>工作時間：員工正常工作時間每日不超過八小時，每週不得超過四十小時。本公司得視實際需要，依勞動基準法第三十條第二項、第三項及第三十條之一等規定實施彈性工時。
休息時間：員工繼續工作四小時，至少應有三十分鐘之休息。但實行輪班制或其工作有連續性或緊急性者，本公司得在工作時間內，另行調配其休息時間、或由員工依自身需要自行調配其休息時間。
特別休假：員工於本公司繼續工作滿一定期間者，本公司應依下列規定給予特別休假：一、六個月以上一年未滿者，三日。二、一年以上二年未滿者，七日。三、二年以上三年未滿者，十日。四、三年以上五年未滿者，每年十四日。五、五年以上十年未滿者，每年十五日。六、十年以上者，每一年加給一日，加至三十日為止。
例假及休息日：員工每七日中應有二日之休息，其中一日為例假，一日為休息日，工資照給。
休假日：內政部所定應放假之紀念日、節日、勞動節及其他中央主管機關指定應放假日，均應休假，工資照給。
補休：員工於平日或休息日工作後，依其意願選擇補休，並經雇主同意以工作時數1：1換取補休時數；補休期限12個月。補休屆期或契約終止未補休完畢之時數，依當日之工資計算標準發給工資。
休息日工作之工資發給：一、因業務需要，本公司經員工同意於休息日工作者，工作時間在二小時以內者，其工資按平日每小時工資額另再加給一又三分之一以上；工作二小時後再繼續工作者，按平日每小時工資額另再加給一又三分之二以上。二、本公司因天災、事變或突發事件之發生，有使員工於休息日工作之必要者，出勤工資之計算方式，依前款規定計給。</t>
    <phoneticPr fontId="1" type="noConversion"/>
  </si>
  <si>
    <t>是，本公司視實際需要，依勞動基準法第三十條第二項、第三項及第三十條之一等規定實施彈性工時。員工可以在一小時範圍內，彈性調整工作開始及終止之時間。
說明:本公司提供員工彈性工作時間的安排，讓員工可以在一定範圍內自行決定工作的開始和結束時間。這有助於員工平衡工作和生活，並提高工作效率。</t>
    <phoneticPr fontId="1" type="noConversion"/>
  </si>
  <si>
    <t>回答正確且完整</t>
  </si>
  <si>
    <t>回答正確且完整</t>
    <phoneticPr fontId="1" type="noConversion"/>
  </si>
  <si>
    <t>遲到早退的處理方式是，員工逾彈性上班時間二十分鐘(10:20)以內出勤者，視為遲到。但偶發事件經單位主管核准當日補請假者，視為請假。於彈性規定下班時間前二十分鐘以內無故擅離工作場所者，視為早退。未經辦理請假手續或假滿未經續假，而無故擅不出勤者，以曠工（職）論。在工作時間內未經准許或辦理請假手續，無故擅離工作場所或外出者，該缺勤期間以曠工（職）論。如果員工無法遵守彈性上、下班規定，而有虛偽造假之情事，公司得取消其彈性上、下班及自我管理出缺勤的權利。</t>
    <phoneticPr fontId="1" type="noConversion"/>
  </si>
  <si>
    <t>工作年資的計算方式有以下幾點：
1. 定期契約屆滿後或不定期契約因故停止履行後，未滿三個月而訂定新約或繼續履行原約時，員工前後工作年資應合併計算。
2. 員工工作年資以服務本公司為限，並自受僱當日起算。
3. 受本公司調動之工作年資，其年資由本公司續予承認，並應予合併計算。</t>
    <phoneticPr fontId="1" type="noConversion"/>
  </si>
  <si>
    <t>員工的薪資結構包括工資、薪金及按計時、計日、計月、計件以現金或實物等方式給付之獎金、津貼及其他名義之經常性給與。
在本公司，工資計算方法可以採計時制、計日制、計月制、計件制。員工的工資給付，除法令另有規定或與員工另有約定外，全額直接給付員工。
員工的工資經員工同意發放時間如下：每月一次，於每月五日發放前月之工資。
延長工時及停止假期工作之工資加給標準：
1. 正常工作日延長工時工資發給：按平日每小時工資額加給三分之一以上。
2. 再延長工作時間在二小時以內者，按平日每小時工資額加給三分之二以上。
3. 因天災、事變或突發事件，延長工作時間者，按平日每小時工資額加倍發給之。
休息日工作之工資發給：
1. 因業務需要，本公司經員工同意於休息日工作者，工作時間在二小時以內者，其工資按平日每小時工資額另再加給一又三分之一以上；工作二小時後再繼續工作者，按平日每小時工資額另再加給一又三分之二以上。
2. 本公司因天災、事變或突發事件之發生，有使員工於休息日工作之必要者，出勤工資之計算方式，依前款規定計給。
員工於平日或休息日工作後，依其意願選擇補休，並經雇主同意以工作時數1：1換取補休時數；補休期限12個月。補休期限屆期或契約終止未補休完畢之時數，依當日之工資計算標準發給工資。
員工的工資給付，除法令另有規定或與員工另有約定外，全額直接給付員工。
延長工時及停止假期工作之工資加給標準：
1. 正常工作日延長工時工資發給：按平日每小時工資額加給三分之一以上。
2. 再延長工作時間在二小時以內者，按平日每小時工資額加給三分之二以上。
3. 因天災、事變或突發事件，延長工作時間者，按平日每小時工資額加倍發給之</t>
    <phoneticPr fontId="1" type="noConversion"/>
  </si>
  <si>
    <t>毎日9:00~18:00，中午時段休息一小時。
員工正常工作時間每日不超過八小時，每週不得超過四十小時。員工繼續工作四小時，至少應有三十分鐘之休息。</t>
    <phoneticPr fontId="5" type="noConversion"/>
  </si>
  <si>
    <t>員工得依自身需要自行在正常上班時間，前後一小時內實施彈性上、下班，但當日應於補足八小時的工作時間</t>
    <phoneticPr fontId="5" type="noConversion"/>
  </si>
  <si>
    <t>本公司依第二十二條辦理後，因工作需要加班時，加班人員應填寫「加班單」，經權責主管核准後交加班人員憑以加班。員工加班最少一小時，未達一小時者不計，第一小時以後，可以半小時為計算單位。員工加班須送人事單位登記，但加班時間超過申請加班時限和臨時被指派加班未及辦理加班手續者，應於翌日上午補辦，否則不發給加班費。</t>
    <phoneticPr fontId="5" type="noConversion"/>
  </si>
  <si>
    <t>員工逾彈性上班時間二十分鐘(10:20)以內出勤者，視為遲到。但偶發事件經單位主管核准當日補請假者，視為請假；於彈性規定下班時間前二十分鐘以內無故擅離工作場所者，視為早退</t>
    <phoneticPr fontId="5" type="noConversion"/>
  </si>
  <si>
    <t>一、定期契約屆滿後或不定期契約因故停止履行後，未滿三個月而訂定新約或繼續履行原約時，員工前後工作年資，應合併計算。
二、員工工作年資以服務本公司為限，並自受僱當日起算。
三、受本公司調動之工作年資，其年資由本公司續予承認，並應予合併計算。</t>
    <phoneticPr fontId="5" type="noConversion"/>
  </si>
  <si>
    <t>一、服務誓約書。
二、保證書。
三、員工調查表。
四、繳驗有關證件及國民身分證（核對後發還）</t>
    <phoneticPr fontId="5" type="noConversion"/>
  </si>
  <si>
    <t>試用期間三個月，但具特殊技能、專長、經歷，經專案簽准者，不在此限。</t>
    <phoneticPr fontId="5" type="noConversion"/>
  </si>
  <si>
    <t>本公司之工資計算方法，依需要得採計時制、計日制、計月制、計件制。</t>
    <phoneticPr fontId="5" type="noConversion"/>
  </si>
  <si>
    <t>每月一次：於每月五日發放前月之工資。</t>
    <phoneticPr fontId="5" type="noConversion"/>
  </si>
  <si>
    <t>因業務需要，本公司經員工同意於休息日工作者，工作時間在二小時以內者，其工資按平日每小時工資額另再加給一又三分之一以上；工作二小時後再繼續工作者，按平日每小時工資額另再加給一又三分之二以上。</t>
    <phoneticPr fontId="5" type="noConversion"/>
  </si>
  <si>
    <t>是，因業務需要，本公司經員工同意於休息日工作者，工作時間在二小時以內者，其工資按平日每小時工資額另再加給一又三分之一以上；工作二小時後再繼續工作者，按平日每小時工資額另再加給一又三分之二以上。</t>
    <phoneticPr fontId="5" type="noConversion"/>
  </si>
  <si>
    <t>員工結婚互助金：新台幣參仟元整。(憑喜帖申請)
員工生育互助金：新台幣參仟元整。(憑出生證明)
喪葬互助金：限一等親屬，新台幣參仟元整。(憑死亡證明)
重大災害互助金：以個案申請。
節慶禮金：端午節、中秋節、農曆新年。
員工旅遊：視公司營運狀況規劃國內、外旅遊。</t>
    <phoneticPr fontId="5" type="noConversion"/>
  </si>
  <si>
    <t>一、六個月以上一年未滿者，三日。
二、一年以上二年未滿者，七日。
三、二年以上三年未滿者，十日。
四、三年以上五年未滿者，每年十四日。
五、五年以上十年未滿者，每年十五日。
六、十年以上者，每一年加給一日，加至三十日為止。</t>
    <phoneticPr fontId="5" type="noConversion"/>
  </si>
  <si>
    <t>由本公司發給工資，且未休假工資依員工未休畢之特別休假
日數，乘以一日工資計算；或是遞延至次一年度實施。
員工之特別休假遞延至次一年度實施者，其遞延之日數，於次一年度請休特別休假時，優先扣除。</t>
    <phoneticPr fontId="5" type="noConversion"/>
  </si>
  <si>
    <t>併入及不併入病假之生理假薪資，減半發給</t>
    <phoneticPr fontId="5" type="noConversion"/>
  </si>
  <si>
    <t>員工任職滿六個月後，於每一子女滿三歲前，得申請育嬰留職停薪，期間至該子女滿三歲止，但不得逾二年。同時撫育子女二人以上者，其育嬰留職停薪期間應合併計算，最長以最幼子女受撫育二年為限。</t>
    <phoneticPr fontId="5" type="noConversion"/>
  </si>
  <si>
    <t>婚假八日，可自結婚之日前十日起三個月內請畢。但經本公司同意者，得於一年內請畢。
子女結婚二日，兄弟姊妹一日。</t>
    <phoneticPr fontId="5" type="noConversion"/>
  </si>
  <si>
    <t>員工因故必須請假者，應事先填寫請假單或口頭敘明理由經核定後方可離開工作崗位或不出勤；如遇急病或臨時重大事故，得於當日內委託同事、家屬、親友或以電話、傳真、E─mail、限時函件報告單位主管，代辦請假手續。如需補述理由或提供證明，當事人應於三日內提送，其工作單位按權責核定之。</t>
    <phoneticPr fontId="5" type="noConversion"/>
  </si>
  <si>
    <t>（一）婚假、產假以一日
（二）喪假、公假及特別假以半日為計算最小單位。下半日認定之基準時辰為每日13:30。
（三）病假、事假及公傷病假以0.5小時為最小計算單位。
（四）八小時折計一日，不足上述第1至3款之個別計假最小單位者以個別最小單位計算。
（五）產檢假得依員工需求以半日或小時為計算最小單位。</t>
    <phoneticPr fontId="5" type="noConversion"/>
  </si>
  <si>
    <t>可以，補休期限12個月</t>
    <phoneticPr fontId="5" type="noConversion"/>
  </si>
  <si>
    <t>與應結清之工資於每月五日發放</t>
    <phoneticPr fontId="5" type="noConversion"/>
  </si>
  <si>
    <t>考績成績分優(A+)、甲(A)、乙(B)、丙(C)、丁(D)五等級。
員工考績連續兩年列丁(D等者，得由人事評鑑審議委員會評議減薪、調職、降級或符合法定事由予以資遣。</t>
    <phoneticPr fontId="5" type="noConversion"/>
  </si>
  <si>
    <t>沒有提及</t>
    <phoneticPr fontId="5" type="noConversion"/>
  </si>
  <si>
    <t>員工離職者，應依本公司規定辦妥離職及移交手續，其因故不能辦理者，至遲須於離職後ㄧ個月內辦妥，如有積欠公司款項或虧短舞弊等情事，得移送司法機關究辦。</t>
    <phoneticPr fontId="5" type="noConversion"/>
  </si>
  <si>
    <t>一、繼續工作三個月以上一年未滿者，於十日前預告之。
二、繼續工作一年以上三年未滿者，於二十日前預告之。
三、繼續工作三年以上者，於三十日前預告之。</t>
    <phoneticPr fontId="5" type="noConversion"/>
  </si>
  <si>
    <t>員工於工作場所遇有性騷擾時，可向 人事單位 申訴。
申訴專線電話：02-22118317
申訴專用傳真：02-22118310
申訴專用信箱或電子信箱：alan@neoway.com.tw</t>
    <phoneticPr fontId="5" type="noConversion"/>
  </si>
  <si>
    <t>是</t>
    <phoneticPr fontId="5" type="noConversion"/>
  </si>
  <si>
    <t>休息日工作的工資會比平日高。在第十九條的規定中，工作時間在二小時以內者，其工資按平日每小時工資額另再加給一又三分之一以上。工作二小時後再繼續工作者，按平日每小時工資額另再加給一又三分之二以上。</t>
    <phoneticPr fontId="1" type="noConversion"/>
  </si>
  <si>
    <t>員工工資之給付，除法令另有規定或與員工另有約定外，全額直接給付員工。員工工資，經員工同意發放時間如下，如遇例假或休假則提前發放，並提供工資各項目計算方式明細（即薪資單）：每月一次：於每月五日發放前月之工資。</t>
    <phoneticPr fontId="1" type="noConversion"/>
  </si>
  <si>
    <t>休息日工作的工資計算方式有兩種：
1. 因業務需要，本公司經員工同意於休息日工作者，工作時間在二小時以內者，其工資按平日每小時工資額另再加給一又三分之一以上；工作二小時後再繼續工作者，按平日每小時工資額另再加給一又三分之二以上。
2. 本公司因天災、事變或突發事件之發生，有使員工於休息日工作之必要者，出勤工資之計算方式，依前款規定計給。</t>
    <phoneticPr fontId="1" type="noConversion"/>
  </si>
  <si>
    <t>員工福利包括員工結婚互助金、員工生育互助金、喪葬互助金、重大災害互助金、節慶禮金、員工旅遊等。
1. 員工結婚互助金：新台幣參仟元整。
2. 員工生育互助金：新台幣參仟元整。
3. 喪葬互助金：限一等親屬，新台幣參仟元整。
4. 重大災害互助金：以個案申請。
5. 節慶禮金：端午節、中秋節、農曆新年。
6. 員工旅遊：視公司營運狀況規劃國內、外旅遊。
7. 其他有關福利事項：依公布之「新向員工福利辦法修訂(105/08/10增修)」。</t>
    <phoneticPr fontId="1" type="noConversion"/>
  </si>
  <si>
    <t>假期總類有以下幾種：
1.例假（第二十五條）：員工每七日中應有二日之休息，其中一日為例假。
2.休假（第二十六條）：內政部所定應放假之紀念日、節日、勞動節及其他中央主管機關指定應放假日。
3.特別休假（第二十七條）：員工於本公司繼續工作滿一定期間者，本公司應依下列規定給予特別休假。
4.喪假（第五條）：員工喪假得依習俗於百日內分次申請。
5.公傷病假（第六條）：員工因職業災害而致殘廢、傷害或疾病者，其治療、休養期間，給予公傷病假。
6.產假（第七條）：女性員工分娩前後，應停止工作，給予產假。
7.產檢假（第八條）：女性員工妊娠期間，給予產檢假。
8.陪產假（第八條）：女性員工陪產期間，給予陪產假。
9.安胎休養請假（第八條）：女性員工懷孕期間，給予安胎休養請假。
10.事假（第二十九條）：員工因事必須親自處理者，得請事假。
11.普通傷病假（第三十條）：員工因普通傷害、疾病或生理原因必須治療或休養者，得依下列規定請假。
12.生理假（第三十條）：女性員工因生理日致工作有困難者，每月得請生理假。
這些假期的詳細規定和工資發給標準請參閱文章中相關的條文。</t>
    <phoneticPr fontId="1" type="noConversion"/>
  </si>
  <si>
    <t>回答包含正確答案，但有錯誤雜訊</t>
    <phoneticPr fontId="1" type="noConversion"/>
  </si>
  <si>
    <t>未休畢的特別休假可以遞延至次一年度實施。員工之特別休假，於年度終結未休之日數，經本公司與個別員工雙方協商同意，得遞延至次一年度實施。經遞延至次一年度之特別休假，於次一年度終結或契約終止仍未休之日數，依第二十七條之一所定期限發給工資。前項工資之計算，按原特別休假終結時應發給工資之基準計發。員工之特別休假依前項規定遞延至次一年度實施者，其遞延之日數，於次一年度請休特別休假時，優先扣除。</t>
    <phoneticPr fontId="1" type="noConversion"/>
  </si>
  <si>
    <t xml:space="preserve"> 因為生理原因需要請假時，薪資的計算方式為：女性員工因生理日致工作有困難者，每月得請生理假一日，全年請假日數未逾三日，不併入病假計算，其餘日數併入病假計算。（請休生理假不需附證明文件，另，前開併入及不併入病假之生理假薪資，減半發給）。</t>
    <phoneticPr fontId="1" type="noConversion"/>
  </si>
  <si>
    <t>申請育嬰留職停薪的期間是至該子女滿三歲止，但不得逾二年。同時撫育子女二人以上者，其育嬰留職停薪期間應合併計算，最長以最幼子女受撫育二年為限。</t>
    <phoneticPr fontId="1" type="noConversion"/>
  </si>
  <si>
    <t>員工因故必須請假者，應事先填寫請假單或口頭敘明理由經核定後方可離開工作崗位或不出勤。如遇急病或臨時重大事故，得於當日內委託同事、家屬、親友或以電話、傳真、E─mail、限時函件報告單位主管，代辦請假手續。如需補述理由或提供證明，當事人應於三日內提送，其工作單位按權責核定之。</t>
    <phoneticPr fontId="1" type="noConversion"/>
  </si>
  <si>
    <t>請假的最小計算單位是：
1.婚假、產假：一日
2.喪假、公假及特別假：半日
3.病假、事假及公傷病假：0.5小時
4.八小時折計一日，不足上述第1至3款之個別計假最小單位者以個別最小單位計算
5.產檢假：半日或小時
請注意，上述請假計算單位可能因個人情況或公司政策而有所調整。</t>
    <phoneticPr fontId="1" type="noConversion"/>
  </si>
  <si>
    <t>未補休完畢時數之工資發給期限是於補休屆期或契約終止時。
說明:在第十九條之四中，明訂補休屆期或契約終止時，發給未補休完畢時數工資之期限。</t>
    <phoneticPr fontId="1" type="noConversion"/>
  </si>
  <si>
    <t>員工的考績分為五等級：優(A+)、甲(A)、乙(B)、丙(C)、丁(D)。考績成績連續兩年列丁(D等者，得由人事評鑑審議委員會評議減薪、調職、降級或符合法定事由予以資遣。</t>
    <phoneticPr fontId="1" type="noConversion"/>
  </si>
  <si>
    <t>員工獎勵有以下幾種：
1. 年終獎金：員工考績連續兩年列丁(D等者，得由人事評鑑審議委員會評議減薪、調職、降級或符合法定事由予以資遣。辦理考績人員應嚴守秘密，並不得循私舞弊遺漏。員工於當年度年終獎金發放前離職或受免職解僱處分者，不予發放年終獎金。
2. 津貼及獎金：本公司員工考績分為「季考核」、「年度考核」兩種。本公司員工在職未滿三個月者不得參加「年度」考核。「年度」考核應於翌年一月下旬內辦妥。考績成績分優(A+)、甲(A)、乙(B)、丙(C)、丁(D)五等級。
3. 職業災害補償：員工因遭遇職業災害而致死亡、殘廢、傷害或疾病時，本公司應依下列規定予以補償。但如同一事故，依勞工保險條例或其他法令規定，已由本公司支付費用補償者，本公司得予以抵充之：一、員工受傷或罹患職業病時，本公司應補償其必需之醫療費用。職業病之種類及其醫療範圍，依勞工保險條例有關之規定。二、員工在醫療中不能工作時，本公司應按其原領工資數額予以補償。但醫療期間屆滿二年仍未能痊癒，經指定之醫院診斷，審定為喪失原有工作能力，且不合本條第三款之殘廢給付標準者，本公司得一次給付四十個月之平均工資後，免除此項工資補償責任。三、員工經治療終止後，經指定之醫院診斷，審定其身體遺存殘廢者，本公司應按其平均工資及其殘廢程度，一次給予殘廢補償。殘廢補償標準，依勞工保險條例有關失能給付標準之規定。四、員工遭遇職業傷害或罹患職業病而死亡時，本公司除給與五個月平均工資之喪葬費外，並應一次給與其遺屬四十個月平均工資之死亡補償。其遺屬受領死亡補償之順位如下：（一）配偶及子女。（二）父母。（三）祖父母。（四）孫子女。（五）兄弟、姐妹。
4. 其他福利：本公司為增進員工福利</t>
    <phoneticPr fontId="1" type="noConversion"/>
  </si>
  <si>
    <t>在離職時，員工需要辦理離職手續、移交手續、以及（如果有）服務證明書。
1.離職手續：員工應依照本公司規定辦妥離職手續，如果因故不能辦理，則應於離職後一個月內完成。
2.移交手續：員工接到調任之「人事通知單」後，應當天辦妥調職移交手續。移交清冊核對無誤後，一份存人事單位，一份交交接人，一份交移交人。
3.服務證明書：勞動契約終止時，經員工之請求，本公司應發給服務證明書。</t>
    <phoneticPr fontId="1" type="noConversion"/>
  </si>
  <si>
    <t>員工申訴處理制度是員工在工作場所遭遇性騷擾時，可以向公司的人事單位提出申訴。申訴專線電話、申訴專用傳真、申訴專用信箱或電子信箱都提供了申訴的管道。公司另設有「員工申訴處理制度」，以保障員工的權益。</t>
    <phoneticPr fontId="1" type="noConversion"/>
  </si>
  <si>
    <t>婚假可以以小時為單位計算。
說明:根據第三十三條（請假計算單位）的規定，婚假的最小計算單位是一日。然而，員工可以根據自己的需求，以半日或小時為計算最小單位。因此，婚假可以以小時為單位計算。</t>
    <phoneticPr fontId="1" type="noConversion"/>
  </si>
  <si>
    <t xml:space="preserve"> 如果員工在工作場所遇到性騷擾，可以向人事單位申訴。申訴專線電話是02-22118317，申訴專用傳真是02-22118310，申訴專用信箱或電子信箱是alan@neoway.com.tw。本公司另有「員工申訴處理制度」。</t>
    <phoneticPr fontId="1" type="noConversion"/>
  </si>
  <si>
    <t>病假有薪水。在普通傷病假方面，員工因普通傷害、疾病或生理原因必須治療或休養者，得依下列規定請假，請假連續三日以上者，須附繳醫療證明。（普通傷害、疾病假一年內前三日照給，未超過三十日部分，工資折半發給，超過天數不給，其領有勞工保險普通傷病給付未達工資半數者，由本公司補足之）。</t>
    <phoneticPr fontId="1" type="noConversion"/>
  </si>
  <si>
    <t xml:space="preserve"> 如果你已經年滿50歲，根據第三十四條（自請退休）的規定，你可以自請退休。然而，如果你符合第二款的條件，即工作25年以上，你可以在60歲以前申請退休。在符合第三十條（給假及育嬰留職停薪規定）的條件下，你可以申請育嬰留職停薪。在符合第三十五條（強制退休）的條件下，本公司不得強制你退休。</t>
    <phoneticPr fontId="1" type="noConversion"/>
  </si>
  <si>
    <t>是，公司提供生理假。
說明:在文章中，第四十條（勞工保險、就業保險及全民健康保險）提到「員工均由本公司依法令規定辦理參加勞工保險、就業保險及全民健康保險，並享有相關保險給付權利。對於同仁發生各該保險之保險事故時，由本公司依法為其辦理請領保險給付手續。」其中，第四十八條（員工福利）明訂「為辦理員工福利事項，本公司依「職工福利金條例」規定提撥福利金。本公司為增進員工福利，明訂下列有關員工福利事項：員工結婚互助金：新台幣參仟元整。(憑喜帖申請)員工生育互助金：新台...」其中，生理假是員工生育互助金的一部分。</t>
    <phoneticPr fontId="1" type="noConversion"/>
  </si>
  <si>
    <t>生理假會給薪。女性員工因生理日致工作有困難者，每月得請生理假一日，全年請假日數未逾三日，不併入病假計算，其餘日數併入病假計算。生理假薪資減半發給。</t>
    <phoneticPr fontId="1" type="noConversion"/>
  </si>
  <si>
    <t>根據第二十九條（停止假期），因天災、事變或突發事件，本公司認為有繼續工作之必要時，得停止第二十五條至第二十七條所定員工之例假、休假及特別休假，但應於事後二十四小時內，詳述理由，報請當地主管機關核備。
在本情況下，公司可以在不違反勞動基準法的前提下，提前告知員工資遣，但需在事前二十四小時內向當地主管機關報告並獲得核備。</t>
    <phoneticPr fontId="1" type="noConversion"/>
  </si>
  <si>
    <t>110年到職的員工，到今年（111年）的年假天數為：
1. 第一年的年假：110年到111年，年假天數為15天。
2. 第二年的年假：111年到112年，年假天數為30天。
合計到今年（111年）的年假天數為15天（第一年年假）+ 30天（第二年年假）= 45天。</t>
    <phoneticPr fontId="1" type="noConversion"/>
  </si>
  <si>
    <t>公司是否有彈性上下班制度</t>
    <phoneticPr fontId="1" type="noConversion"/>
  </si>
  <si>
    <t>根據提供的文件，新向系統科技股份有限公司確實有彈性上下班制度。根據文件所述，公司允許員工依自身需要在正常上班時間前後一小時內實施彈性上、下班，但當日應補足八小時的工作時間。員工應依據彈性時間規定上、下班，並自行填寫出勤紀錄簿 。</t>
    <phoneticPr fontId="1" type="noConversion"/>
  </si>
  <si>
    <t>根據提供的文件，新向系統科技股份有限公司的工作及休息時間規定如下：
正常工作時間每日不得超過八小時，每週不得超過四十小時 。
公司可依勞動基準法實施彈性工時，允許在一小時範圍內彈性調整工作開始及終止時間 。
員工繼續工作四小時，至少應有三十分鐘之休息。但實行輪班制或其工作有連續性或緊急性者，公司得在工作時間內另行調配休息時間，或由員工自行調配休息時間 。
若員工因工作需要在休息日工作，公司需按照特定標準加給工資，工作時間在二小時以內需額外支付一又三分之一以上的工資，超過二小時再繼續工作者需支付一又三分之二以上的工資 。
以上是根據文件中提供的資訊整理的工作及休息時間規定。</t>
    <phoneticPr fontId="1" type="noConversion"/>
  </si>
  <si>
    <t>是的，根據提供的文件，新向系統科技股份有限公司允許彈性工作時間的安排。公司可以依勞動基準法實施彈性工時，允許在一小時範圍內彈性調整工作開始及終止時間，以符合員工個人需求或特殊情況 。這種彈性工作時間的安排可以提高員工的工作彈性和生活品質，同時也有助於提高工作效率和員工滿意度。</t>
    <phoneticPr fontId="1" type="noConversion"/>
  </si>
  <si>
    <t>根據提供的文件，新向系統科技股份有限公司的加班申請流程如下：
員工填寫加班單：當因工作需要加班時，員工應填寫加班單。
主管核准：填寫完加班單後，需要經權責主管核准才能進行加班。
加班登記：員工加班後需送人事單位登記，確保加班時間的準確性。
加班時間計算：員工加班最少一小時，未達一小時者不計，第一小時以後，可以半小時為計算單位。
補辦手續：若加班時間超過申請時限或臨時被指派加班未及辦理加班手續，應於翌日上午補辦，否則不發給加班費 。
以上是根據文件中提供的資訊整理的加班申請流程。該流程有助於確保加班時間的合理性和透明性，同時也有助於管理和監督加班情況。</t>
    <phoneticPr fontId="1" type="noConversion"/>
  </si>
  <si>
    <t>根據提供的文件，新向系統科技股份有限公司對於遲到和早退的處理方式如下：
遲到：員工逾彈性上班時間二十分鐘以內出勤者視為遲到。若遲到超過二十分鐘，需填寫補請假單，經單位主管核准當日補請假方可視為請假 。
早退：於彈性規定下班時間前二十分鐘以內無故擅離工作場所者視為早退 。
此外，文件中還提到了其他缺勤情況的處理方式，包括未經准許或辦理請假手續而無故擅離工作場所或外出，該缺勤期間將視為曠工（職）論 。公司對於員工的出勤紀錄和遲到早退情況進行監控和管理，以確保工作紀律和效率。</t>
    <phoneticPr fontId="1" type="noConversion"/>
  </si>
  <si>
    <t>根據提供的文件，新向系統科技股份有限公司對工作年資的計算方式如下：
員工工作年資以服務本公司為限，並自受僱當日起算。
受公司調動之工作年資，其年資由公司續予承認，並應予合併計算 。
這表示員工的工作年資是從其受僱當日起算，並且在公司內部調動時，公司會承認並合併計算其工作年資，以確保員工在公司內部的工作經驗得到適當的考量和承認。</t>
    <phoneticPr fontId="1" type="noConversion"/>
  </si>
  <si>
    <t>根據提供的文件，新向系統科技股份有限公司要求新進員工在報到時應繳交以下文件：
服務誓約書。
保證書。
員工調查表。
繳驗有關證件及國民身分證（核對後發還）。
這些文件的提交是新進員工報到手續的一部分，有助於公司建立員工檔案並確保相關資料的準確性。</t>
    <phoneticPr fontId="1" type="noConversion"/>
  </si>
  <si>
    <t>根據提供的文件，新向系統科技股份有限公司與新進員工約定的試用期間為三個月，但具特殊技能、專長、經歷，經專案簽准者則不在此限。試用期間內若考核成績不合格，則需要依相關規定辦理終止契約手續，並工資發放至停止僱用日為止 。試用期間是公司用來評估新進員工適應公司工作環境和表現的重要時期。</t>
    <phoneticPr fontId="1" type="noConversion"/>
  </si>
  <si>
    <t>根據提供的文件，新向系統科技股份有限公司對員工的薪資結構如下：
員工的工資由公司與員工議定，但在正常工作時間內所得之報酬不得低於基本工資 。
工資包括工資、薪金以及按計時、計日、計月、計件方式給付的獎金、津貼和其他經常性給與 。
此外，公司的工資計算方法可以根據需要採取計時制、計日制、計月制或計件制。工資的發放時間為每月一次，在每月五日前發放前一個月的工資。當員工與公司終止勞動契約時，公司應立即結清工資並支付給員工 。</t>
    <phoneticPr fontId="1" type="noConversion"/>
  </si>
  <si>
    <t>根據提供的文件，新向系統科技股份有限公司的薪資發放時間如下：
員工的工資發放時間為每月一次，在每月五日前發放前一個月的工資 [T6]。
此外，當員工與公司終止勞動契約時，公司應立即結清工資並支付給員工。这些規定確保了員工能夠按時收到他們應得的工資。</t>
    <phoneticPr fontId="1" type="noConversion"/>
  </si>
  <si>
    <t>根據提供的文件，新向系統科技股份有限公司對於休息日工作的工資計算方式如下：
因業務需要，公司經員工同意於休息日工作者，工作時間在二小時以內者，其工資按平日每小時工資額另再加給一又三分之一以上；工作二小時後再繼續工作者，按平日每小時工資額另再加給一又三分之二以上 。
若公司因天災、事變或突發事件需要員工於休息日工作，則出勤工資的計算方式依上述規定計給 。
這些規定確保了員工在休息日工作時能夠獲得合理的工資補償。</t>
    <phoneticPr fontId="1" type="noConversion"/>
  </si>
  <si>
    <t>根據提供的文件，新向系統科技股份有限公司對於休息日工作的工資有特殊規定：
因業務需要，公司經員工同意於休息日工作者，工作時間在二小時以內者，其工資按平日每小時工資額另再加給一又三分之一以上；工作二小時後再繼續工作者，按平日每小時工資額另再加給一又三分之二以上 。
因此，根據文件中的規定，休息日工作的工資確實會比平日工作時高，並且根據工作時間的長短有不同的加給比例。</t>
    <phoneticPr fontId="1" type="noConversion"/>
  </si>
  <si>
    <t>根據提供的文件，新向系統科技股份有限公司提供以下員工福利：
員工結婚互助金：新台幣參仟元整（憑喜帖申請）。
員工生育互助金：新台幣參仟元整（憑出生證明）。
喪葬互助金：限一等親屬，新台幣參仟元整（憑死亡證明）。
重大災害互助金：以個案申請。
節慶禮金：端午節、中秋節、農曆新年。
員工旅遊：視公司營運狀況規劃國內、外旅遊。
其他有關福利事項：依公布之「新向員工福利辦法修訂」 。
這些福利措施旨在提高員工的福祉和工作滿意度，並鼓勵他們在工作中取得平衡和滿足感。</t>
    <phoneticPr fontId="1" type="noConversion"/>
  </si>
  <si>
    <t>根據提供的文件，新向系統科技股份有限公司提供以下假期總類：
婚假
產假
事假
病假
公假
特別假
公傷病假
產檢假
普通傷病假
每種假別計算的最小單位有所不同，例如婚假、產假以一日計算，喪假、公假及特別假以半日為計算最小單位，病假、事假及公傷病假以0.5小時為最小計算單位 。
這些假期類別確保了員工在需要休假時能夠獲得適當的休息和支持。</t>
    <phoneticPr fontId="1" type="noConversion"/>
  </si>
  <si>
    <t>根據提供的文件，新向系統科技股份有限公司對特休天數的規定如下：
員工於本公司繼續工作滿一定期間，公司應依規定給予特別休假，特別休假的天數隨著員工的工作年資而增加，從三天到最多三十天不等 。
特休天數的具體安排取決於員工在公司工作的年資情況，並且公司會根據勞動法規定提供相應的特休假期。</t>
    <phoneticPr fontId="1" type="noConversion"/>
  </si>
  <si>
    <t>根據提供的文件，新向系統科技股份有限公司對未休畢的特別休假的處理方式如下：
員工的特別休假，如果在年度終結或契約終止時未休完，公司將根據未休假天數乘以一日工資計算，並按照員工未休畢特別休假日數乘以一日工資計算的基準發給工資 。
這意味著公司會根據員工未休畢的特別休假天數提供相應的工資補償，確保員工在離開公司時能夠獲得應有的特別休假補償。</t>
    <phoneticPr fontId="1" type="noConversion"/>
  </si>
  <si>
    <t>根據提供的文件，當員工因生理原因需要請生理假時，薪資計算方式如下：
請生理假一日，全年請假日數未逾三日，不併入病假計算，其餘日數併入病假計算。請休生理假不需附證明文件，生理假薪資減半發給 。
因此，當員工因生理原因請假時，公司將根據請假天數和公司政策進行薪資計算，並根據文件中的規定對請生理假的薪資進行調整。</t>
    <phoneticPr fontId="1" type="noConversion"/>
  </si>
  <si>
    <t>根據提供的文件，員工申請育嬰留職停薪的期間如下：
員工任職滿六個月後，於每一子女滿三歲前，得申請育嬰留職停薪，期間至該子女滿三歲止，但不得逾二年。同時撫育子女二人以上者，其育嬰留職停薪期間應合併計算，最長以最幼子女受撫育二年為限 。
因此，員工在符合條件的情況下可以申請育嬰留職停薪，並且停薪期間至該子女滿三歲止，但不得超過二年。</t>
    <phoneticPr fontId="1" type="noConversion"/>
  </si>
  <si>
    <t>根據提供的文件，新向系統科技股份有限公司對婚假的規定如下：
員工結婚者給予婚假八日，可自結婚之日前十日起三個月內請畢。但經本公司同意者，得於一年內請畢。子女結婚二日，兄弟姊妹一日，婚假期間，工資照給 。
因此，員工在結婚時可以享受婚假，婚假天數為八日，並且有特定的使用期限，可以在結婚之日前十日起三個月內請假，若經公司同意則可延長至一年內。</t>
    <phoneticPr fontId="1" type="noConversion"/>
  </si>
  <si>
    <t>根據提供的文件，新向系統科技股份有限公司的請假申請流程如下：
員工因故必須請假者，應事先填寫請假單或口頭敘明理由經核定後方可離開工作崗位或不出勤。
如遇急病或臨時重大事故，員工可以在當日內委託同事、家屬、親友或以電話、傳真、E─mail、限時函件報告單位主管，代辦請假手續。
如果需要補述理由或提供證明，當事人應於三日內提送，其工作單位按權責核定之 。
根據這些規定，員工在請假前應填寫請假單或口頭告知理由，並經主管核定後方可請假。在急病或臨時重大事故的情況下，也可以通過委託他人或以其他方式報告主管進行請假手續。</t>
    <phoneticPr fontId="1" type="noConversion"/>
  </si>
  <si>
    <t>根據提供的文件，新向系統科技股份有限公司對各種假別計算的最小單位規定如下：
婚假、產假以一日為計算最小單位。
喪假、公假及特別假以半日為計算最小單位。下半日認定之基準時辰為每日13:30。
病假、事假及公傷病假以0.5小時為最小計算單位。
八小時折計一日，不足上述第1至3款之個別計假最小單位者以個別最小單位計算。
產檢假得依員工需求以半日或小時為計算最小單位 。
因此，根據公司規定，不同假別的最小計算單位有所不同，員工在請假時應根據相應的規定計算假期。</t>
    <phoneticPr fontId="1" type="noConversion"/>
  </si>
  <si>
    <t>根據提供的文件，新向系統科技股份有限公司的補休規定如下：
員工請生理假一日，全年請假日數未逾三日，不併入病假計算，其餘日數併入病假計算。請休生理假不需附證明文件，另，前開併入及不併入病假之生理假薪資，減半發給 .
根據文件中的資訊，員工在全年請假日數未逾三日的情況下，可以請生理假一日，且不併入病假計算。對於這種情況下的生理假，薪資會減半發給。因此，補休的規定在這種情況下並不適用。</t>
    <phoneticPr fontId="1" type="noConversion"/>
  </si>
  <si>
    <t>根據提供的文件，新向系統科技股份有限公司對未補休完畢時數之工資發給期限的規定如下：
未補休完畢時數之工資發給期限如下：於第十八條約定給付員工工資給付日發給。因契約終止所發給之未補休完畢時數之工資，於契約終止時，本公司應連同第十八條應結清之工資，一併給付員工 .
根據文件中的規定，未補休完畢時數之工資應於第十八條約定的給付員工工資給付日發給。如果是因契約終止而導致未補休完畢時數，則應在契約終止時，連同應結清的工資一併給付員工。</t>
    <phoneticPr fontId="1" type="noConversion"/>
  </si>
  <si>
    <t>根據提供的文件，新向系統科技股份有限公司對員工考績的規定如下：
員工的考績分為五種等級，分別為優(A+)、甲(A)、乙(B)、丙(C)、丁(D)五等級 。
如果員工的考績連續兩年列為丁(D)等級，根據人事評鑑審議委員會的評議，可能會面臨減薪、調職、降級或資遣等後果 。
因此，員工的考績分為五種等級，如果考績成績不好且連續兩年列為最低等級丁(D)，可能會受到相應的處罰或後果，包括減薪、調職、降級或資遣。</t>
    <phoneticPr fontId="1" type="noConversion"/>
  </si>
  <si>
    <t>根據提供的文件，新向系統科技股份有限公司對員工獎勵的規定如下：
員工考績分為「季考核」、「年度考核」兩種 。
員工在職未滿三個月者不得參加「年度」考核 。
「年度」考核應於翌年一月下旬內辦妥 。
考績成績分為優(A+)、甲(A)、乙(B)、丙(C)、丁(D)五等級 。
根據文件中的資訊，員工的獎勵主要是通過季度和年度考核來評定，並根據考績等級的不同給予相應的獎勵。考績成績優秀的員工有可能獲得獎金或其他獎勵，而考績不佳的員工可能面臨減薪、調職、降級或資遣等後果。</t>
    <phoneticPr fontId="1" type="noConversion"/>
  </si>
  <si>
    <t>根據提供的文件，新向系統科技股份有限公司對員工離職時需要辦理的手續如下：
員工離職時，應依本公司規定辦妥離職及移交手續，其因故不能辦理者，至遲須於離職後一個月內辦妥 .
當員工離職時，經員工之請求，本公司應發給服務證明書 .
總結來說，員工離職時需要辦理離職及移交手續，並可以向公司請求發給服務證明書。</t>
    <phoneticPr fontId="1" type="noConversion"/>
  </si>
  <si>
    <t>根據提供的文件，新向系統科技股份有限公司對離職預告期限的規定如下：
員工依第七條或前條但書規定終止勞動契約時，預告期限如下：
繼續工作三個月以上一年未滿者，於十日前預告之。
繼續工作一年以上三年未滿者，於二十日前預告之。
繼續工作三年以上者，於三十日前預告之 .
根據文件中的規定，員工在終止勞動契約時，須提前根據工作年資的不同期限進行預告，以確保公司有足夠的時間做好調整和安排。</t>
    <phoneticPr fontId="1" type="noConversion"/>
  </si>
  <si>
    <t>根據提供的文件，並未提及新向系統科技股份有限公司是否有離職後競業禁止之約定。競業禁止是一種常見的勞動合同條款，旨在限制員工在離職後在相同或相似領域從事競爭性活動。如果您對公司的競業禁止政策有疑問，建議您查閱公司的勞動合同或內部規定，或向公司的人力資源部門查詢。</t>
    <phoneticPr fontId="1" type="noConversion"/>
  </si>
  <si>
    <t>根據提供的文件，新向系統科技股份有限公司的員工申訴處理制度如下：
員工在工作場所遇到性騷擾等問題時，可向人事單位進行申訴 .
公司設有申訴專線電話、專用傳真和專用信箱或電子信箱，方便員工進行申訴 .
這些措施旨在提供員工一個安全、公正的途徑，讓他們能夠舉報和處理任何在工作場所遇到的不當行為或問題。</t>
    <phoneticPr fontId="1" type="noConversion"/>
  </si>
  <si>
    <t>根據提供的文件，新向系統科技股份有限公司確實有勞資會議制度。根據文件所述，公司為協調勞資關係、增進彼此瞭解、促進勞資合作、提高工作效率，依據「勞資會議實施辦法」舉辦勞資會議。定期開會並至少每3個月召開1次，勞資雙方在會議上可以溝通意見，協商解決問題，並應本和諧誠信原則 。</t>
    <phoneticPr fontId="1" type="noConversion"/>
  </si>
  <si>
    <t>婚假能不能以小時為單位計算</t>
    <phoneticPr fontId="1" type="noConversion"/>
  </si>
  <si>
    <t>根據提供的文件，婚假以一日為計算最小單位，並未提及可以以小時為單位計算。根據文件所述，各種假別計算之最小單位中，婚假以一日為計算 [T7]。因此，根據文件內容，婚假應以一日為最小計算單位，而非以小時計算。</t>
    <phoneticPr fontId="1" type="noConversion"/>
  </si>
  <si>
    <t>被性騷擾了，該怎辦</t>
    <phoneticPr fontId="1" type="noConversion"/>
  </si>
  <si>
    <t>如果您在工作場所受到性騷擾，您可以按照公司的申訴制度進行以下步驟：
立即尋求幫助：如果您感到受到性騷擾，請立即尋求幫助。您可以向公司的人事部門進行申訴，或按照公司文件提供的申訴專線電話、專用傳真或信箱進行舉報。
提交申訴：填寫申訴表格或口頭向人事部門報告您所遭遇的性騷擾情況。提供盡可能多的細節和證據以支持您的申訴。
保留證據：保留任何可能證明性騷擾發生的證據，例如文字訊息、郵件、證人證詞等。
跟進：跟進您的申訴，確保公司按照相應的程序調查和處理您的申訴。
尋求支援：如果您感到困惑或需要支援，可以考慮尋求專業的心理輔導或法律諮詢。
重要的是，不要忽視或容忍性騷擾行為。每個人都有權在工作場所受到尊重和安全對待。</t>
    <phoneticPr fontId="1" type="noConversion"/>
  </si>
  <si>
    <t>我是110年到職的，到今年有幾天年假</t>
    <phoneticPr fontId="1" type="noConversion"/>
  </si>
  <si>
    <t>根據提供的文件，員工在公司繼續工作滿一定期間後，公司應依規定給予特別休假。根據文件所述，110年到職的員工滿一年未滿者，可享有三天特別休假 [T8]。因此，根據文件內容，您110年到職後，應有三天的特別休假。</t>
    <phoneticPr fontId="1" type="noConversion"/>
  </si>
  <si>
    <t>請病假會有薪水嗎</t>
    <phoneticPr fontId="1" type="noConversion"/>
  </si>
  <si>
    <t>根據提供的文件，員工因普通傷害、疾病或生理原因必須治療或休養時，可以請普通傷病假。根據文件所述，普通傷病假的請假期間內，工資照給。具體來說，普通傷病假的請假期間內，員工可以獲得薪水 [T9]。</t>
    <phoneticPr fontId="1" type="noConversion"/>
  </si>
  <si>
    <t>員工加班最少一小時，未達一小時者不計，第一小時以後，可以半小時為計算單位。員工加班須送人事單位登記，但加班時間超過申請加班時限和臨時被指派加班未及辦理加班手續者，應於翌日上午補辦，否則不發給加班費。
說明: 根據第二十三條的規定，員工在正常工作時間以外的加班時間可以請加班費。但是，如果加班時間未達一小時，則不計算加班費。加班時間超過申請加班時限或臨時被指派加班未及辦理加班手續者，則不發給加班費。</t>
    <phoneticPr fontId="1" type="noConversion"/>
  </si>
  <si>
    <t>加班可以請加班費嗎</t>
    <phoneticPr fontId="1" type="noConversion"/>
  </si>
  <si>
    <t>根據提供的文件，員工在工作需要加班時，應填寫加班單，經權責主管核准後方可加班。加班時間超過一小時的部分，可以按照半小時為計算單位計算加班費。員工加班後應送人事單位登記，並在翌日上午補辦加班手續。如果加班時間超過申請加班時限或未及時補辦加班手續，則不發給加班費 [T10]。因此，根據文件內容，加班可以請加班費，但需按照公司規定填寫相應的加班單並經核准。</t>
    <phoneticPr fontId="1" type="noConversion"/>
  </si>
  <si>
    <t>我已經五十歲了，可以申請退休嗎</t>
    <phoneticPr fontId="1" type="noConversion"/>
  </si>
  <si>
    <t>根據提供的文件，員工在滿足特定條件時可以自請退休。根據文件所述，員工滿足以下條件之一即可自請退休：
工作十五年以上且年滿五十五歲。
工作二十五年以上。
工作十年以上且年滿六十歲。
因此，如果您已經五十歲且符合其他相關條件，您可以根據公司的規定申請退休 [T11]。建議您與人事部門聯繫以獲取更詳細的退休申請程序和相關信息。</t>
    <phoneticPr fontId="1" type="noConversion"/>
  </si>
  <si>
    <t>公司是否有提供生理假</t>
    <phoneticPr fontId="1" type="noConversion"/>
  </si>
  <si>
    <t>根據提供的文件，員工可以申請生理假。請生理假一日，全年請假日數未逾三日，不併入病假計算，其餘日數併入病假計算。請休生理假不需附證明文件，且生理假薪資減半發給。因此，根據文件內容，公司提供生理假給員工，並有特定規定和待遇 [T12]。</t>
    <phoneticPr fontId="1" type="noConversion"/>
  </si>
  <si>
    <t>生理假會給薪嗎</t>
    <phoneticPr fontId="1" type="noConversion"/>
  </si>
  <si>
    <t>根據提供的文件，員工請生理假一日時，全年請假日數未逾三日，不併入病假計算，其餘日數併入病假計算。請休生理假不需附證明文件，且生理假薪資減半發給。因此，根據文件內容，公司在員工請生理假時會給予薪資，但薪資會減半發給 [T13]。</t>
    <phoneticPr fontId="1" type="noConversion"/>
  </si>
  <si>
    <t>我已任職兩年，公司資遣我，要提早幾天告知   </t>
    <phoneticPr fontId="1" type="noConversion"/>
  </si>
  <si>
    <t>根據提供的文件，公司在終止員工勞動契約時應提前通知員工。根據文件所述，公司應在自知悉終止情形之日起的三十日內通知終止契約。此外，如果公司未依規定期間預告而終止契約，應發給預告期間之工資。因此，根據文件內容，公司在資遣員工時應提前三十日通知員工 [T14]。</t>
    <phoneticPr fontId="1" type="noConversion"/>
  </si>
  <si>
    <t>員工於本公司繼續工作滿一定期間者，本公司應依下列規
定給予特別休假
一、六個月以上一年未滿者，三日 。
二、一年以上二年未滿者，七日。
三、 二年以上三年未滿者，十日 。
四、 三年以上五年未滿者，每年十四日 。
五、 五年以上十年未滿者，每年十五日 。
六、 十年以上者，每一年加給一日，加至 三十日為止 。
前項員工之工作年資自受僱當日起算；
員工得於勞雇雙方
協商之下列期間內，行使特別休假權利
■每年一月一日至十二月三十一日之期間 。特別休假期日，由員工排定之；本公司應於員工符合前項所定特別休假條件之日起三十日內，告知員工排定特別休假 。110年至今(113年)，已滿三年，因此今年年假為十四日。</t>
    <phoneticPr fontId="1" type="noConversion"/>
  </si>
  <si>
    <t>標準答案</t>
    <phoneticPr fontId="1" type="noConversion"/>
  </si>
  <si>
    <t>加班申請流程包括以下步驟：
1. 員工需要填寫「加班單」，以表明他們希望加班的時間和原因。
2. 員工將完成的加班單提交給權責主管進行審核。
3. 權責主管審核加班單後，如果同意加班，則需要進行批准。
4. 員工獲得權責主管的批准後，可以憑加班單加班。
5. 加班時間必須符合公司的加班政策和規定，例如最少一小時、半小時計算單位等。
6. 員工加班的時間需要向人事單位登記，以符合公司的加班管理制度。
7. 加班時間超過申請加班時限或臨時被指派加班未及辦理加班手續的員工，需要在翌日上午補辦加班手續，否則不發給加班費。
在整個加班申請流程中，員工需要遵循公司的加班政策和規定，並確保他們的加班符合公司的要求。</t>
    <phoneticPr fontId="1" type="noConversion"/>
  </si>
  <si>
    <t>沒有提及</t>
    <phoneticPr fontId="1" type="noConversion"/>
  </si>
  <si>
    <t>是，公司有彈性上下班制度。
說明: 在第二十一條（工作時間）中，公司規定員工正常工作時間每日不超過八小時，每週不得超過四十小時。公司得視實際需要，依勞動基準法等規定實施彈性工時。此外，公司也允許員工在不變更每日正常工作時數下，在一小時範圍內，彈性調整工作開始及終止之時間。</t>
    <phoneticPr fontId="1" type="noConversion"/>
  </si>
  <si>
    <t>1. 報到手續：兩家公司的報到手續類似，新進員工須繳交相關文件，如服務誓約書、保證書、員工調查表、及國民身分證。
2. 勞動契約：兩家公司都接受定期契約和不定期契約。
3. 工作年資計算：兩家公司的工作年資計算方式相似，包括定期契約屆滿後或不定期契約因故停止履行後，未滿三個月而訂定新約或繼續履行原約時，員工前後工作年資應合併計算。
4. 調職移交手續：兩家公司的調職移交手續類似，員工須在規定時間內辦理調職移交手續。
5. 年終獎金：兩家公司的年終獎金計算方式類似，員工在同一年度內所有功過經抵銷後，增減其年終獎金。
6. 勞資會議：兩家公司都舉辦勞資會議，以協調勞資關係、增進彼此瞭解、促進勞資合作，提高工作效率。
7. 生理假：兩家公司的生理假規定類似，女性員工因生理日致工作有困難者，每月得請生理假一日。
8. 休假：兩家公司的休假制度類似，包括病假、事假、特別休假、及休假。
9. 勞保：兩家公司都適用勞工退休金條例退休金規定，按月提繳其工資6%之金額至勞工個人之退休金專戶。
10. 職災保險：兩家公司都提供職災保險。
11. 教育訓練：兩家公司都提供教育訓練。
12. 福利措施：兩家公司的福利措施類似，包括員工餐、員工購物優惠、員工旅遊、及員工子女教育補助。
13. 退休金給付：兩家公司的退休金給付方式類似，依據勞退新制規定，請領一次退休金、月退休金、續提退休金或提前請領退休金時，應由員工本人提出。
14. 資遣：兩家公司的資遣規定類似，員工有正當理由時，得申請覆議。
15. 資遣費：兩家公司的資遣費計算方式類似，資遣費以資遣前六個月平均工資計算。
16. 資遣後之服務證明書發給：兩家公司的服務證明書發給規定類似，資遣後經員工之請求，公司應發給服務證明書。
17. 資遣後之資遣費給付：兩家公司的資遣費給付規定類似，資遣後經員工之請求，公司應給付資遣費。
18. 資遣後之勞保給付：兩家公司的勞保給付規定類似，資遣後經員工之請求，公司應發給勞保給付。
19. 資遣後之勞保給付：兩家公司</t>
    <phoneticPr fontId="1" type="noConversion"/>
  </si>
  <si>
    <t>永純化學的假期總類包括婚假、事假、家庭照顧假、普通傷病假、生理假、喪假、公傷病假、產假、公假、產檢假、陪產檢及陪產假、安胎休養請假等十二種。
新向系統的假期總類包括例假、休息日、特別休假、休假、生理假、喪假、公傷病假、產假、公假、產檢假、陪產檢及陪產假、安胎休養請假等十二種。
差異:
永純化學的假期總類包括家庭照顧假，而新向系統的假期總類中則沒有家庭照顧假。此外，新向系統的假期總類中包括特別休假，而永純化學的假期總類中則沒有特別休假。</t>
    <phoneticPr fontId="1" type="noConversion"/>
  </si>
  <si>
    <t>新向系統:
第二十五條（例假及休息日）員工每七日中應有二日之休息，其中一日為例假，一日為休息日，工資照給。
第二十六條（休假日）內政部所定應放假之紀念日、節日、勞動節及其他中央主管機關指定應放假日，均應休假，工資照給。前開休假日經勞雇雙方協商同意後，得酌作調移。
第二十一條（工作時間）員工正常工作時間每日不超過八小時，每週不得超過四十小時。本公司得視實際需要，依勞動基準法第三十條第二項、第三項及第三十條之一等規定實施彈性工時。本公司得視員工照顧家庭成員需要，允許員工於不變更每日正常工作時間下，在一小時範圍內，調整工作時間。
永純化學:
第二十五條（例假及休息日）員工每七日中應有二日之休息，其中一日為例假，一日為休息日，工資照給。
第二十六條（休假日）內政部所定應放假之紀念日、節日、勞動節及其他中央主管機關指定應放假日，均應休假，工資照給。前開休假日經勞雇雙方協商同意後，得酌作調移。
第二十一條（工作時間）員工正常工作時間每日不超過八小時，每週不得超過四十小時。本公司得視實際需要，依勞動基準法第三十條第二項、第三項及第三十條之一等規定實施彈性工時。
比較:
新向系統和永純化學均有彈性工作時間的規定。</t>
    <phoneticPr fontId="1" type="noConversion"/>
  </si>
  <si>
    <t>員工正常工作時間每日不超過八小時，每週不得超過四十小時。需晝夜輪班工作之各班工作時間、班次更換及非輪班工作之實際工作起訖時間均另行定之。
工廠員工上班時間為8：00到17：00。（含休息時間1小時。）
台北員工之上下班時間及其他規定詳本公司「彈性上下班時間辦法」辦理。</t>
    <phoneticPr fontId="5" type="noConversion"/>
  </si>
  <si>
    <t>是，本公司得視員工照顧家庭成員需要，允許員工於不變更每日正常工作時數下，在一小時範圍內，彈性調整工作開始及終止之時間。</t>
    <phoneticPr fontId="5" type="noConversion"/>
  </si>
  <si>
    <t>本公司依第二十二條辦理後，因工作需要加班時，加班人員應填寫「加班單」，經權責主管核准後交加班人員憑以加班。</t>
    <phoneticPr fontId="5" type="noConversion"/>
  </si>
  <si>
    <t>工廠員工逾規定上班時間15分鐘以內出勤者視為遲到; 於規定下班時間前15分鐘以內無故擅離工作崗位者視為早退。每月遲到早退總累積時間不得超過(含)50分鐘，若超出50分鐘以上得依規定辦理請假。</t>
    <phoneticPr fontId="5" type="noConversion"/>
  </si>
  <si>
    <t>員工工作年資之採計方式規定如下：
一、定期契約屆滿後或不定期契約因故停止履行後，未滿三個月而訂定新約或繼續履行原約時，員工前後工作年資，應合併計算。
二、員工工作年資以服務本公司為限，並自受僱當日起算。適用勞動基準法前已在本公司工作之年資合併計算。
三、受本公司調動之工作年資，其年資由本公司續予承認，並應予合併計算。</t>
    <phoneticPr fontId="5" type="noConversion"/>
  </si>
  <si>
    <t>一、報到通知書。
二、本公司所定員工資料卡。
三、最高學歷證書及國民身分證正本（核對後發還）。
四、公立醫院或全民健康保險特約醫療院所之體格檢查表乙份。
五、本人最近半身脫帽正面二寸照片乙張。</t>
    <phoneticPr fontId="5" type="noConversion"/>
  </si>
  <si>
    <t>本公司得與新進員工約定試用，試用期間九十天，但具特殊技能、專長、經歷，經專案簽准者，不在此限。</t>
    <phoneticPr fontId="5" type="noConversion"/>
  </si>
  <si>
    <t>於每月第二個工作日前</t>
    <phoneticPr fontId="5" type="noConversion"/>
  </si>
  <si>
    <t>工作時間在二小時以內者，其工資按平日每小時工資額另再加給一又三分之一以上；工作二小時後再繼續工作者，按平日每小時工資額另再加給一又三分之二以上。</t>
    <phoneticPr fontId="5" type="noConversion"/>
  </si>
  <si>
    <t>是，工作時間在二小時以內者，其工資按平日每小時工資額另再加給一又三分之一以上；工作二小時後再繼續工作者，按平日每小時工資額另再加給一又三分之二以上。</t>
    <phoneticPr fontId="5" type="noConversion"/>
  </si>
  <si>
    <t>本公司依「職工福利金條例」規定提撥福利金，辦理員工各項福利事業。職工福利機構組織章程依有關法令另訂之，並向主管機關報備實施。</t>
    <phoneticPr fontId="5" type="noConversion"/>
  </si>
  <si>
    <t>婚假、事假、普通傷病假、生理假、喪假、公傷病假、產假、安胎修養請假、陪產檢及陪產假、產檢假、家庭照顧假、公假</t>
    <phoneticPr fontId="5" type="noConversion"/>
  </si>
  <si>
    <t>一、六個月以上一年未滿者，三日。
二、一年以上二年未滿者，七日。
三、二年以上三年未滿者，十日。
四、三年以上五年未滿者，每年十四日。
五、五年以上十年未滿者，每年十五日。
六、十年以上者，每一年加給一日，加至三十日為止</t>
    <phoneticPr fontId="5" type="noConversion"/>
  </si>
  <si>
    <t>前開併入及不併入病假之生理假薪資，減半發給</t>
    <phoneticPr fontId="5" type="noConversion"/>
  </si>
  <si>
    <t>員工任職滿六個月後，於每一子女滿三歲前，得申請育嬰留職停薪，期間至該子女滿三歲止，但不得逾二年。</t>
    <phoneticPr fontId="5" type="noConversion"/>
  </si>
  <si>
    <t>員工結婚者給予婚假八日，可自結婚之日前十日起三個月內選擇分次或一次請。</t>
    <phoneticPr fontId="5" type="noConversion"/>
  </si>
  <si>
    <t>員工因故必須請假者，應事先填寫請假單或口頭敘明理由經核定後方可離開工作崗位或不出勤；如遇急病或臨時重大事故，得於一日內委託同事、家屬、親友或以電話、傳真、E-mail、限時函件報告單位主管，代辦請假手續。如需補述理由或提供證明，當事人應於十日內提送，其工作單位按權責核定之。</t>
    <phoneticPr fontId="5" type="noConversion"/>
  </si>
  <si>
    <t>1小時</t>
    <phoneticPr fontId="5" type="noConversion"/>
  </si>
  <si>
    <t>可以，補休期一個月</t>
    <phoneticPr fontId="5" type="noConversion"/>
  </si>
  <si>
    <t>與應結清之工資於每月第二個工作日前發放</t>
    <phoneticPr fontId="5" type="noConversion"/>
  </si>
  <si>
    <t>嘉獎、記功、大功、獎金、晉升</t>
    <phoneticPr fontId="5" type="noConversion"/>
  </si>
  <si>
    <t>員工離職者，應依本公司規定辦妥離職及移交手續。
欲離職者請先向主管說明原由後依法提出離職預告，離職流程需按照主管交辦工作項目執行若因交接不清直接或間接造成公司損失，本公司得循司法途徑求償之。</t>
    <phoneticPr fontId="5" type="noConversion"/>
  </si>
  <si>
    <t>本公司已訂定「性騷擾防治措施、申訴及懲戒辦法」並在公開場所公開揭示。
員工於工作場所遇有性騷擾時，可向強化塑鋼部/徐秀如申訴。
申訴專線電話：03-3241227#178
申訴專用傳真：03-3242304
申訴專用信箱或電子信箱：ys390517@ms55.hinet.net</t>
    <phoneticPr fontId="5" type="noConversion"/>
  </si>
  <si>
    <t>工作時間：員工正常工作時間每日不超過八小時，每週不得超過四十小時。
休息時間：員工繼續工作四小時，至少應有三十分鐘之休息。但實行輪班制或其工作有連續性或緊急性者，本公司得在工作時間內，另行調配其休息時間。
說明：根據文章，員工的正常工作時間為每日八小時，每週不得超過四十小時。在工作時間內，員工至少應有三十分鐘的休息時間。然而，如果工作有連續性或緊急性，或實行輪班制，公司可以在工作時間內重新安排休息時間。</t>
    <phoneticPr fontId="1" type="noConversion"/>
  </si>
  <si>
    <t>是，本公司有彈性工作時間。
說明:在第二十一條之二中明文規定，台北員工之上下班時間及其他規定詳本公司「彈性上下班時間辦法」辦理。這表示本公司為台北員工提供了彈性的上下班時間安排，詳細的規定可以在「彈性上下班時間辦法」中找到。</t>
    <phoneticPr fontId="1" type="noConversion"/>
  </si>
  <si>
    <t>加班申請流程包括以下步驟：
1. 員工需要加班時，應填寫「加班單」。
2. 員工提交「加班單」後，由權責主管進行審核。
3. 權責主管審核後，若同意加班，則須核准加班單。
4. 員工憑經核准的加班單進行加班。
在加班申請流程中，員工需要遵守公司的加班規定和政策，並注意加班時數的限制。</t>
    <phoneticPr fontId="1" type="noConversion"/>
  </si>
  <si>
    <t>遲到早退的處理方式是，員工應準時上、下班，並依規定按時打卡（簽到）。有關遲到、早退、曠工（職）規定如下：一、工廠員工逾規定上班時間15分鐘以內出勤者視為遲到;於規定下班時間前15分鐘以內無故擅離工作崗位者視為早退。每月遲到早退總累積時間不得超過(含)50分鐘，若超出50分鐘以上得依規定辦理請假。</t>
    <phoneticPr fontId="1" type="noConversion"/>
  </si>
  <si>
    <t>休息日工作的工資是會比平日高。在第十五條規定中，對於在休息日工作的員工，其工資計算方式有以下兩種：
1. 因業務需要，本公司經員工同意於休息日工作者，工作時間在二小時以內者，其工資按平日每小時工資額另再加給一又三分之一以上。
2. 本公司因天災、事變或突發事件之發生，有使員工於休息日工作之必要者，出勤工資之計算方式，依前款規定計給。
因此，在休息日工作的情況下，員工的工資會高於平日工資。</t>
    <phoneticPr fontId="1" type="noConversion"/>
  </si>
  <si>
    <t>假期總類有以下幾種：
1.例假：員工每七日中應有二日之休息，其中一日為例假。
2.休息日：員工每七日中應有二日之休息，其中一日為休息日。
3.特別休假：員工於本公司繼續工作滿一定期間者，本公司應依規定給予特別休假。
4.休假：內政部所定應放假之紀念日、節日、勞動節及其他中央主管機關指定應放假日。
5.婚假：員工結婚者給予婚假八日。
6.事假：員工因有事故必須親自處理者，得請事假。
7.普通傷病假：員工因普通傷害、疾病或生理原因必須治療或休養者，得依規定請普通傷病假。
8.生理假：女性員工因生理日致工作有困難者，每月得請生理假一日。
9.喪假：工資照給。
10.公傷病假：員工因職業災害而致失能、傷害或疾病者，其治療、休養期間，給予公傷病假。
11.產假：女性員工分娩前後，應停止工作，給予產假八星期。
12.產檢假：女性員工因妊娠而需產檢者，得請產檢假。
13.陪產檢及陪產假：女性員工分娩期間，得請陪產檢假；分娩後，得請陪產假。
14.陪產假：女性員工分娩後，得請陪產假。
15.安胎休養請假：女性員工因妊娠需安胎休養者，得請安胎休養請假。
16.家庭照顧假：員工於其家庭成員預防接種、發生嚴重之疾病或其他重大事故須親自照顧時，得請家庭照顧假。
17.公假：員工有依法令規定應給公假情事者，依實際需要天數給予公假。
18.育嬰留職停薪：員工任職滿六個月後，於每一子女滿三歲前，得申請育嬰留職停薪。
19.生理假：女性員工因生理日致工作有困難者，每月得請生理假一日。
20.喪假：工資照給。
21.公傷病假：員工因職業災害而致失能、傷害或疾病者，其治療、休養期間，給予公傷病假。
22.產假：女性員工分娩前後，應停止工作，給予產假八星期。
23.產檢假：女性員工因妊娠而需產檢者，得請產檢假。
24.陪產檢及陪產假：女性員工分娩期間，得請陪產檢假；分娩後，得請陪產假。
25.陪產假：女性員工</t>
    <phoneticPr fontId="1" type="noConversion"/>
  </si>
  <si>
    <t>未休畢的特別休假可以處理的方式有二：
1.遞延至次一年度實施：員工之特別休假依第一項規定遞延至次一年度實施者，其遞延之日數，於次一年度請休特別休假時，優先扣除。
2.發給工資：員工之特別休假，因年度終結或契約終止而未休之日數，由本公司發給工資。未休假工資依員工未休畢之特別休假日數，乘以一日工資計算。未休假工資計算之基準，為員工之特別休假於年度終結或契約終止前一日之正常工作時間所得之工資。按月計酬者，為年度終結或契約終止前最近一個月正常工作時間所得之工資除以三十換算之。</t>
    <phoneticPr fontId="1" type="noConversion"/>
  </si>
  <si>
    <t>未補休完畢時數之工資發給期限是於第十八條約定給付員工工資給付日發給。
說明:在第十九條之四中規定，補休屆期或契約終止時，發給未補休完畢時數之工資的期限。其中，第十八條約定給付員工工資給付日發給，因此未補休完畢時數之工資發給期限是於第十八條約定給付員工工資給付日發給。</t>
    <phoneticPr fontId="1" type="noConversion"/>
  </si>
  <si>
    <t>在離職時，員工需要辦理離職手續。根據第十二條的規定，離職者應向主管說明離職原因後依法提出離職預告。離職流程需按照主管交辦的工作項目執行。</t>
    <phoneticPr fontId="1" type="noConversion"/>
  </si>
  <si>
    <t>離職預告期限為十日前預告之。
說明:根據第九條的規定，員工在接到資遣預告後，為另謀工作，得於工作時間請假外出。其請假時數，每星期不得超過二日之工作時間，請假期間之工資照給。本公司未依第一項規定期間預告而終止契約時，應發給預告期間之工資。本公司員工離職時，應依第一項規定期間提出預告。</t>
    <phoneticPr fontId="1" type="noConversion"/>
  </si>
  <si>
    <t>沒有提及離職後競業禁止之約定。</t>
    <phoneticPr fontId="1" type="noConversion"/>
  </si>
  <si>
    <t>員工申訴性騷擾處理制度是什麼？
員工申訴性騷擾處理制度是本公司已訂定的「性騷擾防治措施、申訴及懲戒辦法」，並在公開場所公開揭示。員工於工作場所遇有性騷擾時，可向強化塑鋼部/徐秀如申訴。申訴專線電話：03-3241227#178申訴專用傳真：03-3242304申訴專用信箱或電子信箱：ys390517 ms55.hinet.net</t>
    <phoneticPr fontId="1" type="noConversion"/>
  </si>
  <si>
    <t>是，公司有彈性上下班制度。
說明:在第二十一條之二中明文規定，台北員工之上下班時間及其他規定詳本公司「彈性上下班時間辦法」辦理。這表示公司為台北員工提供了彈性上下班時間的制度，讓員工可以根據自己的需要和情況調整工作時間。</t>
    <phoneticPr fontId="1" type="noConversion"/>
  </si>
  <si>
    <t>婚假不能以小時為單位計算。
根據文章，婚假的計算方式是給婚假八日，員工結婚者給予婚假八日，可自結婚之日前十日起三個月內選擇分次或一次請畢。婚假期間，工資照給。因此，婚假是以日為單位計算，而不是小時。</t>
    <phoneticPr fontId="1" type="noConversion"/>
  </si>
  <si>
    <t>110年到職的員工，到今年（111年）的年假天數為：
1. 工作滿一年者：10天年假
2. 工作滿二年者：15天年假
3. 工作滿三年者：20天年假
以上年假天數以工作年資計算，超過三年者，每年加給一天，加至30天為止。</t>
    <phoneticPr fontId="1" type="noConversion"/>
  </si>
  <si>
    <t>請病假有薪水。
說明: 根據文章，普通傷病假超過前款規定之期限，經以事假或特別休假抵充後仍未痊癒者，經本公司同意得予留職停薪。逾期未癒者得予資遣，惟如適用勞動基準法退休金制度且符合退休要件者，應發給退休金。</t>
    <phoneticPr fontId="1" type="noConversion"/>
  </si>
  <si>
    <t>是的，加班可以請加班費。根據第二十二條和第二十四條之一的規定，員工在正常工作時間以外工作時，可以申請加班費。加班費的計算標準取決於加班的時間長度。在第二十條之一中，詳細說明了加班費的加給標準。</t>
    <phoneticPr fontId="1" type="noConversion"/>
  </si>
  <si>
    <t>如果您符合以下條件之一，則可以申請退休：
1. 工作十五年以上，年滿五十五歲者。
2. 工作二十五年以上者。
3. 工作十年以上，年滿六十歲者。
請注意，在符合上述條件的情況下，您才可以申請退休。</t>
    <phoneticPr fontId="1" type="noConversion"/>
  </si>
  <si>
    <t>是，公司提供生理假。
說明:在第五十條「員工福利」中，明文規定女性員工因生理日致工作有困難者，每月得請生理假一日，全年請假日數未逾三日，不併入病假計算，其餘日數併入病假計算。</t>
    <phoneticPr fontId="1" type="noConversion"/>
  </si>
  <si>
    <t>生理假會給薪。女性員工因生理日致工作有困難者，每月得請生理假一日，全年請假日數未逾三日，不併入病假計算，其餘日數併入病假計算。（請休生理假不需附證明文件，另，前開併入及不併入病假之生理假薪資，減半發給）。</t>
    <phoneticPr fontId="1" type="noConversion"/>
  </si>
  <si>
    <t>根據第九條資遣預告規定，員工在繼續工作三年以上者，於三十日前預告之。因此，如果你已任職兩年，公司資遣你，則需要在三十天前提前告知。</t>
    <phoneticPr fontId="1" type="noConversion"/>
  </si>
  <si>
    <t>工作及休息時間為何?</t>
    <phoneticPr fontId="1" type="noConversion"/>
  </si>
  <si>
    <t>是否有彈性工作時間?</t>
    <phoneticPr fontId="1" type="noConversion"/>
  </si>
  <si>
    <t>加班申請流程?</t>
    <phoneticPr fontId="1" type="noConversion"/>
  </si>
  <si>
    <t>遲到早退的處理方式是什麼？</t>
    <phoneticPr fontId="1" type="noConversion"/>
  </si>
  <si>
    <t>工作年資的計算方式為何？</t>
    <phoneticPr fontId="1" type="noConversion"/>
  </si>
  <si>
    <t>員工報到時需要繳交哪些文件？</t>
    <phoneticPr fontId="1" type="noConversion"/>
  </si>
  <si>
    <t>新進員工的試用期間是多久？</t>
    <phoneticPr fontId="1" type="noConversion"/>
  </si>
  <si>
    <t>員工的薪資結構為何？</t>
    <phoneticPr fontId="1" type="noConversion"/>
  </si>
  <si>
    <t>薪資發放時間為何?</t>
    <phoneticPr fontId="1" type="noConversion"/>
  </si>
  <si>
    <t>休息日工作的工資如何計算？</t>
    <phoneticPr fontId="1" type="noConversion"/>
  </si>
  <si>
    <t>休息日工作的工資是否會比平日高？</t>
    <phoneticPr fontId="1" type="noConversion"/>
  </si>
  <si>
    <t>員工福利有哪些?</t>
    <phoneticPr fontId="1" type="noConversion"/>
  </si>
  <si>
    <t>假期總類有哪些?</t>
    <phoneticPr fontId="1" type="noConversion"/>
  </si>
  <si>
    <t>特休天數有幾天?</t>
    <phoneticPr fontId="1" type="noConversion"/>
  </si>
  <si>
    <t>未休畢的特別休假可以如何處理?</t>
    <phoneticPr fontId="1" type="noConversion"/>
  </si>
  <si>
    <t>因為生理原因需要請假時，薪資如何計算？</t>
    <phoneticPr fontId="1" type="noConversion"/>
  </si>
  <si>
    <t>申請育嬰留職停薪的期間是多久？</t>
    <phoneticPr fontId="1" type="noConversion"/>
  </si>
  <si>
    <t>婚假天數? 使用期限?</t>
    <phoneticPr fontId="1" type="noConversion"/>
  </si>
  <si>
    <t>請假申請流程為何?</t>
    <phoneticPr fontId="1" type="noConversion"/>
  </si>
  <si>
    <t>請假的最小計算單位是什麼？</t>
    <phoneticPr fontId="1" type="noConversion"/>
  </si>
  <si>
    <t>可以申請補休嗎？補休期限是多久？</t>
    <phoneticPr fontId="1" type="noConversion"/>
  </si>
  <si>
    <t>未補休完畢時數之工資發給期限是什麼時候？</t>
    <phoneticPr fontId="1" type="noConversion"/>
  </si>
  <si>
    <t>員工的考績分為幾種等級？考績成績不好會有什麼後果？</t>
    <phoneticPr fontId="1" type="noConversion"/>
  </si>
  <si>
    <t>員工獎勵有哪幾種?</t>
    <phoneticPr fontId="1" type="noConversion"/>
  </si>
  <si>
    <t>離職時需要辦理哪些手續？</t>
    <phoneticPr fontId="1" type="noConversion"/>
  </si>
  <si>
    <t>離職預告期限為何?</t>
    <phoneticPr fontId="1" type="noConversion"/>
  </si>
  <si>
    <t>是否有離職後競業禁止之約定?</t>
    <phoneticPr fontId="1" type="noConversion"/>
  </si>
  <si>
    <t>員工申訴處理制度是什麼？</t>
    <phoneticPr fontId="1" type="noConversion"/>
  </si>
  <si>
    <t>本公司是否有勞資會議？</t>
    <phoneticPr fontId="1" type="noConversion"/>
  </si>
  <si>
    <t>根據提供的文件內容，永純化學工業股份有限公司的工作及休息時間規定如下：
正常工作時間每日不超過八小時，每週不得超過四十小時。需要晝夜輪班工作的各班工作時間、班次更換以及非輪班工作的實際工作起訖時間則另行確定 。
員工每七日中應有兩日之休息，其中一日為例假，一日為休息日，並且工資照給 。
員工繼續工作四小時，至少應有三十分鐘的休息時間。但若實行輪班制或工作具有連續性或緊急性，公司可以另行調配休息時間 。
若員工因婚、喪、疾病或其他正當理由需要請假，假別包括婚假、事假、家庭照顧假、普通傷病假、生理假、喪假、公傷病假、產假、公假、產檢假、陪產檢及陪產假、安胎休養請假等十二種 。
總結來說，員工在永純化學工業股份有限公司的工作時間為每日不超過八小時，每週不超過四十小時，並且有規定的休息日和休息時間安排。</t>
    <phoneticPr fontId="1" type="noConversion"/>
  </si>
  <si>
    <t>根據提供的文件內容，永純化學工業股份有限公司確實提供了彈性工作時間的安排：
公司可以視員工照顧家庭成員的需要，允許員工在不變更每日正常工作時數的情況下，在一小時範圍內彈性調整工作開始和結束時間 。
對於需要哺乳未滿二歲子女的員工，公司除了規定的休息時間外，每日另外給予哺乳時間，並將哺乳時間視為工作時間 。
員工為撫育未滿三歲子女，可以請求減少工作時間一小時或調整工作時間，而減少的工作時間不得請求報酬 。
綜合以上資訊，永純化學工業股份有限公司確實提供了彈性工作時間的安排，以滿足員工在家庭照顧等方面的需求。</t>
    <phoneticPr fontId="1" type="noConversion"/>
  </si>
  <si>
    <t>根據提供的文件內容，永純化學工業股份有限公司的加班申請流程如下：
當公司因工作需要要求員工加班時，加班人員應填寫「加班單」，並經權責主管核准後才能進行加班。員工需憑加班單進行加班 。
若公司有使員工在正常工作時間以外工作的必要，經工會同意後，可以將工作時間延長。延長工作時間的申請流程需要經過工會的同意 。
總結來說，員工在永純化學工業股份有限公司申請加班時，需要填寫加班單並經權責主管核准。此外，若需要延長工作時間，則需要經過工會的同意。</t>
    <phoneticPr fontId="1" type="noConversion"/>
  </si>
  <si>
    <t>根據提供的文件內容，永純化學工業股份有限公司對於員工遲到和早退的處理方式如下：
員工應準時上、下班，並依規定按時打卡（簽到）。工廠員工逾規定上班時間15分鐘以內出勤者視為遲到；於規定下班時間前15分鐘以內無故擅離工作崗位者視為早退。每月遲到早退總累積時間不得超過（含）50分鐘，若超出50分鐘以上則需依規定辦理請假 。
對於遲到和早退的情況，公司可能會根據具體情況進行相應的處理，可能包括記過、記大功、記功、罰款等獎懲措施 。
總結來說，永純化學工業股份有限公司對於員工遲到和早退的處理方式包括記過、記大功、記功、罰款等獎懲措施，並根據具體情況進行處理。</t>
    <phoneticPr fontId="1" type="noConversion"/>
  </si>
  <si>
    <t>根據提供的文件內容，永純化學工業股份有限公司對於工作年資的計算方式如下：
對於適用勞動基準法退休金制度（勞退舊制）的工作年資，其資遣費給與標準依據勞動基準法第十七條規定計給 。
對於適用勞工退休金條例退休金制度（勞退新制）的工作年資，其資遣費給與標準為每滿一年發給二分之一個月的平均工資，未滿一年者按比例計給，最高以發給六個月平均工資為限 。
總結來說，永純化學工業股份有限公司根據勞動基準法和勞工退休金條例的相關規定，對工作年資的計算方式進行了明確規定，以確保員工在退休或離職時能夠獲得應有的資遣費。</t>
    <phoneticPr fontId="1" type="noConversion"/>
  </si>
  <si>
    <t>根據提供的文件內容，永純化學工業股份有限公司要求新進員工在報到時需要繳交以下文件：
報到通知書。
公司所定的員工資料卡。
最高學歷證書及國民身分證正本（核對後發還）。
公立醫院或全民健康保險特約醫療院所的體格檢查表乙份。
本人最近半身脫帽正面二寸照片乙張 。
總結來說，新進員工在報到時需要準備上述文件以完成報到手續。</t>
    <phoneticPr fontId="1" type="noConversion"/>
  </si>
  <si>
    <t>根據提供的文件內容，永純化學工業股份有限公司與新進員工約定的試用期間為九十天。然而，具有特殊技能、專長、經歷並經專案簽准的員工則不受此試用期間限制 。
總結來說，一般情況下，新進員工在永純化學工業股份有限公司的試用期間為九十天。</t>
    <phoneticPr fontId="1" type="noConversion"/>
  </si>
  <si>
    <t>根據提供的文件內容，永純化學工業股份有限公司的薪資結構包括以下要點：
員工的特別休假工資計算方式：未休假工資計算基準為員工特別休假日數乘以一日工資計算。未休假工資計算基準為員工特別休假於年度終結或契約終止前一日的正常工作時間所得之工資。按月計酬者，則為最近一個月正常工作時間所得之工資除以三十換算 。
遞延特別休假實施期限及屆期仍未休畢時工資的發給：員工的特別休假可以遞延至次一年度實施，並依特定期限發給工資。遞延特別休假的工資計算方式按原特別休假終結時應發給工資的基準計發 。
休息日工作的工資發給：根據業務需要，員工同意於休息日工作者，工作時間在二小時以內者，工資按平日每小時工資額另再加給一又三分之一以上。工作二小時後再繼續工作者，則按平日每小時工資額另再加給一又三分之二以上 。
總結來說，永純化學工業股份有限公司的薪資結構包括特別休假工資計算方式、遞延特別休假工資發給規定以及休息日工作的工資發給方式。</t>
    <phoneticPr fontId="1" type="noConversion"/>
  </si>
  <si>
    <t>根據提供的文件內容，永純化學工業股份有限公司的薪資發放時間如下：
員工工資以新台幣全額於扣除依法得由公司代扣代繳之款項後，匯款到員工薪資帳戶。公司的工資計算方法為計月制，每月一次發放工資。員工可以選擇同意在每月的第二個工作日前發放前一個月的工資，並提供工資各項目計算方式明細（員工薪資條）以書面方式發送 。
當公司與員工終止勞動契約時，公司應立即結清工資並支付給員工 。
總結來說，永純化學工業股份有限公司的薪資發放時間為每月一次，並根據員工的選擇在每月的第二個工作日前發放前一個月的工資。此外，當公司與員工終止勞動契約時，公司應立即結清並支付工資給員工。</t>
    <phoneticPr fontId="1" type="noConversion"/>
  </si>
  <si>
    <t>根據提供的文件內容，永純化學工業股份有限公司對於休息日工作的工資計算方式如下：
因業務需要，公司經員工同意於休息日工作者，工作時間在二小時以內者，其工資按平日每小時工資額另再加給一又三分之一以上。
工作二小時後再繼續工作者，按平日每小時工資額另再加給一又三分之二以上。
若公司因天災、事變或突發事件需要員工在休息日工作，則出勤工資的計算方式依照前述規定計給 。
總結來說，永純化學工業股份有限公司對於休息日工作的工資計算方式是根據平日每小時工資額再加給一定比例，並根據工作時間的長短有不同的加給比例。</t>
    <phoneticPr fontId="1" type="noConversion"/>
  </si>
  <si>
    <t>根據提供的文件內容，永純化學工業股份有限公司對於休息日工作的工資計算方式確實會比平日工作時高。具體來說：
若員工同意於休息日工作，且工作時間在二小時以內，其工資按平日每小時工資額另再加給一又三分之一以上。
若員工在休息日工作超過兩小時後繼續工作，則工資按平日每小時工資額另再加給一又三分之二以上 。
因此，根據公司的規定，休息日工作的工資確實會比平日工作時高，並且根據工作時間的長短有不同的加給比例。</t>
    <phoneticPr fontId="1" type="noConversion"/>
  </si>
  <si>
    <t>根據提供的文件內容，永純化學工業股份有限公司提供給員工的福利包括但不限於以下項目：
補休制度：員工於平日或休息日工作後可以選擇補休，並經雇主同意以工作時數1：1換取補休時數，補休期為一個月。未補休完畢的時數將按當日的工資計算標準發給工資 。
退休金制度：公司適用勞動基準法退休金制度（勞退舊制）的員工，其退休金給與標準依照相關法規計給。公司也提供適用勞工退休金條例退休金制度（勞退新制）的員工，按月提繳其工資6%至勞工個人的退休金專戶。公司應在員工退休後的三十日內支付退休金 。
年終獎金：公司依勞動基準法的規定，對全年無過失的勞工發放年終獎金。年終獎金的增減標準根據員工在同一年度內的表現而定，並根據不同的表現程度增減獎金比例 。
女工保護：對於女性員工在午後十時至翌晨六時之間工作，公司應提供必要的安全衛生設施以保護其權益 。
總結來說，永純化學工業股份有限公司提供給員工的福利包括補休制度、退休金制度、年終獎金以及女工保護等項目。</t>
    <phoneticPr fontId="1" type="noConversion"/>
  </si>
  <si>
    <t>根據提供的文件內容，永純化學工業股份有限公司提供給員工的假期總類包括以下項目：
婚假
事假
家庭照顧假
普通傷病假
生理假
喪假
公傷病假
產假
公假
產檢假
陪產檢假
安胎休養請假
這些假期類別涵蓋了員工在不同情況下需要請假的各種情況，包括結婚、家庭照顧、疾病、生理假、喪假、產假、產檢假等。公司根據勞動法規和公司政策，為員工提供相應的假期安排和福利保障。</t>
    <phoneticPr fontId="1" type="noConversion"/>
  </si>
  <si>
    <t>根據提供的文件內容，永純化學工業股份有限公司對員工的特休天數規定如下：
一年以上未滿二年的員工，特休天數為七天。
二年以上未滿三年的員工，特休天數為十天。
三年以上未滿五年的員工，每年特休天數為十四天。
五年以上未滿十年的員工，每年特休天數為十五天。
十年以上的員工，每年增加一天，最高不超過三十天。
特休天數的計算是根據員工的工作年資來決定，並且公司在勞雇雙方協商下設定了特別休假權利的行使期間。特休天數的使用可以讓員工在工作之餘有更多的休息時間和彈性。</t>
    <phoneticPr fontId="1" type="noConversion"/>
  </si>
  <si>
    <t>根據提供的文件內容，永純化學工業股份有限公司對於未休畢的特別休假可以進行以下處理方式：
遞延特別休假：員工的特別休假，如果在年度終結時未休完，經公司與個別員工雙方協商同意，可以遞延至次一年度實施。遞延後的特別休假，在次一年度終結或契約終止時仍未休完的部分，將按照原特別休假終結時應發給的工資基準計發 。
工資發給：未休畢的特別休假日數，公司將根據相應的工資計算標準進行發給。公司應在特定的期限內支付未休畢的特別休假工資，並在給付時通知員工相關的工資數額 。
總結來說，永純化學工業股份有限公司允許員工將未休畢的特別休假進行遞延處理，並且將根據公司的工資計算標準進行工資發給。這樣的安排可以讓員工在適當的時間內享受到應有的休假權益。</t>
    <phoneticPr fontId="1" type="noConversion"/>
  </si>
  <si>
    <t>根據提供的文件內容，當女性員工因生理原因需要請假時，薪資計算方式如下：
生理假：女性員工因生理日致工作有困難，每月可請生理假一日，全年請假日數未逾三日不併入病假計算。超過三日的部分將併入病假計算，並且請休生理假不需要附證明文件。生理假薪資將減半發給 。
生理假薪資計算基準：生理假薪資的計算基準是根據女性員工的生理假於年度終結或契約終止前一日的正常工作時間所得的工資。對於按月計酬的員工，則是以最近一個月正常工作時間所得的工資除以三十來換算 。
總結來說，當女性員工因生理原因需要請假時，公司將根據特定的規定對生理假薪資進行計算，並且在發放薪資時遵循相應的減半發給原則。這樣的安排旨在照顧女性員工的特殊需求，並確保她們在工作中得到應有的支持和福利。</t>
    <phoneticPr fontId="1" type="noConversion"/>
  </si>
  <si>
    <t>根據提供的文件內容，當員工申請育嬰留職停薪時，其期間如下：
員工申請育嬰留職停薪的期間為一年內，合計不得超過一年。這意味著員工可以在一年的時間內申請育嬰留職停薪，但總計不得超過一年的時間 。
在這段期間內，員工可以專注於育嬰工作，並暫停工作以照顧家庭成員。公司提供育嬰留職停薪的政策，讓員工在需要時能夠有彈性地安排工作和家庭之間的平衡。</t>
    <phoneticPr fontId="1" type="noConversion"/>
  </si>
  <si>
    <t>根據提供的文件內容，婚假的相關規定如下：
員工結婚者給予婚假八日，可自結婚之日前十日起三個月內選擇分次或一次請畢。但經本公司同意者，得於一年內請畢。婚假期間，工資照給 。
婚假的使用期限為自結婚之日前十日起三個月內，員工可以選擇分次或一次請假。如果有特殊情況經公司同意，則可以在一年內請完婚假。在婚假期間，員工將繼續獲得工資待遇。
這樣的安排旨在讓員工有足夠的時間可以安排婚假，同時確保他們在這段特殊時期能夠得到應有的支持和休息。</t>
    <phoneticPr fontId="1" type="noConversion"/>
  </si>
  <si>
    <t>婚假天數為八日。使用期限為結婚之日前十日起三個月內。</t>
    <phoneticPr fontId="1" type="noConversion"/>
  </si>
  <si>
    <t>根據提供的文件內容，請假申請的流程如下：
員工因故必須請假時，應事先填寫請假單或口頭敘明理由，經核定後方可離開工作崗位或不出勤。如遇急病或臨時重大事故，員工可以在一日內委託同事、家屬、親友或通過電話、傳真、E-mail、限時函件等方式報告單位主管，代辦請假手續 。
如果需要補述理由或提供證明，當事人應於十日內提供相關文件。工作單位將根據權責核定後的情況來處理請假申請。
總結來說，員工在需要請假時應提前填寫請假單或口頭敘明理由，並經核定後方可離開工作崗位或不出勤。在遇到急病或臨時重大事故時，也可以通過委託他人或通訊方式報告單位主管來代辦請假手續。如果需要提供補述理由或證明文件，則應在十日內提供相關文件以供審核。</t>
    <phoneticPr fontId="1" type="noConversion"/>
  </si>
  <si>
    <t>根據提供的文件內容，請假的最小計算單位如下：
每次請假不得少於1小時，計算單位以時計 。
因此，員工在請假時，每次請假的最小計算單位為1小時，並以時計方式進行計算。這樣的規定確保了請假時間的精確性和彈性，讓員工可以根據實際情況進行請假申請。</t>
    <phoneticPr fontId="1" type="noConversion"/>
  </si>
  <si>
    <t>根據提供的文件內容，特別休假的相關規定如下：
員工可以在特定期間內行使特別休假權利，這個特定期間是根據員工受僱當日起算的週年制度來計算的。具體來說，員工受僱當日起算，每一週年的期間內可以行使特別休假權利。對於工作六個月以上但不滿一年的員工，則需要在取得特別休假權利後的六個月內行使特別休假 。
特別休假期日由員工自行排定，但如果公司因企業經營上的急迫需求或員工個人因素需要調整特別休假期間，則可以與員工協商調整。公司應在員工符合特別休假條件後的三十天內通知員工排定特別休假 。
總結來說，員工可以在特定期間內行使特別休假權利，這個期間是根據員工受僱當日起算的週年制度來計算的。特別休假期日由員工自行排定，但需要考慮公司的營運需求和員工個人因素。</t>
    <phoneticPr fontId="1" type="noConversion"/>
  </si>
  <si>
    <t>根據提供的文件內容，未補休完畢時數之工資發給期限如下：
未補休完畢時數之工資發給期限為在契約終止時或補休屆期時，根據第十八條約定的給付員工工資給付日發給。如果因契約終止而發給未補休完畢時數之工資，則應在契約終止時一併給付員工，並與應結清的工資一同支付 。
總結來說，未補休完畢時數之工資應在契約終止時或補休屆期時發給，並根據公司規定的給付工資日期進行支付。</t>
    <phoneticPr fontId="1" type="noConversion"/>
  </si>
  <si>
    <t>根據提供的文件內容，員工的考績分為三種等級，分別是申誡、記過和大過 。
申誡：每次扣減考績1分，當年度內申誡三次者可視為記過一次。
記過：每次扣減考績3分，當年度內記過三次者可視為記大過一次。
大過：每次扣減考績9分，當年度內記過三次且符合法定事由者，應予以開除，並且受開除者當年度年終獎金不予發放。
如果員工的考績成績不好，可能會面臨以下後果：
申誡：累積申誡次數可能導致記過。
記過：累積記過次數可能導致記大過，並且當年度不得晉升。
大過：累積記大過次數且符合法定事由者，可能會被開除，並且當年度年終獎金不予發放。
因此，員工的考績表現對於晉升、獎金和甚至職位安全都有重要影響，因此需要注意保持良好的工作表現。</t>
    <phoneticPr fontId="1" type="noConversion"/>
  </si>
  <si>
    <t>根據提供的文件內容，員工的獎勵分為以下五種 ：
嘉獎：嘉獎可以增加年度考績分數，年度內獲得嘉獎三次者可視為記功一次。
記功：每次記功可使年終獎金增加參仟元，年度內連續記功二次以上者，可在發放年終獎金時酌情加發獎金數額。記功三次者可視為記大功一次。
大功：每滿三次記功或每記大功一次，可在發放年終獎金時加發獎金。
特殊貢獻：對公司業務有特殊貢獻者，足為公司表率者。
其他特殊功績：具有其他特殊功績者。
這些獎勵制度旨在激勵員工積極工作、提高工作表現，並為公司的發展做出貢獻。</t>
    <phoneticPr fontId="1" type="noConversion"/>
  </si>
  <si>
    <t>根據提供的文件內容，員工在離職時需要辦理以下手續 ：
向主管說明離職原因後，提出離職預告。
離職流程需按照主管交辦工作項目執行，若因交接不清直接或間接造成公司損失，公司有權循司法途徑求償。
離職時應依公司規定辦妥離職及移交手續。
勞動契約終止時，員工可以請求公司發給服務證明書。
因此，員工在離職時應當遵守公司規定，如提前通知主管、辦理離職手續並確保交接清晰，以確保離職過程順利進行。</t>
    <phoneticPr fontId="1" type="noConversion"/>
  </si>
  <si>
    <t>根據提供的文件內容，離職預告期限根據員工的工作年資不同而有所區別 ：
繼續工作三個月以上一年未滿者，應於十日前預告離職。
繼續工作一年以上三年未滿者，應於二十日前預告離職。
繼續工作三年以上者，應於三十日前預告離職。
員工在接到離職預告後，如果為另謀工作，可以在工作時間請假外出，每星期請假時數不得超過二日之工作時間，並且請假期間的工資照給。如果公司未依規定預告而終止契約，則應發給預告期間的工資。</t>
    <phoneticPr fontId="1" type="noConversion"/>
  </si>
  <si>
    <t>根據提供的文件內容，未提及有關離職後競業禁止之約定。在一些公司的離職協議或勞動合同中，可能會包含競業禁止條款，限制員工在離職後一段時間內從事與原公司相競爭的業務或在特定地區從事相同或相似的工作。這樣的條款旨在保護公司的商業利益和機密信息。
如果公司有競業禁止條款，員工在離職前應詳細閱讀相關文件，了解自己的權利和義務。在離職後，員工應遵守任何競業禁止條款，以避免可能的法律糾紛。</t>
    <phoneticPr fontId="1" type="noConversion"/>
  </si>
  <si>
    <t>根據提供的文件內容，公司已訂定了「員工申訴性騷擾處理制度」 。這個制度旨在防止和處理工作場所中可能出現的性騷擾情況。具體內容包括：
公開揭示性騷擾防治措施、申訴及懲戒辦法。
員工在工作場所遇到性騷擾時，可以向指定人員進行申訴。
公司提供申訴專線電話、傳真和信箱或電子信箱，方便員工進行申訴。
公司將對性騷擾申訴進行調查和處理，並根據相應的懲戒辦法對於施加性騷擾的人員進行處罰。
這個制度的設立旨在保障員工在工作場所的權益和安全，並提供一個有效的機制來處理性騷擾問題。</t>
    <phoneticPr fontId="1" type="noConversion"/>
  </si>
  <si>
    <t>根據提供的文件內容，公司確實有設立勞資會議 。勞資會議的目的是協調勞資關係，增進彼此瞭解，促進勞資合作，提高工作效率。根據「勞資會議實施辦法」的規定，公司定期開會並至少每三個月召開一次，以相互溝通意見，協商解決問題。
此外，公司還設置了勞工意見箱，提供員工提出建議的管道，以擴大溝通渠道。這些措施有助於建立良好的勞資關係，促進公司內部的溝通和合作。</t>
    <phoneticPr fontId="1" type="noConversion"/>
  </si>
  <si>
    <t>根據提供的文件內容，公司確實有彈性上下班制度 [T7]。文件中提到台北員工的上下班時間及其他規定詳細辦理，符合彈性上下班的特性。這種制度可以讓員工在一定範圍內自由調整上下班時間，提高工作彈性，有助於提升員工的工作效率和生活品質。</t>
    <phoneticPr fontId="1" type="noConversion"/>
  </si>
  <si>
    <t>根據提供的文件內容，婚假通常是以天數為單位計算，而非以小時為單位計算。根據文件中的規定，員工結婚者可以享受婚假八天，並且可以在結婚前十天起三個月內選擇分次或一次請假。因此，根據文件內容，婚假應以天數為計算單位，而非以小時為計算單位。</t>
    <phoneticPr fontId="1" type="noConversion"/>
  </si>
  <si>
    <t>如果您或他人在工作場所受到性騷擾，應該採取以下步驟：
立即制止：如果您感到受到性騷擾，應當立即制止對方的行為，明確表明您的立場並拒絕這種行為。
保存證據：保留所有相關證據，包括文字訊息、郵件、證人證詞等，以便日後提供證據。
向上級主管或人力資源部門舉報：將性騷擾情況報告給公司的上級主管或人力資源部門，並要求進行調查和採取適當的行動。
尋求支持：如果感到困惑或不知所措，可以尋求心理輔導或法律援助，以獲得支持和建議。
考慮報警：如果性騷擾行為嚴重，構成犯罪，應該考慮報警處理，以保護自己的權益。
性騷擾是一種嚴重的工作場所問題，公司應該建立相應的投訴機制和處理程序，保護員工免受性騷擾行為的侵害。</t>
    <phoneticPr fontId="1" type="noConversion"/>
  </si>
  <si>
    <t>員工於工作場所遇有性騷擾時，可向強化塑鋼部/徐秀如申訴。申訴專線電話：03-3241227#178申訴專用傳真：03-3242304申訴專用信箱或電子信箱：ys390517 ms55.hinet.net</t>
    <phoneticPr fontId="1" type="noConversion"/>
  </si>
  <si>
    <t>根據提供的文件內容，員工的特別休假權利是根據工作年資來計算的 。根據文件中的規定，工作年資在十年以上的員工，每年可以享受特別休假，並且每一年加給一日，加至三十日為止。因此，如果您是在110年到職，根據您的工作年資，您應該可以享受特別休假，並且可以根據您的實際工作年資計算出您今年應有的特別休假天數。</t>
    <phoneticPr fontId="1" type="noConversion"/>
  </si>
  <si>
    <t>根據提供的文件內容，普通傷病假是指員工因普通傷害、疾病或生理原因必須治療或休養而請的假期 。根據文件中的規定，請假連續兩日（含）以上的普通傷病假，工資折半發給。如果員工領有勞工保險普通傷病給付未達工資半數，公司應補足之。因此，根據文件內容，員工在請普通傷病假期間可以獲得部分薪資待遇。</t>
    <phoneticPr fontId="1" type="noConversion"/>
  </si>
  <si>
    <t>根據提供的文件內容，延長工時的工資加給標準是根據不同情況而定的 。根據文件中的規定，延長工作時間在不同情況下，工資的加給標準也不同，例如延長工作時間在二小時以內時，工資按平日每小時工資額加給三分之一以上。另外，如果因天災、事變或突發事件而延長工作時間，則工資按平日每小時工資額加倍發給。因此，根據文件內容，加班時可以根據公司的規定獲得相應的工資加給，而非單純的加班費。</t>
    <phoneticPr fontId="1" type="noConversion"/>
  </si>
  <si>
    <t>根據提供的文件內容，員工可以根據不同情形申請退休 。根據文件中的規定，員工在以下情況之一時可以自行申請退休：
工作十五年以上且年滿五十五歲。
工作二十五年以上。
工作十年以上且年滿六十歲。
因此，如果您已經五十歲且符合上述任一條件，您可以根據公司的規定申請退休。建議您與公司的人力資源部門聯繫，了解具體的退休申請程序和相關細則。</t>
    <phoneticPr fontId="1" type="noConversion"/>
  </si>
  <si>
    <t>根據提供的文件內容，女性員工因生理日致工作有困難時，可以請生理假 。根據文件中的規定，女性員工每月因生理日致工作有困難時，可以請生理假一日，全年請假日數未逾三日，不併入病假計算。此外，請休生理假不需要附證明文件，且生理假薪資為全薪發放。
因此，根據文件內容，公司確實提供了生理假給女性員工，以幫助她們應對生理期間的困難。</t>
    <phoneticPr fontId="1" type="noConversion"/>
  </si>
  <si>
    <t>根據提供的文件內容，女性員工因生理日致工作有困難時可以請生理假，且生理假薪資為全薪發放 。因此，根據文件內容，公司確實會給予女性員工請的生理假薪資。</t>
    <phoneticPr fontId="1" type="noConversion"/>
  </si>
  <si>
    <t>根據提供的文件內容，公司在終止員工勞動契約時應提前通知 。根據文件中的規定，公司在終止員工勞動契約時應提前通知：
續職未滿一年者，應於十日前預告。
續職一年以上三年未滿者，應於二十日前預告。
續職三年以上者，應於三十日前預告。
因此，根據文件內容，如果公司要資遣您，公司應提前二十天通知您。您可以參考公司的相關政策和法規，確保公司遵守相應的通知期限。</t>
    <phoneticPr fontId="1" type="noConversion"/>
  </si>
  <si>
    <t>_x000D_
_x000D_
1. 休假制度：新向系統公司規定員工每七日中應有二日之休息，其中一日為例假，一日為休息日，工資照給。永純化學公司規定員工每週應休假二日，其中一日為例假，一日為休息日，工資照給。_x000D_
_x000D_
2. 加班制度：新向系統公司規定員工加班最少一小時，未達一小時者不計，第一小時以後，可以半小時為計算單位。永純化學公司規定員工應準時上、下班，並依規定按時打卡（簽到）。有關遲到、早退、曠工（職）規定如下。_x000D_
_x000D_
3. 特別休假制度：新向系統公司規定員工於本公司繼續工作滿一定期間者，本公司應依下列規定給予特別休假。永純化學公司規定員工於本公司繼續工作滿一定期間者，本公司應依下列規定給予特別休假。_x000D_
_x000D_
4. 彈性工時制度：新向系統公司規定員工正常工作時間每日不超過八小時，每週不得超過四十小時。本公司得視實際需要，依勞動基準法第三十條第二項、第三項及第三十條之一等規定實施彈性工時。永純化學公司規定員工正常工作時間每日不超過八小時，每週不得超過四十小時。需晝夜輪班工作之各班工作時間、班次更換及非輪班工作之實際工作起訖時間均另行定之。_x000D_
_x000D_
5. 補休制度：新向系統公司規定員工於平日或休息日工作後，依其意願選擇補休，並經雇主同意以工作時數1：1換取補休時數。永純化學公司規定員工於平日或休息日工作後，依其意願選擇補休，並經雇主同意以工作時數1：1換取補休時數。補休期限屆期或契約終止未補休完畢之時數，依當日之工資計算標準發給工資。_x000D_
_x000D_
6. 遲到早退制度：新向系統公司規定員工應準時上、下班，並依規定按時打卡（簽到）。有關遲到、早退、曠工（職）規定如下。永純化學公司規定員工應準時上、下班，並依規定按時打卡（簽到）。有關遲到、早退、曠工（職）規定如下。_x000D_
_x000D_
7. 工作時間：新向系統公司規定員工正常工作時間每日不超過八小時，每週不得超過四十小時。永純化學公司規定員工正常工作時間每日不超過八小時，每週不得超過四十小時。需晝夜輪班工作之各班工作時間、班次更換及非輪班工作之實際工作起訖時間均另行定之。_x000D_
_x000D_
8. 哺（集）乳時間：新向系統公司規定員工為哺（集）乳者，除規定之休息時間外，本公司將每日另給哺（</t>
  </si>
  <si>
    <t>_x000D_
_x000D_
新向系統公司的補休期限是一個月，而永純化學公司的補休期限是一個月。兩家公司的補休制度類似，但詳細的補休規則可能有所不同。</t>
  </si>
  <si>
    <t>永純化學與新向系統的工作及休息時間有何差異?</t>
    <phoneticPr fontId="1" type="noConversion"/>
  </si>
  <si>
    <t>永純化學與新向系統是否皆有彈性工作時間?</t>
    <phoneticPr fontId="1" type="noConversion"/>
  </si>
  <si>
    <t>永純化學與新向系統遲到早退的標準為何？</t>
    <phoneticPr fontId="1" type="noConversion"/>
  </si>
  <si>
    <t>永純化學與新向系統員工報到時分別需要繳交哪些文件？</t>
    <phoneticPr fontId="1" type="noConversion"/>
  </si>
  <si>
    <t>永純化學與新向系統新進員工的試用期間分別是多久？</t>
    <phoneticPr fontId="1" type="noConversion"/>
  </si>
  <si>
    <t xml:space="preserve"> 新向系統公司的試用期間為三個月，永純化學公司的試用期間為九十天。</t>
  </si>
  <si>
    <t>Breeze-7B答案</t>
    <phoneticPr fontId="1" type="noConversion"/>
  </si>
  <si>
    <t>Breeze-7B準確度</t>
    <phoneticPr fontId="1" type="noConversion"/>
  </si>
  <si>
    <t>永純化學與新向系統的工作規則在休息時間方面有較大的差異。新向系統的工作規則中，員工每週至少有二日的休息，其中一日為例假，一日為休息日，而且還有休假日的規定。而永純化學的工作規則中，員工每七日中應有二日之休息，其中一日為例假，一日為休息日，且沒有提及休假日的規定。此外，在休息時間的安排上，新向系統公司有更多的彈性，可以根據工作的需要調配休息時間，或由員工自行調配，而永純化學則沒有此規定。</t>
    <phoneticPr fontId="1" type="noConversion"/>
  </si>
  <si>
    <t xml:space="preserve"> 是的，新向系統公司和永純化學公司均有提供彈性工作時間的規定。新向系統公司的工作規則中明確提到員工可以自行在正常上班時間前後一小時內實施彈性上、下班，但仍需補足八小時的工作時間。永純化學公司的工作規則中也提到員工可以在一小時範圍內彈性調整工作開始及終止時間。</t>
    <phoneticPr fontId="1" type="noConversion"/>
  </si>
  <si>
    <t>根據新向系統公司的工作規則，員工逾彈性上班時間20分鐘以內出勤者視為遲到，於彈性規定下班時間前20分鐘以內無故擅離工作場所者視為早退。而永純化學公司的工作規則則是工廠員工逾規定上班時間15分鐘以內出勤者視為遲到，於規定下班時間前15分鐘以內無故擅離工作崗位者視為早退。</t>
    <phoneticPr fontId="1" type="noConversion"/>
  </si>
  <si>
    <t>新向系統公司的員工報到時，需要繳交服務誓約書、保證書、員工調查表以及相關證件和國民身分證。永純化學公司的員工報到時，需要繳交報到通知書、本公司所定員工資料卡、最高學歷證書及國民身分證正本、體格檢查表、最近半身脫帽正面二寸照片。</t>
    <phoneticPr fontId="1" type="noConversion"/>
  </si>
  <si>
    <t>根據新向系統公司的工作規則，員工的工資計算方法採計時制、計日制、計月制、計件制，而永純化學公司的工資計算方法則採計月制。此外，新向系統公司的工資發放時間是每月一次，而永純化學公司則是每月第二個工作日前發放前月之工資。另外，新向系統公司的員工考核分為「季考核」、「年度考核」兩種，而永純化學公司則是每年辦理一次年度員工考核。最後，新向系統公司的員工在職未滿三個月者不得參加「年度」考核，而永純化學公司則沒有此限制。因此，永純化學公司的薪資結構較為單一，而新向系統公司則有更多彈性。</t>
    <phoneticPr fontId="1" type="noConversion"/>
  </si>
  <si>
    <t xml:space="preserve"> 根據新向系統公司的工作規則，員工的工資發放時間為每月一次，發放日期為每月五日，並提供工資明細。而根據永純化學公司的工作規則，員工的工資發放時間為每月一次，發放日期為每月第二個工作日，並提供工資明細。因此，永純化學公司的工資發放時間比新向系統公司的早一天。</t>
    <phoneticPr fontId="1" type="noConversion"/>
  </si>
  <si>
    <t xml:space="preserve"> 根據新向系統公司的工作規則和永純化學公司的工作規則來比較，兩家公司的員工福利有以下幾點差異：
1. 員工考核制度：新向系統公司設有「季考核」、「年度考核」兩種，而永純化學公司則僅有「年度考核」。新向系統公司的員工在職未滿三個月者不得參加「年度」考核，而永純化學公司則沒有此限制。
2. 考核對象：新向系統公司的考核對象包括所有受本公司僱用從事工作獲致工資之員工，而永純化學公司則只適用於本公司各廠區的員工。
3. 津貼及獎金：新向系統公司的員工考績成績分優(A+)、甲(A)、乙(B)、丙(C)、丁(D)五等級，並且考績連續兩年列丁(D)等者，可能會受到減薪、調職、降級或資遣的處分。而永純化學公司則沒有提及員工考績與津貼及獎金之間的關係。
4. 天然災害發生時之工資給付：新向系統公司在員工因「天然災害發生事業單位勞工出勤管理及工資給付要點」所定之情形無法出勤工作時，將不予扣發工資，並且應公司要求而出勤的員工，將會得到加給1倍工資。而永純化學公司則沒有提及此項規定。
5. 勞資會議：永純化學公司設置勞工意見箱，提供員工建議並</t>
    <phoneticPr fontId="1" type="noConversion"/>
  </si>
  <si>
    <t xml:space="preserve"> 新向系統公司與永純化學公司的假期總類差異如下：
1. 假別計算單位不同：新向系統公司的假別計算最小單位分別為一日、半日、0.5小時，而永純化學公司則是以一週年為計算單位。
2. 假期類別不同：新向系統公司有婚假、產假、喪假、公假、特別假、病假、事假、公傷病假、產檢假等假期類別，永純化學公司則有公假、事假、公傷病假、產假、生理假、特別休假等假期類別。
3. 特別休假規定不同：新向系統公司的特別休假規定是員工於繼續工作滿一定期間後，可享有一定天數的特別休假，且在每一年度可加給一日，最長可達三十日，而永純化學公司則是根據員工工作一週年的週年制度，每一週年期間可享有特別休假。
4. 病假計算方式不同：新向系統公司的病假以0.5小時為最小計算單位，永純化學公司則是以一週年為計算單位，且生理假不併入病假計算。
5. 育嬰留職停薪規定不同：新向系統公司的育嬰留職停薪可申請至子女滿三歲，但最長不得超過二年，永純化學公司則是可申請至子女滿六歲，但最長不得超過二年。
6. 考績分數及</t>
    <phoneticPr fontId="1" type="noConversion"/>
  </si>
  <si>
    <t xml:space="preserve"> 新向系統公司的婚假天數為8天，使用期限為結婚日前10天起至3個月內請完畢。而永純化學公司的婚假天數則無明確規定，僅提及子女結婚時可請假2天，且給予員工自行處理事務的機會。</t>
    <phoneticPr fontId="1" type="noConversion"/>
  </si>
  <si>
    <t>新向系統公司的請假計算最小單位分別為一日、半日、0.5小時，並有特殊情況下可依員工需求以半日或小時為計算最小單位。而永純化學公司的請假計算最小單位為1小時，並無特殊情況下可依員工需求以半日或小時為計算最小單位的規定。因此，兩家公司在請假最小計算單位的規定上有些許差異。</t>
    <phoneticPr fontId="1" type="noConversion"/>
  </si>
  <si>
    <t xml:space="preserve"> 根據新向系統公司的工作規則，員工於平日或休息日工作後，可以選擇補休，並經雇主同意以工作時數1：1換取補休時數，補休期限為12個月。如果補休期限屆期或契約終止時仍未補休完畢，則應按照該日的工資計算標準發給工資。
而根據永純化學公司的工作規則，員工於平日或休息日工作後，也可以選擇補休，並經雇主同意以工作時數1：1換取補休時數，補休期限為一個月。如果補休期限屆期或契約終止時仍未補休完畢，則應按照該日的工資計算標準發給工資。
因此，永純化學和新向系統皆可以申請補休，補休期限分別為一個月和12個月。</t>
    <phoneticPr fontId="1" type="noConversion"/>
  </si>
  <si>
    <t>統計</t>
    <phoneticPr fontId="1" type="noConversion"/>
  </si>
  <si>
    <t>總題數</t>
    <phoneticPr fontId="1" type="noConversion"/>
  </si>
  <si>
    <t>Breeze-7B</t>
    <phoneticPr fontId="1" type="noConversion"/>
  </si>
  <si>
    <t>chatGPT</t>
    <phoneticPr fontId="1" type="noConversion"/>
  </si>
  <si>
    <t>準確度(含較簡潔的正確答案)</t>
    <phoneticPr fontId="1" type="noConversion"/>
  </si>
  <si>
    <t>chatGPT準確度</t>
    <phoneticPr fontId="1" type="noConversion"/>
  </si>
  <si>
    <t>新向系統的試用期間為三個月，而永純化學的試用期間為九十天。</t>
    <phoneticPr fontId="1" type="noConversion"/>
  </si>
  <si>
    <t>chatPDF</t>
    <phoneticPr fontId="1" type="noConversion"/>
  </si>
  <si>
    <t>chatPDF準確度</t>
    <phoneticPr fontId="1" type="noConversion"/>
  </si>
  <si>
    <t>Breeze-7b準確度</t>
    <phoneticPr fontId="1" type="noConversion"/>
  </si>
  <si>
    <t>chatGPT答案</t>
    <phoneticPr fontId="1" type="noConversion"/>
  </si>
  <si>
    <t>chatPDF答案</t>
    <phoneticPr fontId="1" type="noConversion"/>
  </si>
  <si>
    <t>員工的薪資結構包括工資、薪金及按計時、計日、計月、計件以現金或實物等方式給付之獎金、津貼及其他名義之經常性給與。工資是指員工因工作而獲得之報酬，包括工資、薪金、獎金、津貼等。</t>
    <phoneticPr fontId="1" type="noConversion"/>
  </si>
  <si>
    <r>
      <rPr>
        <strike/>
        <sz val="11"/>
        <color theme="1"/>
        <rFont val="微軟正黑體"/>
        <family val="2"/>
      </rPr>
      <t>沒有提及</t>
    </r>
    <r>
      <rPr>
        <sz val="11"/>
        <color theme="1"/>
        <rFont val="微軟正黑體"/>
        <family val="2"/>
      </rPr>
      <t xml:space="preserve">
</t>
    </r>
    <r>
      <rPr>
        <sz val="11"/>
        <color rgb="FFC00000"/>
        <rFont val="微軟正黑體"/>
        <family val="2"/>
      </rPr>
      <t>本公司之工資計算方法，採計月制，每月一次</t>
    </r>
    <phoneticPr fontId="5" type="noConversion"/>
  </si>
  <si>
    <r>
      <rPr>
        <strike/>
        <sz val="11"/>
        <color theme="1"/>
        <rFont val="微軟正黑體"/>
        <family val="2"/>
      </rPr>
      <t>沒有提及</t>
    </r>
    <r>
      <rPr>
        <sz val="11"/>
        <color theme="1"/>
        <rFont val="微軟正黑體"/>
        <family val="2"/>
      </rPr>
      <t xml:space="preserve">
</t>
    </r>
    <r>
      <rPr>
        <sz val="11"/>
        <color rgb="FFC00000"/>
        <rFont val="微軟正黑體"/>
        <family val="2"/>
      </rPr>
      <t xml:space="preserve">一、繼續工作三個月以上一年未滿者，於十日前預告之。二、繼續工作一年以上三年未滿者，於二十日前預告之。 </t>
    </r>
    <phoneticPr fontId="5" type="noConversion"/>
  </si>
  <si>
    <r>
      <t>婚假、事假、普通傷病假、生理假、喪假、公傷病假、產假、陪產假、安胎修養請假、家庭照顧假、公假、</t>
    </r>
    <r>
      <rPr>
        <sz val="10"/>
        <color rgb="FFC00000"/>
        <rFont val="微軟正黑體"/>
        <family val="2"/>
      </rPr>
      <t>產檢假</t>
    </r>
    <phoneticPr fontId="5" type="noConversion"/>
  </si>
  <si>
    <r>
      <rPr>
        <strike/>
        <sz val="11"/>
        <color theme="1"/>
        <rFont val="微軟正黑體"/>
        <family val="2"/>
      </rPr>
      <t>永純化學無特別說明</t>
    </r>
    <r>
      <rPr>
        <sz val="11"/>
        <color rgb="FFC00000"/>
        <rFont val="微軟正黑體"/>
        <family val="2"/>
      </rPr>
      <t>永純化學的工資計算方法，採計月制，每月一次</t>
    </r>
    <r>
      <rPr>
        <sz val="11"/>
        <color theme="1"/>
        <rFont val="微軟正黑體"/>
        <family val="2"/>
      </rPr>
      <t>；新向系統的工資計算方法，依需要得採計時制、計日制、計月制、計件制。</t>
    </r>
    <phoneticPr fontId="5" type="noConversion"/>
  </si>
  <si>
    <r>
      <rPr>
        <strike/>
        <sz val="11"/>
        <color theme="1"/>
        <rFont val="微軟正黑體"/>
        <family val="2"/>
      </rPr>
      <t>永純化學無特別說明</t>
    </r>
    <r>
      <rPr>
        <sz val="11"/>
        <color rgb="FFC00000"/>
        <rFont val="微軟正黑體"/>
        <family val="2"/>
      </rPr>
      <t>永純化學依「職工福利金條例」規定提撥福利金，辦理員工各項福利事業。職工福利機構組織章程依有關法令另訂之，並向主管機關報備實施</t>
    </r>
    <r>
      <rPr>
        <sz val="11"/>
        <color theme="1"/>
        <rFont val="微軟正黑體"/>
        <family val="2"/>
      </rPr>
      <t>；新向系統有以下員工福利：
員工結婚互助金：新台幣參仟元整。(憑喜帖申請)
員工生育互助金：新台幣參仟元整。(憑出生證明)
喪葬互助金：限一等親屬，新台幣參仟元整。(憑死亡證明)
重大災害互助金：以個案申請。
節慶禮金：端午節、中秋節、農曆新年。
員工旅遊：視公司營運狀況規劃國內、外旅遊。</t>
    </r>
    <phoneticPr fontId="5" type="noConversion"/>
  </si>
  <si>
    <r>
      <t>永純化學及新向系統皆有婚假、事假、普通傷病假、生理假、喪假、公傷病假、產假、陪產假、安胎修養請假、家庭照顧假、公假</t>
    </r>
    <r>
      <rPr>
        <sz val="11"/>
        <color rgb="FFC00000"/>
        <rFont val="微軟正黑體"/>
        <family val="2"/>
      </rPr>
      <t>、產檢假</t>
    </r>
    <r>
      <rPr>
        <sz val="11"/>
        <color theme="1"/>
        <rFont val="微軟正黑體"/>
        <family val="2"/>
      </rPr>
      <t>。</t>
    </r>
    <r>
      <rPr>
        <strike/>
        <sz val="11"/>
        <color theme="1"/>
        <rFont val="微軟正黑體"/>
        <family val="2"/>
      </rPr>
      <t>且永純化學多了產檢假。</t>
    </r>
    <phoneticPr fontId="5" type="noConversion"/>
  </si>
  <si>
    <t xml:space="preserve"> 根據文章中的第四十三條（獎懲及升遷），員工獎勵的形式包括獎金、津貼及其他名義之經常性給與。具體來說，員工獎勵主要有以下幾種形式：_x000D_
1. 員工績效獎金：根據員工的表現及考核結果，發放相應的獎金。_x000D_
2. 員工津貼：根據員工的職務、特殊工作條件或特別工作負擔，發放相應的津貼。_x000D_
3. 員工福利：例如結婚互助金、生育互助金、節慶禮金、旅遊等福利措施。_x000D_
4. 獎勵性旅遊：根據公司營運狀況，規劃國內或國外旅遊活動。_x000D_
5. 其他有關福利事項：依公布之「新向員工福利辦法修訂」規定，提供員工其他相關福利措施。</t>
  </si>
  <si>
    <t>根據文章內容，沒有提及離職後是否有競業禁止的約定。</t>
  </si>
  <si>
    <t xml:space="preserve"> 是的，根據第五十一條（勞資會議）的規定，本公司為協調勞資關係，增進彼此瞭解，促進勞資合作，提高工作效率，依「勞資會議實施辦法」舉辦勞資會議。定期開會並3個月至少召開1次為原則，相互溝通意見，勞雇雙方應本和諧誠信原則，協商解決問題。因此，可以得知本公司有設立勞資會議。</t>
  </si>
  <si>
    <t>根據文章第三十三條的規定，婚假以一日為計算最小單位，並未提及可以以小時為單位計算。因此，婚假不能以小時為單位計算。</t>
  </si>
  <si>
    <t>根據文章中的第二十一條和第二十四條，員工正常工作時間每日不超過八小時，每週不得超過四十小時。如果實行輪班制或工作有連續性或緊急性，則本公司得在工作時間內調配休息時間，或由員工自行調配。此外，根據第二十五條，員工每七天中應有二天休息，其中一天為例假，一天為休息日，並且工資照常發放。另外，根據第二十六條，內政部所定應放假之紀念日、節日、勞動節及其他中央主管機關指定應放假日，也應休假，工資照常發放。最後，根據第二十七條，員工在本公司繼續工作滿一定期間後，有特別休假的權利。特別休假的日數根據員工工作年資而定，並且員工可以在每年的一月一日至十二月三十一日之間自行排定特別休假，工資照常發放。</t>
    <phoneticPr fontId="1" type="noConversion"/>
  </si>
  <si>
    <t>是的，在第四十一條中提到，員工可以依自身需要自行在上述正常上班時間，前後一小時內實施彈性上、下班。但是，如果員工無法遵守彈性上、下班規定，或者有虛偽造假的情況，公司有權取消其彈性上、下班及自我管理出缺勤的權利。另外，在第二十一條中也提到，員工可以因照顧家庭成員的需要，在不變更每日正常工作時數的情況下，彈性調整工作開始及終止的時間。此外，如果員工因為健康或其他正當理由不接受正常工作時間以外的工作，公司也不得拒絕。因此，可以說公司有提供彈性工作時間的規定。</t>
    <phoneticPr fontId="1" type="noConversion"/>
  </si>
  <si>
    <t xml:space="preserve"> 文章中提到，員工工資之給付，除法令另有規定或與員工另有約定外，全額直接給付員工。員工工資，經員工同意發放時間如下，如遇例假或休假則提前發放，並提供工資各項目計算方式明細（即薪資單）：每月一次：於每月五日發放前月之工資。也就是說，員工的薪資發放時間是每月五日，發放前一個月的工資。</t>
    <phoneticPr fontId="1" type="noConversion"/>
  </si>
  <si>
    <t xml:space="preserve">
加班申請的流程如下：首先，員工在需要加班時應填寫「加班單」，並交給權責主管核准。核准後，員工憑加班單進行加班。加班最少一小時，未達一小時者不計，第一小時以後，可以半小時為計算單位。之後，員工需將加班時間送給人事單位登記。如果加班時間超過申請加班時限或是臨時被指派加班未及辦理加班手續，員工應於翌日上午補辦，否則將不會發放加班費。</t>
    <phoneticPr fontId="1" type="noConversion"/>
  </si>
  <si>
    <t>根據文章第二十三條和第二十二條，加班申請流程如下：_x000D_
_x000D_
1. 填寫「加班單」：當因工作需要加班時，加班人員應填寫「加班單」。_x000D_
_x000D_
2. 審核：加班單需經權責主管核准後才能交加班人員憑以加班。_x000D_
_x000D_
3. 加班：經過審核後，加班人員可以依照加班單的內容進行加班工作。_x000D_
_x000D_
總結來說，加班申請流程為填寫「加班單」、審核、加班。</t>
  </si>
  <si>
    <t>新進員工的試用期間為九十天，除非具有特殊技能、專長或經驗，並經專案簽准者，試用期間才不在此限。在試用期間，員工的考核成績若不合格，則須按照相關規定進行終止契約程序，工資發放也會停止。</t>
  </si>
  <si>
    <t>根據第四十一條的規定，員工遲到或早退的處理方式如下：一、員工逾彈性上班時間二十分鐘(10:20)以內出勤者，視為遲到。但偶發事件經單位主管核准當日補請假者，視為請假。二、於彈性規定下班時間前二十分鐘以內無故擅離工作場所者，視為早退。三、未經辦理請假手續或假滿未經續假，而無故擅不出勤者，以曠工（職）論。四、在工作時間內未經准許或辦理請假手續，無故擅離工作場所或外出者，該缺勤期間以曠工（職）論。即員工遲到早退超過二十分鐘，或未經准許擅自離開工作場所，將會被視為曠工，並可能受到相應的處分，如降薪、調職、降級或資遣。另外，如果員工因偶發事件需要請假，</t>
    <phoneticPr fontId="1" type="noConversion"/>
  </si>
  <si>
    <t>根據文章第五條的規定，員工的工作年資計算方式如下：
一、定期契約屆滿後或不定期契約因故停止履行後，未滿三個月而訂定新約或繼續履行原約時，員工前後工作年資應合併計算。
二、員工工作年資以服務本公司為限，並自受僱當日起算。
三、受本公司調動之工作年資，其年資由本公司續予承認，並應予合併計算。
簡單來說，員工的工作年資是從他受僱當日起計算，並且如果在受僱期間因為定期契約屆滿或不定期契約因故停止履行而重新訂定新約或繼續履行原約，其前後工作年資會合併計算。另外，如果員工被調動到其他部門或職位工作，其工作年資也會被納入計算。</t>
    <phoneticPr fontId="1" type="noConversion"/>
  </si>
  <si>
    <t xml:space="preserve"> 員工報到時需要繳交四份文件，包括服務誓約書、保證書、員工調查表以及繳驗有關證件及國民身分證。這些文件的目的是為了確保員工符合公司的要求並為公司提供必要的個人資料。其中服務誓約書是員工對公司的承諾，保證書則是由員工與他人作保證，員工調查表則是用來詳細了解員工的背景和經歷，最後繳驗有關證件及國民身分證是為了驗證員工的身份。這些文件的準備和繳交是員工成功報到的必要步驟，也是公司進行管理和安排工作的基礎。</t>
    <phoneticPr fontId="1" type="noConversion"/>
  </si>
  <si>
    <t>新進員工的試用期間為三個月。根據本公司的工作規則第六條，本公司與新進員工約定試用期間為三個月，但具特殊技能、專長、經歷，經專案簽准者，不在此限。試用合格者依規定正式僱用之。試用期間內考核成績不合格者，須終止契約時，依相關規定辦理。因此，新進員工的試用期間為三個月。</t>
    <phoneticPr fontId="1" type="noConversion"/>
  </si>
  <si>
    <t>根據第十六條至第二十條之規定，員工的薪資結構包含以下幾個部分：
1. 基本工資：員工在正常工作時間內所得之報酬，不得低於基本工資。
2. 獎金、津貼及其他名義之經常性給與：根據工資定義，工資還包括按計時、計日、計月、計件等方式給付的獎金、津貼和其他經常性給與。
3. 考核獎金：員工的考績分為「季考核」和「年度考核」兩種，分別於每季和每年下旬辦理。考績成績分優(A+)、甲(A)、乙(B)、丙(C)、丁(D)五等級，員工考績連續兩年列丁者，可能會遭到減薪、調職、降級或資遣。
4. 年終獎金：員工於當年度年終獲得的獎金，不得與本公司解僱或離職。
5. 加給工資：員工因「天然災害發生事業單位勞工出</t>
    <phoneticPr fontId="1" type="noConversion"/>
  </si>
  <si>
    <t>根據文章中的第二十五條，員工每七日中應有二日之休息，其中一日為例假，一日為休息日，工資照給。這表示在休息日工作的員工，應按照正常工作日的工資標準計算工資，並且在休息日工作的這一天，也會照常發放工資。另外，根據第二十六條，如果是內政部所定應放假的紀念日、節日、勞動節及其他中央主管機關指定應放假日，也應該休假，並且工資也照常發放。但如果休假日需要調動工作，則需要經過勞雇雙方協商同意後才能調動。</t>
    <phoneticPr fontId="1" type="noConversion"/>
  </si>
  <si>
    <t>根據第十九條之一，員工於休息日工作的工資會比平日高。一、如果工作時間在二小時以內，其工資按平日每小時工資額另再加給一又三分之一以上；工作二小時後再繼續工作者，按平日每小時工資額另再加給一又三分之二以上。二、因天災、事變或突發事件，員工於休息日工作，其工資按平日每小時工資額加倍發給。因此，休息日工作的工資會比平日高。</t>
    <phoneticPr fontId="1" type="noConversion"/>
  </si>
  <si>
    <t>根據文章內容，員工福利包括員工結婚互助金、員工生育互助金、喪葬互助金、重大災害互助金、節慶禮金、員工旅遊、其他有關福利事項等。其中，員工結婚互助金為新台幣參仟元整，需憑喜帖申請；員工生育互助金為新台幣參仟元整，需憑出生證明申請；喪葬互助金為新台幣參仟元整，限一等親屬，需憑死亡證明申請；重大災害互助金則是依個案申請；節慶禮金包括端午節、中秋節、農曆新年等；員工旅遊則是視公司營運狀況規劃國內外旅遊；其他有關福利事項則是依公布之「新向員工福利辦法修訂(105/08/10增修)」。</t>
    <phoneticPr fontId="1" type="noConversion"/>
  </si>
  <si>
    <t>文章中提到的假期總類有以下幾種：
1. 例假日：員工每七日中應有二日之休息，其中一日為例假。
2. 休息日：員工每七日中應有二日之休息，其中一日為休息日。
3. 特別休假：員工於本公司繼續工作滿一定期間後，依工作年資分類，每年可獲得特別休假，最多可達三十日。
4. 公假：員工有依法令規定應給公假情事者，依實際需要天數給予公假。
5. 婚假：員工結婚者給予婚假。
6. 事假：員工因事必須親自處理者，得請事假。
7. 家庭照顧假：員工因照顧家庭成員需請假者，可請家庭照顧假。
8. 普通傷病假：員工因普通傷害、疾病或生理原因必須治療或休養者，可請普通傷病假。
9. 生理假：女性員工</t>
    <phoneticPr fontId="1" type="noConversion"/>
  </si>
  <si>
    <t>特休天數根據員工在公司工作的年資長短而定，最低為三天，最高可達三十天。員工在公司工作滿一定期間後，每年可享有特別休假，這段期間越長，特休天數也越多。具體的天數如下：六個月以上一年未滿者，特休天數為三天；一年以上二年未滿者，特休天數為七天；二年以上三年未滿者，特休天數為十天；三年以上五年未滿者，每年十四天；五年以上十年未滿者，每年十五天；十年以上者，每一年加給一天，加至三十天為止。此外，員工還可以在特休期間內選擇補休，並且補休期限為12個月。如果在補休期限屆滿或契約終止時未能補休完畢的天數，將按照該日的工資計算標準發給員工。</t>
    <phoneticPr fontId="1" type="noConversion"/>
  </si>
  <si>
    <t>根據第二十七條之一，如果因年度終結或契約終止而未休畢特別休假，公司將會發給未休假工資，並且按照員工未休畢之特別休假日數乘以一日工資來計算。未休假工資計算的基準是員工特別休假於年度終結或契約終止前一日所得之正常工作時間的工資。如果員工是按月計酬者，則是以最近一個月正常工作時間所得之工資除以三十來計算。未休假工資的發放期限如下：如果是因年度終結，則在終結後的30日內發給，如果是因契約終止，則與應結清之工資一起給付給員工。此外，公司也會將員工每年特別休假期日及未休假之日數所發給的工資數額記載於工資清冊，並在發放未休假工資時一併通知員工。另外，根據第二十七條之二，如果員工特別休假因年</t>
    <phoneticPr fontId="1" type="noConversion"/>
  </si>
  <si>
    <t>根據文章中的規定，女性員工因生理日致工作有困難，每月得請生理假一日，全年請假日數未逾三日，不併入病假計算，其餘日數併入病假計算。也就是說，如果女性員工因生理原因需要請假，每月可請假一日，不會影響其病假的計算。如果請假日數超過三日，則會被併入病假計算，並且其餘日數也會被併入病假計算。此外，請休生理假不需附證明文件，但前開併入及不併入病假之生理假薪資，會減半發給。</t>
    <phoneticPr fontId="1" type="noConversion"/>
  </si>
  <si>
    <t xml:space="preserve"> 員工任職滿六個月後，於每一子女滿三歲前，得申請育嬰留職停薪，期間至該子女滿三歲止，但不得逾二年。這表示申請育嬰留職停薪的期間最長可以是兩年，直到子女滿三歲為止。</t>
    <phoneticPr fontId="1" type="noConversion"/>
  </si>
  <si>
    <t xml:space="preserve"> 婚假天數為八日，可自結婚之日前十日起三個月內請畢。但經本公司同意者，得於一年內請畢。這表示員工結婚後可以在十日前至三個月內請八天的婚假，如果有特殊情況，經公司同意後可延長至一年內。</t>
    <phoneticPr fontId="1" type="noConversion"/>
  </si>
  <si>
    <t xml:space="preserve"> 員工因故必須請假者，應事先填寫請假單或口頭敘明理由經核定後方可離開工作崗位或不出勤。如果遇到急病或臨時重大事故，可以在當日內委託同事、家屬、親友或以電話、傳真、E-mail、限時函件等方式通知單位主管，代辦請假手續。請假單上需填寫請假原因、請假日期、請假天數等資訊。如果需要補述理由或提供證明，則應在三日內提送給工作單位，由單位按權責核定。請假單的填寫和核定是請假申請的主要流程。另外，請假日數的計算是根據各種假別的規定來計算，並且各種假別的計算單位也有所不同，需要根據規定來確認請假日數。最後，如果請假期間遇到例假日、紀念日、勞動節日或由中央主管機關規定應放</t>
    <phoneticPr fontId="1" type="noConversion"/>
  </si>
  <si>
    <t>請假的最小計算單位根據文章第三十三條的規定，各種假別的最小計算單位如下：婚假、產假以一日；喪假、公假及特別假以半日；病假、事假及公傷病假以0.5小時。如果假期不足上述單位，則以個別最小單位計算。例如，如果假期只有3小時，則以病假、事假及公傷病假的最小單位0.5小時計算，即可請假6次。產檢假則可以依員工需求以半日或小時為計算最小單位。</t>
    <phoneticPr fontId="1" type="noConversion"/>
  </si>
  <si>
    <t>可以申請補休，補休期限為12個月。根據文章第十九條之一，員工可以在平日或休息日工作後，選擇補休並經雇主同意，以工作時數1：1換取補休時數。補休期限為12個月，若在補休期限屆期或契約終止時仍有未補休完畢的時數，則按照當日的工資計算標準發給工資。另外，若補休的期限逾期，則以第二十七條所約定的年度末日為期限的末日。</t>
    <phoneticPr fontId="1" type="noConversion"/>
  </si>
  <si>
    <t>根據第十九條之四，補休屆期或契約終止時，發給未補休完畢時數工資之期限如下：■於第十八條約定給付員工工資給付日發給。因契約終止所發給之未補休完畢時數之工資，於契約終止時，本公司應連同第十八條應結清之工資，一併給付員工。也就是說，補休屆期或契約終止時，未補休完畢時數的工資應在第十八條約定的給付員工工資給付日發放。如果是因契約終止而未補休完畢時數的工資，則應於契約終止時一併給付。</t>
    <phoneticPr fontId="1" type="noConversion"/>
  </si>
  <si>
    <t>員工的考績分為五種等級，分別為優(A+)、甲(A)、乙(B)、丙(C)、丁(D)。如果員工的考績成績連續兩年列丁(D)等者，將會由人事評鑑審議委員會進行評議，可能會被減薪、調職、降級或符合法定事由被資遣。因此，考績成績不好可能會影響員工的薪資待遇和職位。</t>
    <phoneticPr fontId="1" type="noConversion"/>
  </si>
  <si>
    <t xml:space="preserve"> 員工離職時，需要依照公司規定辦理離職及移交手續，包括辦理離職手續、取得服務證明書和調動手續。具體來說，員工需要在離職後一個月內辦妥離職手續，如有任何積欠公司款項或舞弊行為，可能還需要移送司法機關進行調查。此外，員工也可以向公司請求發放服務證明書作為離職證明。若員工在離職前有調動工作的情況，也需要辦理調動手續，包括移交清冊、核對工作無誤並簽字，以及填發調動通知單和委派或免除通知單。最後，員工也需要辦理報到手續，包括填寫相關表格、繳交證件和體檢，以及簽署服務誓約書和保證書。</t>
    <phoneticPr fontId="1" type="noConversion"/>
  </si>
  <si>
    <t>離職預告期限根據員工的工作年資而定，一般而言，繼續工作三個月以上一年未滿者，須於十日前預告；繼續工作一年以上三年未滿者，須於二十日前預告；繼續工作三年以上者，須於三十日前預告。如果公司未依規定期間預告而終止契約，則應發給預告期間之工資。另外，員工離職時也應依照同樣的規定提出預告。</t>
    <phoneticPr fontId="1" type="noConversion"/>
  </si>
  <si>
    <t>員工申訴處理制度是指在工作場所發生性騷擾等不當行為時，員工可以向公司人事單位提出申訴，並專設申訴專線電話、傳真、信箱或電子信箱，以方便員工提出申訴。此外，公司還設有專門的員工申訴處理制度，旨在保障員工的權益，解決員工所遭遇的問題，促進勞雇雙方的和諧關係。員工申訴處理制度的設置，能夠有效地保護員工免受不當行為的影響，維護公司的正常運作，維護員工的合法權益。</t>
    <phoneticPr fontId="1" type="noConversion"/>
  </si>
  <si>
    <t xml:space="preserve"> 是的，根據第四十一條的規定，公司允許員工在上班時間內彈性調整工作開始及終止的時間，但必須在一小時範圍內並補足每日的工作時間。同時，根據第二十四條及第二十四條之一的規定，公司也允許員工在輪班制下調配休息時間，並給予至少連續十一小時的休息時間。因此，可以說公司有彈性上下班制度。</t>
    <phoneticPr fontId="1" type="noConversion"/>
  </si>
  <si>
    <t>根據本公司的規定，員工若在工作場所遇到性騷擾，可以向人事單位申訴。申訴專線電話是02-22118317，申訴專用傳真是02-22118310，申訴專用信箱或電子信箱是alan@neoway.com.tw。此外，本公司也設有「員工申訴處理制度」，員工可以按照這個制度進行申訴。所以，如果你遇到性騷擾，可以向人事單位或申訴處進行申訴。</t>
    <phoneticPr fontId="1" type="noConversion"/>
  </si>
  <si>
    <t xml:space="preserve"> 如果您是110年到職，根據第二十七條的規定，您在本公司工作滿一年未滿二年，應有七天的特別休假。而根據第三十二條的規定，全年總日數的計算是從每年一月一日起至同年十二月三十一日止。因此，您應該有一天的特別休假。 </t>
    <phoneticPr fontId="1" type="noConversion"/>
  </si>
  <si>
    <t xml:space="preserve"> 根據文章第三條中提到的規定，員工因普通傷害、疾病或生理原因必須治療或休養時，可以請普通傷病假。在這種情況下，如果請假連續三日以上，需要附上醫療證明，並且在一年內前三日照給工資，超過三十日部分則工資折半發給，超過天數則不給。但如果領有勞工保險普通傷病給付未達工資半數，則由公司補足。因此根據這個規定，請普通傷病假會有薪水，但具體金額取決於假期天數和勞工保險給付情況。</t>
    <phoneticPr fontId="1" type="noConversion"/>
  </si>
  <si>
    <t>根據文章中的第二十三條，員工加班時，應填寫「加班單」，經權責主管核准後交加班人員憑以加班。加班的時間超過申請加班時限和臨時被指派加班未及辦理加班手續者，應於翌日上午補辦，否則不發給加班費。因此，如果員工按照規定辦理加班手續並經核准後加班，則可以請加班費。但如果未按照規定辦理加班手續或超過申請加班時限，則不符合條件，無法請求加班費。</t>
    <phoneticPr fontId="1" type="noConversion"/>
  </si>
  <si>
    <t>根據第三十四條（自請退休）的規定，員工有下列情形之一者，可以自請退休：一、工作十五年以上年滿五十五歲者。因此，如果您已經滿足這個條件，您可以申請退休。</t>
    <phoneticPr fontId="1" type="noConversion"/>
  </si>
  <si>
    <t>是的，根據文章中的第三十條，員工因生理原因必須治療或休養時，可以請求生理假。生理假的規定與普通傷病假相同，一年內前三日照給，未超過三十日部分，工資折半發給，超過天數不給。但是需要提供醫療證明。</t>
    <phoneticPr fontId="1" type="noConversion"/>
  </si>
  <si>
    <t>根據文章中的規定，女性員工因生理日致工作有困難者，每月得請生理假一日，全年請假日數未逾三日，不併入病假計算，其餘日數併入病假計算。也就是說，生理假日數未逾三日時，是不會併入病假計算的，但超過三日的部分則會併入病假計算。而根據病假的規定，一年內前三日照給，未超過三十日部分，工資折半發給，超過天數不給。因此，生理假的薪資會根據實際請假天數而有所不同，超過三日的部分則會按照病假的規定進行薪資發放。</t>
    <phoneticPr fontId="1" type="noConversion"/>
  </si>
  <si>
    <t>根據第九條規定，如果員工在公司任職三年以上，公司在終止勞動契約時應提前三十日預告。因此，如果你已任職兩年，公司要提早幾天告知你終止勞動契約，則應提前三十日再加上你已任職的兩年，也就是提前三十六天告知你。</t>
    <phoneticPr fontId="1" type="noConversion"/>
  </si>
  <si>
    <t>根據文章中的第二十一條、第二十二條和第二十四條，員工的正常工作時間每日不超過八小時，每週不得超過四十小時。當工作需要加班時，員工應填寫加班單，經權責主管核准後方可加班。員工每日應有至少三十分鐘的休息時間，若工作有連續性或緊急性，公司可另行調配休息時間。此外，員工每七日中應有二日之休息，其中一日為例假，一日為休息日，並且工資照給。內政部所定的應放假之紀念日、節日、勞動節及其他中央主管機關指定的應放假日，員工均應休假，工資照給。若因緊急需求或個人因素，公司可與員工協商調整休息日。此外，根據第二十七條規定，員工在繼續工作滿一定期間後，可享有特別休假，休假天數隨工作年資增加而增加。特別休</t>
    <phoneticPr fontId="1" type="noConversion"/>
  </si>
  <si>
    <t>是的，根據文章中的第二十一條之二，台北員工的上下班時間及其他規定，詳細辦法是依照公司的「彈性上下班時間辦法」來處理。因此，公司允許員工於不變更每日正常工作時數下，在一小時範圍內彈性調整工作開始及終止的時間。這是為了照顧員工照顧家庭成員的需要而設立的彈性工作制度。另外，根據第二十四條之一，實行輪班制的員工每週更換一次班次，但經員工同意者不在此限。這也是一種彈性工作時間的安排。</t>
    <phoneticPr fontId="1" type="noConversion"/>
  </si>
  <si>
    <t>根據文章中的第四十一條規定，若員工遲到15分鐘以內，則視為遲到；若早退15分鐘以內且無故擅離工作崗位，則視為早退。每月遲到早退總累積時間不得超過50分鐘，若超過50分鐘以上，則需依照規定辦理請假手續。若未經辦理請假手續或假滿未經續假，且無故擅不出勤者，則會被視為曠工（職）。在工作時間內未經准許或辦理請假手續，無故擅離工作場所或外出者，該缺勤期間也會被視為曠工（職）。因此，公司對遲到早退及無故缺勤的處理方式為累積時間不得超過50分鐘，若超過則需依規定辦理請假手續，若無故擅不出勤則會被視為曠工（職）。</t>
    <phoneticPr fontId="1" type="noConversion"/>
  </si>
  <si>
    <t>員工工作年資的計算方式規定如下：
1.員工工作年資以服務本公司為限，並自受僱當日起算。適用勞動基準法前已在本公司工作之年資合併計算。
2.定期契約屆滿後或不定期契約因故停止履行後，未滿三個月而訂定新約或繼續履行原約時，員工前後工作年資，應合併計算。
3.受本公司調動之工作年資，其年資由本公司續予承認，並應予合併計算。</t>
    <phoneticPr fontId="1" type="noConversion"/>
  </si>
  <si>
    <t>員工報到時需要繳交的文件有：一、報到通知書。二、本公司所定員工資料卡。三、最高學歷證書及國民身分證正本（核對後發還）。四、公立醫院或全民健康保險特約醫療院所之體格檢查表乙份。五、本人最近半身脫帽正面二寸照片乙張。這些文件是用來確認員工的個人身份和資格，並為了日後的工作安排和福利提供必要的資料。如果員工遲遲未提交這些文件，將被視為自動放棄報到，而雇用合約也會失效。</t>
    <phoneticPr fontId="1" type="noConversion"/>
  </si>
  <si>
    <t xml:space="preserve"> 根據第十八條及第十九條的規定，員工的薪資結構包括工資、薪金、獎金、津貼以及其他名義的經常性給與。工資的計算方法是採計月制，每月一次發放，並提供工資各項目計算方式明細（員工薪資條）以書面方式發送。在正常工作時間內，員工所得的報酬不得低於基本工資，且男女應同工同酬。如果員工因業務需要在休息日工作，工資將按照平日每小時工資額的一又三分之一或一又三分之二進行加給。若因天災、事變或突發事件需要延長工作時間，則工資將按照平日每小時工資額的三分之一或三分之二進行加倍發放。此外，員工也可以與公司協商工資條件，但工資不得低於基本工資。</t>
    <phoneticPr fontId="1" type="noConversion"/>
  </si>
  <si>
    <t xml:space="preserve"> 薪資發放時間為每月第二個工作日前發放前月之工資，並提供工資各項目計算方式明細（員工薪資條）以書面方式發送。此外，在終止勞動契約時，應即結清工資給付員工。</t>
    <phoneticPr fontId="1" type="noConversion"/>
  </si>
  <si>
    <t>根據文章第十九條及第十九條之一，休息日工作的工資計算方式如下：
1. 正常工作日延長工時工資發給：若在平日延長工作時間，每小時工資額需加給三分之一以上；若再延長工作時間，每小時工資額需加給三分之二以上；若因天災、事變或突發事件延長工作時間，則每小時工資額需加倍發給。
2. 休息日工作之工資發給：若因業務需要，經員工同意並工作時間在二小時以內，每小時工資額需加給一又三分之一以上；若工作二小時後再繼續工作，每小時工資額需加給一又三分之二以上。若因天災、事變或突發事件之發生，有使員工於休息日工作之必要，則工資需按平日每小時工資額加倍發給。
3. 補休的工資發給：員工於平日或休息日工作後，若選擇補休並經雇主同意，工作時數1：1換取補</t>
    <phoneticPr fontId="1" type="noConversion"/>
  </si>
  <si>
    <t>根據第十九條之一和第二十九條，休息日工作的工資是平日工資的1.33倍，也就是平日每小時工資額另再加給一又三分之一以上。這是根據勞動基準法規定，如果員工同意在休息日工作，工資將會按照平日工資的加倍發給。然而，如果是因為天災、事變或突發事件而需要員工在休息日工作，則工資將會按照平日每小時工資額加倍發給。因此，休息日工作的工資會比平日高。</t>
    <phoneticPr fontId="1" type="noConversion"/>
  </si>
  <si>
    <t>根據文章第四十九條，員工福利包括提撥福利金、辦理各項福利事業，並設置職工福利機構。這些福利包括但不限於：1. 提撥福利金：根據《職工福利金條例》規定，公司會提撥一定比例的薪資作為福利金，用於發放員工福利。2. 各項福利事業：公司會提供各種福利，例如年節禮物、生日禮物、員工旅遊等。3. 職工福利機構：公司會組織一個專門的機構，負責設計和規劃員工福利，並向主管機關報備實施。</t>
    <phoneticPr fontId="1" type="noConversion"/>
  </si>
  <si>
    <t xml:space="preserve">
根據文章第三十條的規定，員工可以請假的假別共有十二種，分別為婚假、事假、家庭照顧假、普通傷病假、生理假、喪假、公傷病假、產假、公假、產檢假、陪產檢及陪產假、安胎休養請假。其中，婚假、事假、家庭照顧假、普通傷病假、生理假、喪假、公傷病假、產假、公假、產檢假、陪產檢及陪產假為員工因個人或家庭原因需要請假時可以選擇的假別；而安胎休養請假則是女性員工在懷孕期間需要休養時可以請假的假別。每種假別的規定及假期長度也有所不同，員工需要根據自己的情況選擇適合的假別請假。</t>
    <phoneticPr fontId="1" type="noConversion"/>
  </si>
  <si>
    <t>員工於本公司繼續工作滿一定期間，根據第二十七條所定的規定，可以享有特別休假。特別休假的天數根據員工的工作年資而定，每年可累積特別休假天數，直至十年以上者每年可享受三十天的特別休假。特別休假的天數也可以遞延至次一年度實施，但遞延的天數必須在次一年度請休特別休假時優先扣除。因此，特別休假的天數取決於員工的工作年資和遞延情況，沒有固定的天數。</t>
    <phoneticPr fontId="1" type="noConversion"/>
  </si>
  <si>
    <t>根據文章中的第二十七條之一，如果員工因年度終結或契約終止而未休的特別休假日數，本公司會發給工資。未休假工資的計算方式為員工未休畢之特別休假日數乘以一日的工資。工資的基準是根據員工特別休假的正常工作時間所得之工資。如果是按月計酬的員工，則是根據最近一個月的正常工作時間所得之工資除以三十天。未休假工資的發放期限分為兩種情況，一種是因年度終結所發給的，另一種是因契約終止所發給的。如果是因年度終結所發給的，則是在第十八條約定的工資給付日發給。如果是因契約終止所發給的，則是在契約終止後，連同應結清的工資一起給付給員工。員工每年特別休假期日及未休假的日數所發給的工資數額會記載於工資</t>
    <phoneticPr fontId="1" type="noConversion"/>
  </si>
  <si>
    <t>根據文章中的規定，員工因普通傷害、疾病或生理原因必須治療或休養時，可請普通傷病假，請假連續兩日（含）以上者，須附繳醫療證明。普通傷病假一年內合計未超過三十日部分，工資折半發給，其領有勞工保險普通傷病給付未達工資半數者，由本公司補足之。也就是說，在一年內，如果請假累計未超過三十天的話，工資將會折半發給。若勞工保險的給付金額未達到工資一半，公司將會補足差額。另外，如果請假連續兩日以上，則需要提供醫療證明。</t>
    <phoneticPr fontId="1" type="noConversion"/>
  </si>
  <si>
    <t xml:space="preserve"> 申請育嬰留職停薪的期間可以最長為二年，但是必須在該子女滿三歲之前結束。如果員工有多個子女，則最長期限以最幼的子女滿三歲為限。此外，員工任職滿六個月後才有資格申請育嬰留職停薪。在育嬰留職停薪期間，員工仍然可以繼續享有產檢假七日，並且薪資仍然照給。</t>
    <phoneticPr fontId="1" type="noConversion"/>
  </si>
  <si>
    <t xml:space="preserve"> 婚假天數為八日，員工可自結婚之日前十日起三個月內選擇分次或一次請畢。但經本公司同意者，得於一年內請畢。婚假期間，工資照給。
婚假的使用期限為一年，即員工必須在結婚後一年內請完婚假。若員工因特殊情況無法在一年內請假，必須經本公司同意後方可延長使用期限。</t>
    <phoneticPr fontId="1" type="noConversion"/>
  </si>
  <si>
    <t xml:space="preserve"> 員工因故需要請假時，應先填寫請假單或口頭敘明理由，並經核定後方可離開工作崗位或不出勤。如遇急病或臨時重大事故，員工可於一日內委託同事、家屬、親友，或以電話、傳真、E-mail、限時函件等方式向單位主管報告並委託代辦請假手續。如果需要補述理由或提供證明，員工應在十日內提送相關文件，工作單位將根據權責進行核定。
請假日數的計算是從每年的一月一日至同年的十二月三十一日止。每次請假的最小單位為1小時，單位以時計算。連續請普通傷病假超過三十日以上的情況，將從第三十一天開始計算，並將休息日、例假、內政部所定應放假的紀念日、節日、勞動節及其他中央主管機關指定應放假的日子一起計算在內。
如果員工符合自請退休的要</t>
    <phoneticPr fontId="1" type="noConversion"/>
  </si>
  <si>
    <t>請假的最小計算單位是1小時。根據文章第三十三條規定，每次請假不得少於1小時，單位以時計算。這表示員工請假時，必須以每小時為單位計算，不得以半小時或其他小單位計算請假時數。這也適用於普通傷病假及其他假別，如生理假、喪假等。</t>
    <phoneticPr fontId="1" type="noConversion"/>
  </si>
  <si>
    <t xml:space="preserve"> 可以申請補休。根據第十九條之一，員工於平日或休息日工作後，可以選擇補休，並經雇主同意以工作時數1：1換取補休時數。補休期限為一個月，若補休期限屆期或契約終止時仍有未補休完畢的時數，則依當日的工資計算標準發給工資。</t>
    <phoneticPr fontId="1" type="noConversion"/>
  </si>
  <si>
    <t>根據文章中的第十九條之四，未補休完畢時數之工資發給期限如下：在第十八條約定給付員工工資給付日發給。如果契約終止，未補休完畢時數之工資將與第十八條應結清之工資一併給付員工。</t>
    <phoneticPr fontId="1" type="noConversion"/>
  </si>
  <si>
    <t>員工的考績分為三種等級，分別為申誡、記過和大過。申誡每次扣減考績1分，年度內累計申誡三次者得作為記過一次；記過每次扣減考績3分，年度內累計記過三次者得作為記大過一次；大過每次扣減考績9分，年度內累計記過三次且符合法定事由者，應予以開除。
如果員工的考績成績不好，將會有不同的後果。首先，如果是申誡等級，每次會扣減考績1分，年度內累計申誡三次者得作為記過一次。記過等級每次會扣減考績3分，年度內累計記過三次者得作為記大過一次。大過等級每次會扣減考績9分，年度內累計記過三次且符合法定事由者，將會被開除。此外，如果員工的考績成績不好，將會影響其晉升機會，年度內記過三次者不得晉升</t>
    <phoneticPr fontId="1" type="noConversion"/>
  </si>
  <si>
    <t>員工獎勵共有五種，分別為嘉獎、記功、大功、獎金和晉升。嘉獎是指增加員工年度考績分數，年度內嘉獎三次者可作為記功一次。記功是指凡記功一次者，年終獎金可增加參仟元，連續記功二次以上者，可酌情加發獎金。記大功是指每滿三次記功或每記大功一次，可於發放年終獎金時加發獎金。獎金則是根據情況由單位主管呈報獎勵，晉升則是指員工表現特別傑出或有特殊貢獻，經相關權責主管核准後可提前晉升。</t>
    <phoneticPr fontId="1" type="noConversion"/>
  </si>
  <si>
    <t>員工離職時，需要依照公司規定辦理離職及移交手續。首先，員工應向主管說明離職原由，並提出離職預告，離職流程需按照主管交辦工作項目執行。若因交接不清直接或間接造成公司損失，公司有權循司法途徑求償。
其次，員工可以向公司提出請求發給服務證明書。服務證明書可以作為員工未來找工作或申請退休等情況的證明文件。
最後，員工需要辦理調職移交手續。員工接到調任的「人事通知單」後，應於七日內辦妥調職移交手續，就任新職。公司可以調整員工的職務或工作地點，但必須考量員工的體能、技術及家庭生活利益。如果員工有正當理由，可以申請覆議。若調動的工作地點過遠，公司應該提供必要的協助。
總括來說，員工離職時需要辦理的手續包括離</t>
    <phoneticPr fontId="1" type="noConversion"/>
  </si>
  <si>
    <t>離職預告期限根據第九條規定，依照員工繼續工作的年資不同，分為三種情況：一、繼續工作三個月以上一年未滿者，須於十日前預告離職；二、繼續工作一年以上三年未滿者，須於二十日前預告離職；三、繼續工作三年以上者，須於三十日前預告離職。這樣的規定是為了讓公司有足夠的時間做好人事調整，並讓員工有充分的時間尋找新的工作機會。如果公司未依規定預告離職，則應給予預告期間之工資。</t>
    <phoneticPr fontId="1" type="noConversion"/>
  </si>
  <si>
    <t>根據這篇文章中所提到的規定，沒有提及離職後是否有競業禁止之約定。第十條規定了員工離職時應辦理的離職及移交手續，但並未提及是否有競業禁止之約定。因此，我們無法確定是否有競業禁止之約定，需要參考其他相關法令或公司內部規章制度。</t>
    <phoneticPr fontId="1" type="noConversion"/>
  </si>
  <si>
    <t>員工申訴處理制度是指在勞動契約終止時，員工可向雇主提出對於性騷擾等問題的申訴，並由雇主指定特定人員負責處理。這項制度的訂定目的是為了保障員工的權益，並避免因性騷擾等問題所造成的工作環境不良影響，讓員工能夠在工作場所中感到安全與尊重。此外，雇主也應公開揭示此項制度，以提高員工的知情權。在本公司的情況下，員工可向強化塑鋼部/徐秀如進行申訴，並提供相關的申訴專線電話、傳真、信箱或電子信箱等管道，讓員工能夠輕易地提出申訴。</t>
    <phoneticPr fontId="1" type="noConversion"/>
  </si>
  <si>
    <t xml:space="preserve"> 是的，根據文章第五十一條，本公司有設立勞資會議，其目的是為了協調勞資關係、增進彼此瞭解、促進勞資合作、提高工作效率。並且定期開會，每三個月至少召開一次，勞雇雙方應本和諧誠信原則，協商解決問題。公司也設置勞工意見箱，以博採員工建議，擴大溝通管道。因此可以得出結論，本公司確實有勞資會議。</t>
    <phoneticPr fontId="1" type="noConversion"/>
  </si>
  <si>
    <t xml:space="preserve"> 是的，根據文章中的第二十一條之二及第二十三條，台北員工的上下班時間及其他規定是根據公司的「彈性上下班時間辦法」來處理的。這表示公司允許員工有彈性的上下班時間，並且加班時也有特定的程序和文件。</t>
    <phoneticPr fontId="1" type="noConversion"/>
  </si>
  <si>
    <t>根據文章中的第三十條規定，員工結婚者可以請婚假八日，可以自結婚之日前十日起三個月內選擇分次或一次請畢。但是經本公司同意者，可以在一年內請畢。因此，婚假的計算是以天為單位，而不是以小時為單位。</t>
    <phoneticPr fontId="1" type="noConversion"/>
  </si>
  <si>
    <t>根據以上文章中的內容，如果員工遭受性騷擾，可以向上級或人力資源部門反映情況，並依照公司規定進行檢舉或投訴。此外，如果遭受性騷擾導致工作受到影響，可以申請調整工作時間或減少工作時間。公司不得因此影響員工的考績或全勤獎金。如果公司未能解決性騷擾問題，員工也可以向勞動部門或性別平等委員會求助。</t>
    <phoneticPr fontId="1" type="noConversion"/>
  </si>
  <si>
    <t>根據第三十二條的規定，員工的年假計算是從每年的一月一日開始算起，到同年的十二月三十一日止。因此，如果你是在110年到職，那麼你的年假天數是從110年1月1日開始計算，到110年12月31日止。如果你是今年2019年在職，則你的年假天數是從2019年1月1日開始計算，到2019年12月31日止。根據這條規定，我們無法得知你具體有多少天的年假。</t>
    <phoneticPr fontId="1" type="noConversion"/>
  </si>
  <si>
    <t>根據文章第三十條的規定，員工因普通傷害、疾病或生理原因必須治療或休養者，可以請普通傷病假，請假連續兩日（含）以上者，須附繳醫療證明。普通傷病假一年內合計未超過三十日部分，工資折半發給，其領有勞工保險普通傷病給付未達工資半數者，由本公司補足之。因此，在特定條件下，請病假是可以獲得一定的薪水補償的。</t>
    <phoneticPr fontId="1" type="noConversion"/>
  </si>
  <si>
    <t xml:space="preserve"> 是的，根據第十八條及第十九條的規定，員工可以請求加班費。延長工作時間的工資標準是按照平日每小時工資額加給三分之一以上，再延長工作時間在二小時以內者，按平日每小時工資額加給三分之二以上，因天災、事變或突發事件，延長工作時間者，按平日每小時工資額加倍發給。休息日工作的工資標準也有相應的加給規定。因此，在符合相關規定的情況下，員工可以請求加班費。</t>
    <phoneticPr fontId="1" type="noConversion"/>
  </si>
  <si>
    <t>根據第三十四條，工作十五年以上且年滿五十五歲的員工可以自請退休。因此，如果你符合這個條件，你可以申請退休。</t>
    <phoneticPr fontId="1" type="noConversion"/>
  </si>
  <si>
    <t>是的，根據文章中的規定，女性員工因生理日致工作有困難者，每月可請生理假一日，全年請假日數未逾三日，且不併入病假計算。另外，請假時不需要附證明文件，但請假期間的薪資會減半發放。因此，公司確實提供生理假給女性員工。</t>
    <phoneticPr fontId="1" type="noConversion"/>
  </si>
  <si>
    <t>生理假期間不會給工資。根據文章中的第四項規定，女性員工因生理日致工作有困難者，每月得請生理假一日，全年請假日數未逾三日，不併入病假計算，其餘日數併入病假計算，但薪資會減半發給。也就是說，女性員工請生理假時，會有一半的薪資，另一半薪資則會併入病假計算。因此，生理假期間只會有一半的薪資發放。</t>
    <phoneticPr fontId="1" type="noConversion"/>
  </si>
  <si>
    <t>根據第九條規定，如果員工繼續工作三年以上，公司在終止勞動契約前應提前三十日預告。因此，如果你已任職兩年，公司要提前幾天告知你，最晚應在你離職前三十日通知你。</t>
    <phoneticPr fontId="1" type="noConversion"/>
  </si>
  <si>
    <t>績效說明</t>
    <phoneticPr fontId="1" type="noConversion"/>
  </si>
  <si>
    <t>答案包含標準答案中的部分內容，且沒有錯誤資訊</t>
    <phoneticPr fontId="1" type="noConversion"/>
  </si>
  <si>
    <t>答案包含標準答案中的所有內容，且沒有錯誤資訊</t>
    <phoneticPr fontId="1" type="noConversion"/>
  </si>
  <si>
    <t>答案包含標準答案中的所有內容，但有部分錯誤資訊</t>
    <phoneticPr fontId="1" type="noConversion"/>
  </si>
  <si>
    <t>答非所問或答案是錯誤資訊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</si>
</sst>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新細明體"/>
      <family val="2"/>
      <scheme val="minor"/>
    </font>
    <font>
      <sz val="9"/>
      <name val="新細明體"/>
      <family val="3"/>
      <charset val="136"/>
      <scheme val="minor"/>
    </font>
    <font>
      <sz val="11"/>
      <name val="微軟正黑體"/>
      <family val="2"/>
      <charset val="136"/>
    </font>
    <font>
      <sz val="11"/>
      <color theme="1"/>
      <name val="微軟正黑體"/>
      <family val="2"/>
    </font>
    <font>
      <sz val="11"/>
      <name val="微軟正黑體"/>
      <family val="2"/>
    </font>
    <font>
      <sz val="9"/>
      <name val="新細明體"/>
      <family val="2"/>
      <charset val="136"/>
      <scheme val="minor"/>
    </font>
    <font>
      <sz val="10"/>
      <color theme="1"/>
      <name val="微軟正黑體"/>
      <family val="2"/>
    </font>
    <font>
      <sz val="11"/>
      <color theme="1"/>
      <name val="新細明體"/>
      <family val="2"/>
      <scheme val="minor"/>
    </font>
    <font>
      <sz val="11"/>
      <color theme="1"/>
      <name val="微軟正黑體"/>
      <family val="2"/>
      <charset val="136"/>
    </font>
    <font>
      <sz val="11"/>
      <color rgb="FFC00000"/>
      <name val="微軟正黑體"/>
      <family val="2"/>
    </font>
    <font>
      <strike/>
      <sz val="11"/>
      <color theme="1"/>
      <name val="微軟正黑體"/>
      <family val="2"/>
    </font>
    <font>
      <sz val="10"/>
      <color rgb="FFC00000"/>
      <name val="微軟正黑體"/>
      <family val="2"/>
    </font>
  </fonts>
  <fills count="8">
    <fill>
      <patternFill patternType="none"/>
    </fill>
    <fill>
      <patternFill patternType="gray125"/>
    </fill>
    <fill>
      <patternFill patternType="solid">
        <fgColor rgb="FFFFFFCC"/>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7" fillId="0" borderId="0" applyFont="0" applyFill="0" applyBorder="0" applyAlignment="0" applyProtection="0">
      <alignment vertical="center"/>
    </xf>
  </cellStyleXfs>
  <cellXfs count="41">
    <xf numFmtId="0" fontId="0" fillId="0" borderId="0" xfId="0"/>
    <xf numFmtId="0" fontId="3" fillId="0" borderId="0" xfId="0" applyFont="1"/>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fill" vertical="top"/>
    </xf>
    <xf numFmtId="0" fontId="4"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4" fillId="4" borderId="1" xfId="0" applyFont="1" applyFill="1" applyBorder="1" applyAlignment="1">
      <alignment horizontal="center" vertical="center"/>
    </xf>
    <xf numFmtId="0" fontId="6" fillId="0" borderId="0" xfId="0" applyFont="1" applyAlignment="1">
      <alignment horizontal="left" vertical="top" wrapText="1"/>
    </xf>
    <xf numFmtId="0" fontId="4" fillId="5" borderId="1" xfId="0" applyFont="1" applyFill="1" applyBorder="1" applyAlignment="1">
      <alignment horizontal="center" vertical="center"/>
    </xf>
    <xf numFmtId="0" fontId="4" fillId="3" borderId="2" xfId="0" applyFont="1" applyFill="1" applyBorder="1" applyAlignment="1">
      <alignment horizontal="center" vertical="center"/>
    </xf>
    <xf numFmtId="0" fontId="3" fillId="0" borderId="1" xfId="0" applyFont="1" applyBorder="1"/>
    <xf numFmtId="0" fontId="3" fillId="6" borderId="1" xfId="0" applyFont="1" applyFill="1" applyBorder="1" applyAlignment="1">
      <alignment horizontal="center" vertical="center"/>
    </xf>
    <xf numFmtId="0" fontId="3" fillId="0" borderId="3" xfId="0" applyFont="1" applyBorder="1" applyAlignment="1">
      <alignmen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vertical="center"/>
    </xf>
    <xf numFmtId="9" fontId="3" fillId="0" borderId="1" xfId="1" applyFont="1" applyBorder="1" applyAlignment="1">
      <alignment horizontal="center" vertical="center"/>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4"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0" borderId="0" xfId="0" applyFont="1" applyAlignment="1">
      <alignment horizontal="left"/>
    </xf>
    <xf numFmtId="0" fontId="8" fillId="0" borderId="0" xfId="0" applyFont="1" applyAlignment="1">
      <alignment horizontal="left" vertical="center"/>
    </xf>
    <xf numFmtId="0" fontId="3" fillId="6" borderId="2"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cellXfs>
  <cellStyles count="2">
    <cellStyle name="一般" xfId="0" builtinId="0"/>
    <cellStyle name="百分比" xfId="1" builtinId="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2"/>
  <sheetViews>
    <sheetView tabSelected="1" zoomScale="60" workbookViewId="0">
      <selection activeCell="D35" sqref="D35"/>
    </sheetView>
  </sheetViews>
  <sheetFormatPr defaultRowHeight="30" customHeight="1" x14ac:dyDescent="0.3"/>
  <cols>
    <col min="1" max="1" width="6.625" style="2" customWidth="1"/>
    <col min="2" max="2" width="50.625" style="3" customWidth="1"/>
    <col min="3" max="3" width="50.625" style="13" customWidth="1"/>
    <col min="4" max="4" width="50.625" style="9" customWidth="1"/>
    <col min="5" max="5" width="50.625" style="13" customWidth="1"/>
    <col min="6" max="6" width="50.625" style="9" customWidth="1"/>
    <col min="7" max="7" width="50.625" style="13" customWidth="1"/>
    <col min="8" max="8" width="50.625" style="9" customWidth="1"/>
    <col min="9" max="9" width="50.625" style="13" customWidth="1"/>
    <col min="10" max="13" width="40.625" style="1" customWidth="1"/>
    <col min="14" max="16384" width="9" style="1"/>
  </cols>
  <sheetData>
    <row r="1" spans="1:13" s="2" customFormat="1" ht="30" customHeight="1" x14ac:dyDescent="0.3">
      <c r="A1" s="7" t="s">
        <v>0</v>
      </c>
      <c r="B1" s="5" t="s">
        <v>1</v>
      </c>
      <c r="C1" s="8" t="s">
        <v>327</v>
      </c>
      <c r="D1" s="8" t="s">
        <v>328</v>
      </c>
      <c r="E1" s="16" t="s">
        <v>350</v>
      </c>
      <c r="F1" s="16" t="s">
        <v>345</v>
      </c>
      <c r="G1" s="30" t="s">
        <v>351</v>
      </c>
      <c r="H1" s="30" t="s">
        <v>348</v>
      </c>
      <c r="I1" s="6" t="s">
        <v>198</v>
      </c>
      <c r="J1" s="28" t="s">
        <v>340</v>
      </c>
      <c r="K1" s="29"/>
      <c r="L1" s="29"/>
      <c r="M1" s="29"/>
    </row>
    <row r="2" spans="1:13" ht="30" customHeight="1" x14ac:dyDescent="0.3">
      <c r="A2" s="2">
        <v>1</v>
      </c>
      <c r="B2" s="3" t="s">
        <v>10</v>
      </c>
      <c r="C2" s="11" t="s">
        <v>89</v>
      </c>
      <c r="D2" s="9" t="s">
        <v>87</v>
      </c>
      <c r="E2" s="13" t="s">
        <v>363</v>
      </c>
      <c r="F2" s="9" t="s">
        <v>87</v>
      </c>
      <c r="G2" s="11" t="s">
        <v>149</v>
      </c>
      <c r="H2" s="9" t="s">
        <v>87</v>
      </c>
      <c r="I2" s="17" t="s">
        <v>96</v>
      </c>
      <c r="J2" s="22"/>
      <c r="K2" s="24" t="s">
        <v>342</v>
      </c>
      <c r="L2" s="25" t="s">
        <v>343</v>
      </c>
      <c r="M2" s="31" t="s">
        <v>347</v>
      </c>
    </row>
    <row r="3" spans="1:13" ht="30" customHeight="1" x14ac:dyDescent="0.3">
      <c r="A3" s="2">
        <v>2</v>
      </c>
      <c r="B3" s="3" t="s">
        <v>11</v>
      </c>
      <c r="C3" s="11" t="s">
        <v>90</v>
      </c>
      <c r="D3" s="9" t="s">
        <v>92</v>
      </c>
      <c r="E3" s="13" t="s">
        <v>364</v>
      </c>
      <c r="F3" s="9" t="s">
        <v>92</v>
      </c>
      <c r="G3" s="13" t="s">
        <v>150</v>
      </c>
      <c r="H3" s="9" t="s">
        <v>91</v>
      </c>
      <c r="I3" s="17" t="s">
        <v>97</v>
      </c>
      <c r="J3" s="26" t="s">
        <v>92</v>
      </c>
      <c r="K3" s="23">
        <f>COUNTIF(D2:D40,"回答正確且完整")</f>
        <v>24</v>
      </c>
      <c r="L3" s="23">
        <f>COUNTIF(F2:F40,"回答正確且完整")</f>
        <v>27</v>
      </c>
      <c r="M3" s="23">
        <f>COUNTIF(H2:H40,"回答正確且完整")</f>
        <v>27</v>
      </c>
    </row>
    <row r="4" spans="1:13" ht="30" customHeight="1" x14ac:dyDescent="0.3">
      <c r="A4" s="2">
        <v>3</v>
      </c>
      <c r="B4" s="3" t="s">
        <v>12</v>
      </c>
      <c r="C4" s="11" t="s">
        <v>199</v>
      </c>
      <c r="D4" s="9" t="s">
        <v>92</v>
      </c>
      <c r="E4" s="11" t="s">
        <v>366</v>
      </c>
      <c r="F4" s="9" t="s">
        <v>92</v>
      </c>
      <c r="G4" s="11" t="s">
        <v>151</v>
      </c>
      <c r="H4" s="9" t="s">
        <v>91</v>
      </c>
      <c r="I4" s="17" t="s">
        <v>98</v>
      </c>
      <c r="J4" s="26" t="s">
        <v>87</v>
      </c>
      <c r="K4" s="23">
        <f>COUNTIF(D2:D40,"回答正確，但較簡潔")</f>
        <v>7</v>
      </c>
      <c r="L4" s="23">
        <f>COUNTIF(F2:F40,"回答正確，但較簡潔")</f>
        <v>7</v>
      </c>
      <c r="M4" s="23">
        <f>COUNTIF(H2:H40,"回答正確，但較簡潔")</f>
        <v>7</v>
      </c>
    </row>
    <row r="5" spans="1:13" ht="30" customHeight="1" x14ac:dyDescent="0.3">
      <c r="A5" s="2">
        <v>4</v>
      </c>
      <c r="B5" s="3" t="s">
        <v>13</v>
      </c>
      <c r="C5" s="13" t="s">
        <v>93</v>
      </c>
      <c r="D5" s="9" t="s">
        <v>92</v>
      </c>
      <c r="E5" s="13" t="s">
        <v>369</v>
      </c>
      <c r="F5" s="9" t="s">
        <v>92</v>
      </c>
      <c r="G5" s="11" t="s">
        <v>152</v>
      </c>
      <c r="H5" s="9" t="s">
        <v>91</v>
      </c>
      <c r="I5" s="17" t="s">
        <v>99</v>
      </c>
      <c r="J5" s="26" t="s">
        <v>128</v>
      </c>
      <c r="K5" s="23">
        <f>COUNTIF(D2:D40,"回答包含正確答案，但有錯誤雜訊")</f>
        <v>2</v>
      </c>
      <c r="L5" s="23">
        <f>COUNTIF(F2:F40,"回答包含正確答案，但有錯誤雜訊")</f>
        <v>0</v>
      </c>
      <c r="M5" s="23">
        <f>COUNTIF(H2:H40,"回答包含正確答案，但有錯誤雜訊")</f>
        <v>0</v>
      </c>
    </row>
    <row r="6" spans="1:13" ht="30" customHeight="1" x14ac:dyDescent="0.3">
      <c r="A6" s="2">
        <v>5</v>
      </c>
      <c r="B6" s="3" t="s">
        <v>14</v>
      </c>
      <c r="C6" s="11" t="s">
        <v>94</v>
      </c>
      <c r="D6" s="9" t="s">
        <v>92</v>
      </c>
      <c r="E6" s="11" t="s">
        <v>370</v>
      </c>
      <c r="F6" s="9" t="s">
        <v>92</v>
      </c>
      <c r="G6" s="11" t="s">
        <v>153</v>
      </c>
      <c r="H6" s="9" t="s">
        <v>87</v>
      </c>
      <c r="I6" s="17" t="s">
        <v>100</v>
      </c>
      <c r="J6" s="26" t="s">
        <v>88</v>
      </c>
      <c r="K6" s="23">
        <f>COUNTIF(D2:D40,"回答錯誤")</f>
        <v>6</v>
      </c>
      <c r="L6" s="23">
        <f>COUNTIF(F2:F40,"回答錯誤")</f>
        <v>5</v>
      </c>
      <c r="M6" s="23">
        <f>COUNTIF(H2:H40,"回答錯誤")</f>
        <v>5</v>
      </c>
    </row>
    <row r="7" spans="1:13" ht="30" customHeight="1" x14ac:dyDescent="0.3">
      <c r="A7" s="2">
        <v>6</v>
      </c>
      <c r="B7" s="3" t="s">
        <v>15</v>
      </c>
      <c r="C7" s="13" t="s">
        <v>16</v>
      </c>
      <c r="D7" s="9" t="s">
        <v>92</v>
      </c>
      <c r="E7" s="13" t="s">
        <v>371</v>
      </c>
      <c r="F7" s="9" t="s">
        <v>92</v>
      </c>
      <c r="G7" s="11" t="s">
        <v>154</v>
      </c>
      <c r="H7" s="9" t="s">
        <v>91</v>
      </c>
      <c r="I7" s="17" t="s">
        <v>101</v>
      </c>
      <c r="J7" s="26" t="s">
        <v>341</v>
      </c>
      <c r="K7" s="23">
        <f>SUM(K3:K6)</f>
        <v>39</v>
      </c>
      <c r="L7" s="23">
        <f>SUM(L3:L6)</f>
        <v>39</v>
      </c>
      <c r="M7" s="23">
        <f>SUM(M3:M6)</f>
        <v>39</v>
      </c>
    </row>
    <row r="8" spans="1:13" ht="30" customHeight="1" x14ac:dyDescent="0.3">
      <c r="A8" s="2">
        <v>7</v>
      </c>
      <c r="B8" s="3" t="s">
        <v>17</v>
      </c>
      <c r="C8" s="13" t="s">
        <v>18</v>
      </c>
      <c r="D8" s="9" t="s">
        <v>87</v>
      </c>
      <c r="E8" s="13" t="s">
        <v>372</v>
      </c>
      <c r="F8" s="9" t="s">
        <v>92</v>
      </c>
      <c r="G8" s="13" t="s">
        <v>155</v>
      </c>
      <c r="H8" s="9" t="s">
        <v>92</v>
      </c>
      <c r="I8" s="17" t="s">
        <v>102</v>
      </c>
      <c r="J8" s="26" t="s">
        <v>344</v>
      </c>
      <c r="K8" s="27">
        <f>(K3+K4)/K7</f>
        <v>0.79487179487179482</v>
      </c>
      <c r="L8" s="27">
        <f>(L3+L4)/L7</f>
        <v>0.87179487179487181</v>
      </c>
      <c r="M8" s="27">
        <f>(M3+M4)/M7</f>
        <v>0.87179487179487181</v>
      </c>
    </row>
    <row r="9" spans="1:13" ht="30" customHeight="1" x14ac:dyDescent="0.3">
      <c r="A9" s="2">
        <v>8</v>
      </c>
      <c r="B9" s="3" t="s">
        <v>19</v>
      </c>
      <c r="C9" s="11" t="s">
        <v>95</v>
      </c>
      <c r="D9" s="9" t="s">
        <v>92</v>
      </c>
      <c r="E9" s="11" t="s">
        <v>373</v>
      </c>
      <c r="F9" s="9" t="s">
        <v>92</v>
      </c>
      <c r="G9" s="11" t="s">
        <v>156</v>
      </c>
      <c r="H9" s="9" t="s">
        <v>92</v>
      </c>
      <c r="I9" s="17" t="s">
        <v>103</v>
      </c>
    </row>
    <row r="10" spans="1:13" ht="30" customHeight="1" x14ac:dyDescent="0.3">
      <c r="A10" s="2">
        <v>9</v>
      </c>
      <c r="B10" s="3" t="s">
        <v>20</v>
      </c>
      <c r="C10" s="13" t="s">
        <v>124</v>
      </c>
      <c r="D10" s="9" t="s">
        <v>92</v>
      </c>
      <c r="E10" s="13" t="s">
        <v>365</v>
      </c>
      <c r="F10" s="9" t="s">
        <v>92</v>
      </c>
      <c r="G10" s="11" t="s">
        <v>157</v>
      </c>
      <c r="H10" s="9" t="s">
        <v>92</v>
      </c>
      <c r="I10" s="17" t="s">
        <v>104</v>
      </c>
      <c r="J10" s="34" t="s">
        <v>437</v>
      </c>
      <c r="K10" s="35"/>
      <c r="L10" s="35"/>
      <c r="M10" s="36"/>
    </row>
    <row r="11" spans="1:13" ht="30" customHeight="1" x14ac:dyDescent="0.3">
      <c r="A11" s="2">
        <v>10</v>
      </c>
      <c r="B11" s="3" t="s">
        <v>21</v>
      </c>
      <c r="C11" s="11" t="s">
        <v>125</v>
      </c>
      <c r="D11" s="9" t="s">
        <v>92</v>
      </c>
      <c r="E11" s="13" t="s">
        <v>374</v>
      </c>
      <c r="F11" s="9" t="s">
        <v>88</v>
      </c>
      <c r="G11" s="11" t="s">
        <v>158</v>
      </c>
      <c r="H11" s="9" t="s">
        <v>92</v>
      </c>
      <c r="I11" s="17" t="s">
        <v>105</v>
      </c>
      <c r="J11" s="37" t="s">
        <v>92</v>
      </c>
      <c r="K11" s="38" t="s">
        <v>439</v>
      </c>
      <c r="L11" s="39"/>
      <c r="M11" s="40"/>
    </row>
    <row r="12" spans="1:13" ht="30" customHeight="1" x14ac:dyDescent="0.3">
      <c r="A12" s="2">
        <v>11</v>
      </c>
      <c r="B12" s="3" t="s">
        <v>22</v>
      </c>
      <c r="C12" s="13" t="s">
        <v>123</v>
      </c>
      <c r="D12" s="9" t="s">
        <v>92</v>
      </c>
      <c r="E12" s="13" t="s">
        <v>375</v>
      </c>
      <c r="F12" s="9" t="s">
        <v>92</v>
      </c>
      <c r="G12" s="11" t="s">
        <v>159</v>
      </c>
      <c r="H12" s="9" t="s">
        <v>92</v>
      </c>
      <c r="I12" s="17" t="s">
        <v>106</v>
      </c>
      <c r="J12" s="37" t="s">
        <v>87</v>
      </c>
      <c r="K12" s="38" t="s">
        <v>438</v>
      </c>
      <c r="L12" s="39"/>
      <c r="M12" s="40"/>
    </row>
    <row r="13" spans="1:13" ht="30" customHeight="1" x14ac:dyDescent="0.3">
      <c r="A13" s="2">
        <v>12</v>
      </c>
      <c r="B13" s="3" t="s">
        <v>23</v>
      </c>
      <c r="C13" s="11" t="s">
        <v>126</v>
      </c>
      <c r="D13" s="9" t="s">
        <v>92</v>
      </c>
      <c r="E13" s="13" t="s">
        <v>376</v>
      </c>
      <c r="F13" s="9" t="s">
        <v>87</v>
      </c>
      <c r="G13" s="11" t="s">
        <v>160</v>
      </c>
      <c r="H13" s="9" t="s">
        <v>92</v>
      </c>
      <c r="I13" s="17" t="s">
        <v>107</v>
      </c>
      <c r="J13" s="37" t="s">
        <v>128</v>
      </c>
      <c r="K13" s="38" t="s">
        <v>440</v>
      </c>
      <c r="L13" s="39"/>
      <c r="M13" s="40"/>
    </row>
    <row r="14" spans="1:13" ht="30" customHeight="1" x14ac:dyDescent="0.3">
      <c r="A14" s="2">
        <v>13</v>
      </c>
      <c r="B14" s="3" t="s">
        <v>24</v>
      </c>
      <c r="C14" s="11" t="s">
        <v>127</v>
      </c>
      <c r="D14" s="9" t="s">
        <v>87</v>
      </c>
      <c r="E14" s="11" t="s">
        <v>377</v>
      </c>
      <c r="F14" s="9" t="s">
        <v>87</v>
      </c>
      <c r="G14" s="11" t="s">
        <v>161</v>
      </c>
      <c r="H14" s="9" t="s">
        <v>87</v>
      </c>
      <c r="I14" s="17" t="s">
        <v>355</v>
      </c>
      <c r="J14" s="37" t="s">
        <v>88</v>
      </c>
      <c r="K14" s="38" t="s">
        <v>441</v>
      </c>
      <c r="L14" s="39"/>
      <c r="M14" s="40"/>
    </row>
    <row r="15" spans="1:13" ht="30" customHeight="1" x14ac:dyDescent="0.3">
      <c r="A15" s="2">
        <v>14</v>
      </c>
      <c r="B15" s="3" t="s">
        <v>25</v>
      </c>
      <c r="C15" s="11" t="s">
        <v>26</v>
      </c>
      <c r="D15" s="9" t="s">
        <v>128</v>
      </c>
      <c r="E15" s="13" t="s">
        <v>378</v>
      </c>
      <c r="F15" s="9" t="s">
        <v>92</v>
      </c>
      <c r="G15" s="11" t="s">
        <v>162</v>
      </c>
      <c r="H15" s="9" t="s">
        <v>87</v>
      </c>
      <c r="I15" s="17" t="s">
        <v>108</v>
      </c>
    </row>
    <row r="16" spans="1:13" ht="30" customHeight="1" x14ac:dyDescent="0.3">
      <c r="A16" s="2">
        <v>15</v>
      </c>
      <c r="B16" s="3" t="s">
        <v>27</v>
      </c>
      <c r="C16" s="13" t="s">
        <v>129</v>
      </c>
      <c r="D16" s="9" t="s">
        <v>87</v>
      </c>
      <c r="E16" s="13" t="s">
        <v>379</v>
      </c>
      <c r="F16" s="9" t="s">
        <v>87</v>
      </c>
      <c r="G16" s="11" t="s">
        <v>163</v>
      </c>
      <c r="H16" s="9" t="s">
        <v>87</v>
      </c>
      <c r="I16" s="17" t="s">
        <v>109</v>
      </c>
    </row>
    <row r="17" spans="1:9" ht="30" customHeight="1" x14ac:dyDescent="0.3">
      <c r="A17" s="2">
        <v>16</v>
      </c>
      <c r="B17" s="3" t="s">
        <v>28</v>
      </c>
      <c r="C17" s="13" t="s">
        <v>130</v>
      </c>
      <c r="D17" s="9" t="s">
        <v>92</v>
      </c>
      <c r="E17" s="13" t="s">
        <v>380</v>
      </c>
      <c r="F17" s="9" t="s">
        <v>92</v>
      </c>
      <c r="G17" s="11" t="s">
        <v>164</v>
      </c>
      <c r="H17" s="9" t="s">
        <v>92</v>
      </c>
      <c r="I17" s="17" t="s">
        <v>110</v>
      </c>
    </row>
    <row r="18" spans="1:9" ht="30" customHeight="1" x14ac:dyDescent="0.3">
      <c r="A18" s="2">
        <v>17</v>
      </c>
      <c r="B18" s="3" t="s">
        <v>29</v>
      </c>
      <c r="C18" s="13" t="s">
        <v>131</v>
      </c>
      <c r="D18" s="9" t="s">
        <v>87</v>
      </c>
      <c r="E18" s="13" t="s">
        <v>381</v>
      </c>
      <c r="F18" s="9" t="s">
        <v>92</v>
      </c>
      <c r="G18" s="11" t="s">
        <v>165</v>
      </c>
      <c r="H18" s="9" t="s">
        <v>92</v>
      </c>
      <c r="I18" s="17" t="s">
        <v>111</v>
      </c>
    </row>
    <row r="19" spans="1:9" ht="30" customHeight="1" x14ac:dyDescent="0.3">
      <c r="A19" s="2">
        <v>18</v>
      </c>
      <c r="B19" s="3" t="s">
        <v>30</v>
      </c>
      <c r="C19" s="13" t="s">
        <v>31</v>
      </c>
      <c r="D19" s="9" t="s">
        <v>87</v>
      </c>
      <c r="E19" s="13" t="s">
        <v>382</v>
      </c>
      <c r="F19" s="9" t="s">
        <v>87</v>
      </c>
      <c r="G19" s="11" t="s">
        <v>166</v>
      </c>
      <c r="H19" s="9" t="s">
        <v>92</v>
      </c>
      <c r="I19" s="17" t="s">
        <v>112</v>
      </c>
    </row>
    <row r="20" spans="1:9" ht="30" customHeight="1" x14ac:dyDescent="0.3">
      <c r="A20" s="2">
        <v>19</v>
      </c>
      <c r="B20" s="3" t="s">
        <v>32</v>
      </c>
      <c r="C20" s="13" t="s">
        <v>132</v>
      </c>
      <c r="D20" s="9" t="s">
        <v>92</v>
      </c>
      <c r="E20" s="13" t="s">
        <v>383</v>
      </c>
      <c r="F20" s="9" t="s">
        <v>92</v>
      </c>
      <c r="G20" s="11" t="s">
        <v>167</v>
      </c>
      <c r="H20" s="9" t="s">
        <v>92</v>
      </c>
      <c r="I20" s="17" t="s">
        <v>113</v>
      </c>
    </row>
    <row r="21" spans="1:9" ht="30" customHeight="1" x14ac:dyDescent="0.3">
      <c r="A21" s="2">
        <v>20</v>
      </c>
      <c r="B21" s="3" t="s">
        <v>33</v>
      </c>
      <c r="C21" s="11" t="s">
        <v>133</v>
      </c>
      <c r="D21" s="9" t="s">
        <v>92</v>
      </c>
      <c r="E21" s="13" t="s">
        <v>384</v>
      </c>
      <c r="F21" s="9" t="s">
        <v>87</v>
      </c>
      <c r="G21" s="11" t="s">
        <v>168</v>
      </c>
      <c r="H21" s="9" t="s">
        <v>92</v>
      </c>
      <c r="I21" s="17" t="s">
        <v>114</v>
      </c>
    </row>
    <row r="22" spans="1:9" ht="30" customHeight="1" x14ac:dyDescent="0.3">
      <c r="A22" s="2">
        <v>21</v>
      </c>
      <c r="B22" s="3" t="s">
        <v>34</v>
      </c>
      <c r="C22" s="13" t="s">
        <v>35</v>
      </c>
      <c r="D22" s="9" t="s">
        <v>92</v>
      </c>
      <c r="E22" s="13" t="s">
        <v>385</v>
      </c>
      <c r="F22" s="9" t="s">
        <v>92</v>
      </c>
      <c r="G22" s="11" t="s">
        <v>169</v>
      </c>
      <c r="H22" s="9" t="s">
        <v>88</v>
      </c>
      <c r="I22" s="17" t="s">
        <v>115</v>
      </c>
    </row>
    <row r="23" spans="1:9" ht="30" customHeight="1" x14ac:dyDescent="0.3">
      <c r="A23" s="2">
        <v>22</v>
      </c>
      <c r="B23" s="3" t="s">
        <v>36</v>
      </c>
      <c r="C23" s="11" t="s">
        <v>134</v>
      </c>
      <c r="D23" s="9" t="s">
        <v>88</v>
      </c>
      <c r="E23" s="13" t="s">
        <v>386</v>
      </c>
      <c r="F23" s="9" t="s">
        <v>92</v>
      </c>
      <c r="G23" s="11" t="s">
        <v>170</v>
      </c>
      <c r="H23" s="9" t="s">
        <v>92</v>
      </c>
      <c r="I23" s="17" t="s">
        <v>116</v>
      </c>
    </row>
    <row r="24" spans="1:9" ht="30" customHeight="1" x14ac:dyDescent="0.3">
      <c r="A24" s="2">
        <v>23</v>
      </c>
      <c r="B24" s="3" t="s">
        <v>37</v>
      </c>
      <c r="C24" s="13" t="s">
        <v>135</v>
      </c>
      <c r="D24" s="9" t="s">
        <v>92</v>
      </c>
      <c r="E24" s="13" t="s">
        <v>387</v>
      </c>
      <c r="F24" s="9" t="s">
        <v>92</v>
      </c>
      <c r="G24" s="11" t="s">
        <v>171</v>
      </c>
      <c r="H24" s="9" t="s">
        <v>92</v>
      </c>
      <c r="I24" s="17" t="s">
        <v>117</v>
      </c>
    </row>
    <row r="25" spans="1:9" ht="30" customHeight="1" x14ac:dyDescent="0.3">
      <c r="A25" s="2">
        <v>24</v>
      </c>
      <c r="B25" s="3" t="s">
        <v>38</v>
      </c>
      <c r="C25" s="11" t="s">
        <v>136</v>
      </c>
      <c r="D25" s="9" t="s">
        <v>88</v>
      </c>
      <c r="E25" s="11" t="s">
        <v>359</v>
      </c>
      <c r="F25" s="9" t="s">
        <v>92</v>
      </c>
      <c r="G25" s="11" t="s">
        <v>172</v>
      </c>
      <c r="H25" s="9" t="s">
        <v>88</v>
      </c>
      <c r="I25" s="17" t="s">
        <v>118</v>
      </c>
    </row>
    <row r="26" spans="1:9" ht="30" customHeight="1" x14ac:dyDescent="0.3">
      <c r="A26" s="2">
        <v>25</v>
      </c>
      <c r="B26" s="3" t="s">
        <v>39</v>
      </c>
      <c r="C26" s="11" t="s">
        <v>137</v>
      </c>
      <c r="D26" s="9" t="s">
        <v>92</v>
      </c>
      <c r="E26" s="13" t="s">
        <v>388</v>
      </c>
      <c r="F26" s="9" t="s">
        <v>92</v>
      </c>
      <c r="G26" s="11" t="s">
        <v>173</v>
      </c>
      <c r="H26" s="9" t="s">
        <v>92</v>
      </c>
      <c r="I26" s="17" t="s">
        <v>119</v>
      </c>
    </row>
    <row r="27" spans="1:9" ht="30" customHeight="1" x14ac:dyDescent="0.3">
      <c r="A27" s="2">
        <v>26</v>
      </c>
      <c r="B27" s="3" t="s">
        <v>40</v>
      </c>
      <c r="C27" s="13" t="s">
        <v>41</v>
      </c>
      <c r="D27" s="9" t="s">
        <v>92</v>
      </c>
      <c r="E27" s="13" t="s">
        <v>389</v>
      </c>
      <c r="F27" s="9" t="s">
        <v>92</v>
      </c>
      <c r="G27" s="11" t="s">
        <v>174</v>
      </c>
      <c r="H27" s="9" t="s">
        <v>92</v>
      </c>
      <c r="I27" s="17" t="s">
        <v>120</v>
      </c>
    </row>
    <row r="28" spans="1:9" ht="30" customHeight="1" x14ac:dyDescent="0.3">
      <c r="A28" s="2">
        <v>27</v>
      </c>
      <c r="B28" s="3" t="s">
        <v>42</v>
      </c>
      <c r="C28" s="13" t="s">
        <v>200</v>
      </c>
      <c r="D28" s="9" t="s">
        <v>92</v>
      </c>
      <c r="E28" s="13" t="s">
        <v>360</v>
      </c>
      <c r="F28" s="9" t="s">
        <v>92</v>
      </c>
      <c r="G28" s="13" t="s">
        <v>175</v>
      </c>
      <c r="H28" s="9" t="s">
        <v>92</v>
      </c>
      <c r="I28" s="17" t="s">
        <v>118</v>
      </c>
    </row>
    <row r="29" spans="1:9" ht="30" customHeight="1" x14ac:dyDescent="0.3">
      <c r="A29" s="2">
        <v>28</v>
      </c>
      <c r="B29" s="3" t="s">
        <v>43</v>
      </c>
      <c r="C29" s="13" t="s">
        <v>138</v>
      </c>
      <c r="D29" s="9" t="s">
        <v>87</v>
      </c>
      <c r="E29" s="13" t="s">
        <v>390</v>
      </c>
      <c r="F29" s="9" t="s">
        <v>87</v>
      </c>
      <c r="G29" s="11" t="s">
        <v>176</v>
      </c>
      <c r="H29" s="9" t="s">
        <v>87</v>
      </c>
      <c r="I29" s="17" t="s">
        <v>121</v>
      </c>
    </row>
    <row r="30" spans="1:9" ht="30" customHeight="1" x14ac:dyDescent="0.3">
      <c r="A30" s="2">
        <v>29</v>
      </c>
      <c r="B30" s="3" t="s">
        <v>44</v>
      </c>
      <c r="C30" s="13" t="s">
        <v>45</v>
      </c>
      <c r="D30" s="9" t="s">
        <v>92</v>
      </c>
      <c r="E30" s="13" t="s">
        <v>361</v>
      </c>
      <c r="F30" s="9" t="s">
        <v>92</v>
      </c>
      <c r="G30" s="13" t="s">
        <v>177</v>
      </c>
      <c r="H30" s="9" t="s">
        <v>92</v>
      </c>
      <c r="I30" s="17" t="s">
        <v>122</v>
      </c>
    </row>
    <row r="31" spans="1:9" ht="30" customHeight="1" x14ac:dyDescent="0.3">
      <c r="A31" s="2" t="s">
        <v>46</v>
      </c>
      <c r="B31" s="3" t="s">
        <v>147</v>
      </c>
      <c r="C31" s="11" t="s">
        <v>201</v>
      </c>
      <c r="D31" s="9" t="s">
        <v>92</v>
      </c>
      <c r="E31" s="13" t="s">
        <v>391</v>
      </c>
      <c r="F31" s="9" t="s">
        <v>92</v>
      </c>
      <c r="G31" s="13" t="s">
        <v>148</v>
      </c>
      <c r="H31" s="9" t="s">
        <v>92</v>
      </c>
      <c r="I31" s="4" t="s">
        <v>148</v>
      </c>
    </row>
    <row r="32" spans="1:9" ht="30" customHeight="1" x14ac:dyDescent="0.3">
      <c r="A32" s="2" t="s">
        <v>47</v>
      </c>
      <c r="B32" s="3" t="s">
        <v>178</v>
      </c>
      <c r="C32" s="11" t="s">
        <v>139</v>
      </c>
      <c r="D32" s="9" t="s">
        <v>88</v>
      </c>
      <c r="E32" s="13" t="s">
        <v>362</v>
      </c>
      <c r="F32" s="9" t="s">
        <v>92</v>
      </c>
      <c r="G32" s="13" t="s">
        <v>179</v>
      </c>
      <c r="H32" s="9" t="s">
        <v>92</v>
      </c>
      <c r="I32" s="4" t="s">
        <v>179</v>
      </c>
    </row>
    <row r="33" spans="1:9" ht="30" customHeight="1" x14ac:dyDescent="0.3">
      <c r="A33" s="2" t="s">
        <v>48</v>
      </c>
      <c r="B33" s="3" t="s">
        <v>180</v>
      </c>
      <c r="C33" s="13" t="s">
        <v>140</v>
      </c>
      <c r="D33" s="9" t="s">
        <v>92</v>
      </c>
      <c r="E33" s="13" t="s">
        <v>392</v>
      </c>
      <c r="F33" s="9" t="s">
        <v>92</v>
      </c>
      <c r="G33" s="11" t="s">
        <v>181</v>
      </c>
      <c r="H33" s="9" t="s">
        <v>87</v>
      </c>
      <c r="I33" s="4" t="s">
        <v>140</v>
      </c>
    </row>
    <row r="34" spans="1:9" ht="30" customHeight="1" x14ac:dyDescent="0.3">
      <c r="A34" s="2" t="s">
        <v>49</v>
      </c>
      <c r="B34" s="3" t="s">
        <v>182</v>
      </c>
      <c r="C34" s="11" t="s">
        <v>146</v>
      </c>
      <c r="D34" s="9" t="s">
        <v>88</v>
      </c>
      <c r="E34" s="13" t="s">
        <v>393</v>
      </c>
      <c r="F34" s="9" t="s">
        <v>88</v>
      </c>
      <c r="G34" s="13" t="s">
        <v>183</v>
      </c>
      <c r="H34" s="9" t="s">
        <v>88</v>
      </c>
      <c r="I34" s="11" t="s">
        <v>197</v>
      </c>
    </row>
    <row r="35" spans="1:9" ht="30" customHeight="1" x14ac:dyDescent="0.3">
      <c r="A35" s="2" t="s">
        <v>50</v>
      </c>
      <c r="B35" s="3" t="s">
        <v>184</v>
      </c>
      <c r="C35" s="13" t="s">
        <v>141</v>
      </c>
      <c r="D35" s="9" t="s">
        <v>92</v>
      </c>
      <c r="E35" s="13" t="s">
        <v>394</v>
      </c>
      <c r="F35" s="9" t="s">
        <v>92</v>
      </c>
      <c r="G35" s="13" t="s">
        <v>185</v>
      </c>
      <c r="H35" s="9" t="s">
        <v>88</v>
      </c>
      <c r="I35" s="4" t="s">
        <v>141</v>
      </c>
    </row>
    <row r="36" spans="1:9" ht="30" customHeight="1" x14ac:dyDescent="0.3">
      <c r="A36" s="2" t="s">
        <v>51</v>
      </c>
      <c r="B36" s="3" t="s">
        <v>187</v>
      </c>
      <c r="C36" s="11" t="s">
        <v>186</v>
      </c>
      <c r="D36" s="9" t="s">
        <v>92</v>
      </c>
      <c r="E36" s="13" t="s">
        <v>395</v>
      </c>
      <c r="F36" s="9" t="s">
        <v>92</v>
      </c>
      <c r="G36" s="13" t="s">
        <v>188</v>
      </c>
      <c r="H36" s="9" t="s">
        <v>92</v>
      </c>
      <c r="I36" s="4" t="s">
        <v>188</v>
      </c>
    </row>
    <row r="37" spans="1:9" ht="30" customHeight="1" x14ac:dyDescent="0.3">
      <c r="A37" s="2" t="s">
        <v>52</v>
      </c>
      <c r="B37" s="3" t="s">
        <v>189</v>
      </c>
      <c r="C37" s="13" t="s">
        <v>142</v>
      </c>
      <c r="D37" s="9" t="s">
        <v>88</v>
      </c>
      <c r="E37" s="13" t="s">
        <v>396</v>
      </c>
      <c r="F37" s="9" t="s">
        <v>88</v>
      </c>
      <c r="G37" s="11" t="s">
        <v>190</v>
      </c>
      <c r="H37" s="9" t="s">
        <v>92</v>
      </c>
      <c r="I37" s="11" t="s">
        <v>190</v>
      </c>
    </row>
    <row r="38" spans="1:9" ht="30" customHeight="1" x14ac:dyDescent="0.3">
      <c r="A38" s="2" t="s">
        <v>53</v>
      </c>
      <c r="B38" s="3" t="s">
        <v>191</v>
      </c>
      <c r="C38" s="11" t="s">
        <v>143</v>
      </c>
      <c r="D38" s="9" t="s">
        <v>128</v>
      </c>
      <c r="E38" s="13" t="s">
        <v>397</v>
      </c>
      <c r="F38" s="9" t="s">
        <v>88</v>
      </c>
      <c r="G38" s="13" t="s">
        <v>192</v>
      </c>
      <c r="H38" s="9" t="s">
        <v>92</v>
      </c>
      <c r="I38" s="4" t="s">
        <v>192</v>
      </c>
    </row>
    <row r="39" spans="1:9" ht="30" customHeight="1" x14ac:dyDescent="0.3">
      <c r="A39" s="2" t="s">
        <v>54</v>
      </c>
      <c r="B39" s="3" t="s">
        <v>193</v>
      </c>
      <c r="C39" s="13" t="s">
        <v>144</v>
      </c>
      <c r="D39" s="9" t="s">
        <v>92</v>
      </c>
      <c r="E39" s="13" t="s">
        <v>398</v>
      </c>
      <c r="F39" s="9" t="s">
        <v>92</v>
      </c>
      <c r="G39" s="13" t="s">
        <v>194</v>
      </c>
      <c r="H39" s="9" t="s">
        <v>92</v>
      </c>
      <c r="I39" s="4" t="s">
        <v>194</v>
      </c>
    </row>
    <row r="40" spans="1:9" ht="30" customHeight="1" x14ac:dyDescent="0.3">
      <c r="A40" s="2" t="s">
        <v>55</v>
      </c>
      <c r="B40" s="3" t="s">
        <v>195</v>
      </c>
      <c r="C40" s="11" t="s">
        <v>145</v>
      </c>
      <c r="D40" s="9" t="s">
        <v>88</v>
      </c>
      <c r="E40" s="13" t="s">
        <v>399</v>
      </c>
      <c r="F40" s="9" t="s">
        <v>88</v>
      </c>
      <c r="G40" s="13" t="s">
        <v>196</v>
      </c>
      <c r="H40" s="9" t="s">
        <v>88</v>
      </c>
      <c r="I40" s="11" t="s">
        <v>318</v>
      </c>
    </row>
    <row r="41" spans="1:9" ht="30" customHeight="1" x14ac:dyDescent="0.3">
      <c r="C41" s="11"/>
    </row>
    <row r="42" spans="1:9" ht="30" customHeight="1" x14ac:dyDescent="0.3">
      <c r="C42" s="11"/>
    </row>
  </sheetData>
  <mergeCells count="6">
    <mergeCell ref="J1:M1"/>
    <mergeCell ref="J10:M10"/>
    <mergeCell ref="K11:M11"/>
    <mergeCell ref="K12:M12"/>
    <mergeCell ref="K13:M13"/>
    <mergeCell ref="K14:M14"/>
  </mergeCells>
  <phoneticPr fontId="1" type="noConversion"/>
  <pageMargins left="0.75" right="0.75" top="1" bottom="1" header="0.5" footer="0.5"/>
  <pageSetup paperSize="9" orientation="portrait" r:id="rId1"/>
  <ignoredErrors>
    <ignoredError sqref="K8"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2"/>
  <sheetViews>
    <sheetView zoomScale="47" zoomScaleNormal="100" workbookViewId="0">
      <selection activeCell="J8" sqref="J8"/>
    </sheetView>
  </sheetViews>
  <sheetFormatPr defaultRowHeight="30" customHeight="1" x14ac:dyDescent="0.3"/>
  <cols>
    <col min="1" max="1" width="6.625" style="2" customWidth="1"/>
    <col min="2" max="2" width="50.625" style="3" customWidth="1"/>
    <col min="3" max="3" width="50.625" style="13" customWidth="1"/>
    <col min="4" max="4" width="50.625" style="9" customWidth="1"/>
    <col min="5" max="5" width="50.625" style="13" customWidth="1"/>
    <col min="6" max="6" width="50.625" style="9" customWidth="1"/>
    <col min="7" max="7" width="50.625" style="13" customWidth="1"/>
    <col min="8" max="8" width="50.625" style="9" customWidth="1"/>
    <col min="9" max="9" width="50.625" style="13" customWidth="1"/>
    <col min="10" max="13" width="40.625" style="1" customWidth="1"/>
    <col min="14" max="16384" width="9" style="1"/>
  </cols>
  <sheetData>
    <row r="1" spans="1:13" s="2" customFormat="1" ht="30" customHeight="1" x14ac:dyDescent="0.3">
      <c r="A1" s="7" t="s">
        <v>0</v>
      </c>
      <c r="B1" s="5" t="s">
        <v>1</v>
      </c>
      <c r="C1" s="8" t="s">
        <v>327</v>
      </c>
      <c r="D1" s="8" t="s">
        <v>349</v>
      </c>
      <c r="E1" s="16" t="s">
        <v>350</v>
      </c>
      <c r="F1" s="16" t="s">
        <v>345</v>
      </c>
      <c r="G1" s="30" t="s">
        <v>351</v>
      </c>
      <c r="H1" s="30" t="s">
        <v>348</v>
      </c>
      <c r="I1" s="5" t="s">
        <v>2</v>
      </c>
      <c r="J1" s="28" t="s">
        <v>340</v>
      </c>
      <c r="K1" s="29"/>
      <c r="L1" s="29"/>
      <c r="M1" s="29"/>
    </row>
    <row r="2" spans="1:13" ht="30" customHeight="1" x14ac:dyDescent="0.3">
      <c r="A2" s="2">
        <v>1</v>
      </c>
      <c r="B2" s="3" t="s">
        <v>249</v>
      </c>
      <c r="C2" s="10" t="s">
        <v>228</v>
      </c>
      <c r="D2" s="9" t="s">
        <v>87</v>
      </c>
      <c r="E2" s="13" t="s">
        <v>400</v>
      </c>
      <c r="F2" s="9" t="s">
        <v>87</v>
      </c>
      <c r="G2" s="11" t="s">
        <v>278</v>
      </c>
      <c r="H2" s="9" t="s">
        <v>87</v>
      </c>
      <c r="I2" s="11" t="s">
        <v>205</v>
      </c>
      <c r="J2" s="22"/>
      <c r="K2" s="24" t="s">
        <v>342</v>
      </c>
      <c r="L2" s="25" t="s">
        <v>343</v>
      </c>
      <c r="M2" s="31" t="s">
        <v>347</v>
      </c>
    </row>
    <row r="3" spans="1:13" ht="30" customHeight="1" x14ac:dyDescent="0.3">
      <c r="A3" s="2">
        <v>2</v>
      </c>
      <c r="B3" s="3" t="s">
        <v>250</v>
      </c>
      <c r="C3" s="11" t="s">
        <v>229</v>
      </c>
      <c r="D3" s="9" t="s">
        <v>87</v>
      </c>
      <c r="E3" s="13" t="s">
        <v>401</v>
      </c>
      <c r="F3" s="9" t="s">
        <v>92</v>
      </c>
      <c r="G3" s="11" t="s">
        <v>279</v>
      </c>
      <c r="H3" s="9" t="s">
        <v>92</v>
      </c>
      <c r="I3" s="11" t="s">
        <v>206</v>
      </c>
      <c r="J3" s="26" t="s">
        <v>92</v>
      </c>
      <c r="K3" s="23">
        <f>COUNTIF(D2:D40,"回答正確且完整")</f>
        <v>27</v>
      </c>
      <c r="L3" s="23">
        <f>COUNTIF(F2:F40,"回答正確且完整")</f>
        <v>26</v>
      </c>
      <c r="M3" s="23">
        <f>COUNTIF(H2:H40,"回答正確且完整")</f>
        <v>26</v>
      </c>
    </row>
    <row r="4" spans="1:13" ht="30" customHeight="1" x14ac:dyDescent="0.3">
      <c r="A4" s="2">
        <v>3</v>
      </c>
      <c r="B4" s="3" t="s">
        <v>251</v>
      </c>
      <c r="C4" s="11" t="s">
        <v>230</v>
      </c>
      <c r="D4" s="9" t="s">
        <v>92</v>
      </c>
      <c r="E4" s="11" t="s">
        <v>367</v>
      </c>
      <c r="F4" s="9" t="s">
        <v>92</v>
      </c>
      <c r="G4" s="11" t="s">
        <v>280</v>
      </c>
      <c r="H4" s="9" t="s">
        <v>92</v>
      </c>
      <c r="I4" s="11" t="s">
        <v>207</v>
      </c>
      <c r="J4" s="26" t="s">
        <v>87</v>
      </c>
      <c r="K4" s="23">
        <f>COUNTIF(D2:D40,"回答正確，但較簡潔")</f>
        <v>5</v>
      </c>
      <c r="L4" s="23">
        <f>COUNTIF(F2:F40,"回答正確，但較簡潔")</f>
        <v>4</v>
      </c>
      <c r="M4" s="23">
        <f>COUNTIF(H2:H40,"回答正確，但較簡潔")</f>
        <v>4</v>
      </c>
    </row>
    <row r="5" spans="1:13" ht="30" customHeight="1" x14ac:dyDescent="0.3">
      <c r="A5" s="2">
        <v>4</v>
      </c>
      <c r="B5" s="3" t="s">
        <v>252</v>
      </c>
      <c r="C5" s="13" t="s">
        <v>231</v>
      </c>
      <c r="D5" s="9" t="s">
        <v>92</v>
      </c>
      <c r="E5" s="13" t="s">
        <v>402</v>
      </c>
      <c r="F5" s="9" t="s">
        <v>92</v>
      </c>
      <c r="G5" s="11" t="s">
        <v>281</v>
      </c>
      <c r="H5" s="9" t="s">
        <v>92</v>
      </c>
      <c r="I5" s="11" t="s">
        <v>208</v>
      </c>
      <c r="J5" s="26" t="s">
        <v>128</v>
      </c>
      <c r="K5" s="23">
        <f>COUNTIF(D2:D40,"回答包含正確答案，但有錯誤雜訊")</f>
        <v>1</v>
      </c>
      <c r="L5" s="23">
        <f>COUNTIF(F2:F40,"回答包含正確答案，但有錯誤雜訊")</f>
        <v>1</v>
      </c>
      <c r="M5" s="23">
        <f>COUNTIF(H2:H40,"回答包含正確答案，但有錯誤雜訊")</f>
        <v>1</v>
      </c>
    </row>
    <row r="6" spans="1:13" ht="30" customHeight="1" x14ac:dyDescent="0.3">
      <c r="A6" s="2">
        <v>5</v>
      </c>
      <c r="B6" s="3" t="s">
        <v>253</v>
      </c>
      <c r="C6" s="12" t="s">
        <v>56</v>
      </c>
      <c r="D6" s="9" t="s">
        <v>92</v>
      </c>
      <c r="E6" s="11" t="s">
        <v>403</v>
      </c>
      <c r="F6" s="9" t="s">
        <v>92</v>
      </c>
      <c r="G6" s="11" t="s">
        <v>282</v>
      </c>
      <c r="H6" s="9" t="s">
        <v>88</v>
      </c>
      <c r="I6" s="11" t="s">
        <v>209</v>
      </c>
      <c r="J6" s="26" t="s">
        <v>88</v>
      </c>
      <c r="K6" s="23">
        <f>COUNTIF(D2:D40,"回答錯誤")</f>
        <v>6</v>
      </c>
      <c r="L6" s="23">
        <f>COUNTIF(F2:F40,"回答錯誤")</f>
        <v>8</v>
      </c>
      <c r="M6" s="23">
        <f>COUNTIF(H2:H40,"回答錯誤")</f>
        <v>8</v>
      </c>
    </row>
    <row r="7" spans="1:13" ht="30" customHeight="1" x14ac:dyDescent="0.3">
      <c r="A7" s="2">
        <v>6</v>
      </c>
      <c r="B7" s="3" t="s">
        <v>254</v>
      </c>
      <c r="C7" s="13" t="s">
        <v>57</v>
      </c>
      <c r="D7" s="9" t="s">
        <v>92</v>
      </c>
      <c r="E7" s="13" t="s">
        <v>404</v>
      </c>
      <c r="F7" s="9" t="s">
        <v>92</v>
      </c>
      <c r="G7" s="11" t="s">
        <v>283</v>
      </c>
      <c r="H7" s="9" t="s">
        <v>92</v>
      </c>
      <c r="I7" s="11" t="s">
        <v>210</v>
      </c>
      <c r="J7" s="26" t="s">
        <v>341</v>
      </c>
      <c r="K7" s="23">
        <f>SUM(K3:K6)</f>
        <v>39</v>
      </c>
      <c r="L7" s="23">
        <f>SUM(L3:L6)</f>
        <v>39</v>
      </c>
      <c r="M7" s="23">
        <f>SUM(M3:M6)</f>
        <v>39</v>
      </c>
    </row>
    <row r="8" spans="1:13" ht="30" customHeight="1" x14ac:dyDescent="0.3">
      <c r="A8" s="2">
        <v>7</v>
      </c>
      <c r="B8" s="3" t="s">
        <v>255</v>
      </c>
      <c r="C8" s="13" t="s">
        <v>58</v>
      </c>
      <c r="D8" s="9" t="s">
        <v>87</v>
      </c>
      <c r="E8" s="13" t="s">
        <v>368</v>
      </c>
      <c r="F8" s="9" t="s">
        <v>92</v>
      </c>
      <c r="G8" s="11" t="s">
        <v>284</v>
      </c>
      <c r="H8" s="9" t="s">
        <v>92</v>
      </c>
      <c r="I8" s="11" t="s">
        <v>211</v>
      </c>
      <c r="J8" s="26" t="s">
        <v>344</v>
      </c>
      <c r="K8" s="27">
        <f>(K3+K4)/K7</f>
        <v>0.82051282051282048</v>
      </c>
      <c r="L8" s="27">
        <f>(L3+L4)/L7</f>
        <v>0.76923076923076927</v>
      </c>
      <c r="M8" s="27">
        <f>(M3+M4)/M7</f>
        <v>0.76923076923076927</v>
      </c>
    </row>
    <row r="9" spans="1:13" ht="30" customHeight="1" x14ac:dyDescent="0.3">
      <c r="A9" s="2">
        <v>8</v>
      </c>
      <c r="B9" s="3" t="s">
        <v>256</v>
      </c>
      <c r="C9" s="12" t="s">
        <v>352</v>
      </c>
      <c r="D9" s="9" t="s">
        <v>92</v>
      </c>
      <c r="E9" s="13" t="s">
        <v>405</v>
      </c>
      <c r="F9" s="9" t="s">
        <v>92</v>
      </c>
      <c r="G9" s="11" t="s">
        <v>285</v>
      </c>
      <c r="H9" s="9" t="s">
        <v>88</v>
      </c>
      <c r="I9" s="11" t="s">
        <v>353</v>
      </c>
    </row>
    <row r="10" spans="1:13" ht="30" customHeight="1" x14ac:dyDescent="0.3">
      <c r="A10" s="2">
        <v>9</v>
      </c>
      <c r="B10" s="3" t="s">
        <v>257</v>
      </c>
      <c r="C10" s="12" t="s">
        <v>59</v>
      </c>
      <c r="D10" s="9" t="s">
        <v>92</v>
      </c>
      <c r="E10" s="13" t="s">
        <v>406</v>
      </c>
      <c r="F10" s="9" t="s">
        <v>92</v>
      </c>
      <c r="G10" s="11" t="s">
        <v>286</v>
      </c>
      <c r="H10" s="9" t="s">
        <v>92</v>
      </c>
      <c r="I10" s="11" t="s">
        <v>212</v>
      </c>
      <c r="J10" s="34" t="s">
        <v>437</v>
      </c>
      <c r="K10" s="35"/>
      <c r="L10" s="35"/>
      <c r="M10" s="36"/>
    </row>
    <row r="11" spans="1:13" ht="30" customHeight="1" x14ac:dyDescent="0.3">
      <c r="A11" s="2">
        <v>10</v>
      </c>
      <c r="B11" s="3" t="s">
        <v>258</v>
      </c>
      <c r="C11" s="11" t="s">
        <v>125</v>
      </c>
      <c r="D11" s="9" t="s">
        <v>92</v>
      </c>
      <c r="E11" s="11" t="s">
        <v>407</v>
      </c>
      <c r="F11" s="9" t="s">
        <v>92</v>
      </c>
      <c r="G11" s="11" t="s">
        <v>287</v>
      </c>
      <c r="H11" s="9" t="s">
        <v>92</v>
      </c>
      <c r="I11" s="11" t="s">
        <v>213</v>
      </c>
      <c r="J11" s="37" t="s">
        <v>92</v>
      </c>
      <c r="K11" s="38" t="s">
        <v>439</v>
      </c>
      <c r="L11" s="39"/>
      <c r="M11" s="40"/>
    </row>
    <row r="12" spans="1:13" ht="30" customHeight="1" x14ac:dyDescent="0.3">
      <c r="A12" s="2">
        <v>11</v>
      </c>
      <c r="B12" s="3" t="s">
        <v>259</v>
      </c>
      <c r="C12" s="11" t="s">
        <v>232</v>
      </c>
      <c r="D12" s="9" t="s">
        <v>87</v>
      </c>
      <c r="E12" s="13" t="s">
        <v>408</v>
      </c>
      <c r="F12" s="9" t="s">
        <v>87</v>
      </c>
      <c r="G12" s="11" t="s">
        <v>288</v>
      </c>
      <c r="H12" s="9" t="s">
        <v>92</v>
      </c>
      <c r="I12" s="11" t="s">
        <v>214</v>
      </c>
      <c r="J12" s="37" t="s">
        <v>87</v>
      </c>
      <c r="K12" s="38" t="s">
        <v>438</v>
      </c>
      <c r="L12" s="39"/>
      <c r="M12" s="40"/>
    </row>
    <row r="13" spans="1:13" ht="30" customHeight="1" x14ac:dyDescent="0.3">
      <c r="A13" s="2">
        <v>12</v>
      </c>
      <c r="B13" s="3" t="s">
        <v>260</v>
      </c>
      <c r="C13" s="13" t="s">
        <v>60</v>
      </c>
      <c r="D13" s="9" t="s">
        <v>92</v>
      </c>
      <c r="E13" s="13" t="s">
        <v>409</v>
      </c>
      <c r="F13" s="9" t="s">
        <v>92</v>
      </c>
      <c r="G13" s="11" t="s">
        <v>289</v>
      </c>
      <c r="H13" s="9" t="s">
        <v>88</v>
      </c>
      <c r="I13" s="11" t="s">
        <v>215</v>
      </c>
      <c r="J13" s="37" t="s">
        <v>128</v>
      </c>
      <c r="K13" s="38" t="s">
        <v>440</v>
      </c>
      <c r="L13" s="39"/>
      <c r="M13" s="40"/>
    </row>
    <row r="14" spans="1:13" ht="30" customHeight="1" x14ac:dyDescent="0.3">
      <c r="A14" s="2">
        <v>13</v>
      </c>
      <c r="B14" s="3" t="s">
        <v>261</v>
      </c>
      <c r="C14" s="11" t="s">
        <v>233</v>
      </c>
      <c r="D14" s="9" t="s">
        <v>92</v>
      </c>
      <c r="E14" s="11" t="s">
        <v>410</v>
      </c>
      <c r="F14" s="9" t="s">
        <v>92</v>
      </c>
      <c r="G14" s="11" t="s">
        <v>290</v>
      </c>
      <c r="H14" s="9" t="s">
        <v>92</v>
      </c>
      <c r="I14" s="11" t="s">
        <v>216</v>
      </c>
      <c r="J14" s="37" t="s">
        <v>88</v>
      </c>
      <c r="K14" s="38" t="s">
        <v>441</v>
      </c>
      <c r="L14" s="39"/>
      <c r="M14" s="40"/>
    </row>
    <row r="15" spans="1:13" ht="30" customHeight="1" x14ac:dyDescent="0.3">
      <c r="A15" s="2">
        <v>14</v>
      </c>
      <c r="B15" s="3" t="s">
        <v>262</v>
      </c>
      <c r="C15" s="13" t="s">
        <v>61</v>
      </c>
      <c r="D15" s="9" t="s">
        <v>128</v>
      </c>
      <c r="E15" s="13" t="s">
        <v>411</v>
      </c>
      <c r="F15" s="9" t="s">
        <v>88</v>
      </c>
      <c r="G15" s="11" t="s">
        <v>291</v>
      </c>
      <c r="H15" s="9" t="s">
        <v>92</v>
      </c>
      <c r="I15" s="11" t="s">
        <v>217</v>
      </c>
    </row>
    <row r="16" spans="1:13" ht="30" customHeight="1" x14ac:dyDescent="0.3">
      <c r="A16" s="2">
        <v>15</v>
      </c>
      <c r="B16" s="3" t="s">
        <v>263</v>
      </c>
      <c r="C16" s="11" t="s">
        <v>234</v>
      </c>
      <c r="D16" s="9" t="s">
        <v>92</v>
      </c>
      <c r="E16" s="13" t="s">
        <v>412</v>
      </c>
      <c r="F16" s="9" t="s">
        <v>87</v>
      </c>
      <c r="G16" s="11" t="s">
        <v>292</v>
      </c>
      <c r="H16" s="9" t="s">
        <v>87</v>
      </c>
      <c r="I16" s="11" t="s">
        <v>109</v>
      </c>
    </row>
    <row r="17" spans="1:9" ht="30" customHeight="1" x14ac:dyDescent="0.3">
      <c r="A17" s="2">
        <v>16</v>
      </c>
      <c r="B17" s="3" t="s">
        <v>264</v>
      </c>
      <c r="C17" s="13" t="s">
        <v>62</v>
      </c>
      <c r="D17" s="9" t="s">
        <v>92</v>
      </c>
      <c r="E17" s="13" t="s">
        <v>413</v>
      </c>
      <c r="F17" s="9" t="s">
        <v>88</v>
      </c>
      <c r="G17" s="11" t="s">
        <v>293</v>
      </c>
      <c r="H17" s="9" t="s">
        <v>92</v>
      </c>
      <c r="I17" s="11" t="s">
        <v>218</v>
      </c>
    </row>
    <row r="18" spans="1:9" ht="30" customHeight="1" x14ac:dyDescent="0.3">
      <c r="A18" s="2">
        <v>17</v>
      </c>
      <c r="B18" s="3" t="s">
        <v>265</v>
      </c>
      <c r="C18" s="13" t="s">
        <v>63</v>
      </c>
      <c r="D18" s="9" t="s">
        <v>92</v>
      </c>
      <c r="E18" s="13" t="s">
        <v>414</v>
      </c>
      <c r="F18" s="9" t="s">
        <v>92</v>
      </c>
      <c r="G18" s="11" t="s">
        <v>294</v>
      </c>
      <c r="H18" s="9" t="s">
        <v>92</v>
      </c>
      <c r="I18" s="11" t="s">
        <v>219</v>
      </c>
    </row>
    <row r="19" spans="1:9" ht="30" customHeight="1" x14ac:dyDescent="0.3">
      <c r="A19" s="2">
        <v>18</v>
      </c>
      <c r="B19" s="3" t="s">
        <v>266</v>
      </c>
      <c r="C19" s="13" t="s">
        <v>296</v>
      </c>
      <c r="D19" s="9" t="s">
        <v>87</v>
      </c>
      <c r="E19" s="11" t="s">
        <v>415</v>
      </c>
      <c r="F19" s="9" t="s">
        <v>92</v>
      </c>
      <c r="G19" s="11" t="s">
        <v>295</v>
      </c>
      <c r="H19" s="9" t="s">
        <v>92</v>
      </c>
      <c r="I19" s="11" t="s">
        <v>220</v>
      </c>
    </row>
    <row r="20" spans="1:9" ht="30" customHeight="1" x14ac:dyDescent="0.3">
      <c r="A20" s="2">
        <v>19</v>
      </c>
      <c r="B20" s="3" t="s">
        <v>267</v>
      </c>
      <c r="C20" s="13" t="s">
        <v>64</v>
      </c>
      <c r="D20" s="9" t="s">
        <v>92</v>
      </c>
      <c r="E20" s="11" t="s">
        <v>416</v>
      </c>
      <c r="F20" s="9" t="s">
        <v>92</v>
      </c>
      <c r="G20" s="11" t="s">
        <v>297</v>
      </c>
      <c r="H20" s="9" t="s">
        <v>92</v>
      </c>
      <c r="I20" s="11" t="s">
        <v>221</v>
      </c>
    </row>
    <row r="21" spans="1:9" ht="30" customHeight="1" x14ac:dyDescent="0.3">
      <c r="A21" s="2">
        <v>20</v>
      </c>
      <c r="B21" s="3" t="s">
        <v>268</v>
      </c>
      <c r="C21" s="13" t="s">
        <v>65</v>
      </c>
      <c r="D21" s="9" t="s">
        <v>92</v>
      </c>
      <c r="E21" s="13" t="s">
        <v>417</v>
      </c>
      <c r="F21" s="9" t="s">
        <v>92</v>
      </c>
      <c r="G21" s="11" t="s">
        <v>298</v>
      </c>
      <c r="H21" s="9" t="s">
        <v>92</v>
      </c>
      <c r="I21" s="11" t="s">
        <v>222</v>
      </c>
    </row>
    <row r="22" spans="1:9" ht="30" customHeight="1" x14ac:dyDescent="0.3">
      <c r="A22" s="2">
        <v>21</v>
      </c>
      <c r="B22" s="3" t="s">
        <v>269</v>
      </c>
      <c r="C22" s="13" t="s">
        <v>66</v>
      </c>
      <c r="D22" s="9" t="s">
        <v>92</v>
      </c>
      <c r="E22" s="13" t="s">
        <v>418</v>
      </c>
      <c r="F22" s="9" t="s">
        <v>92</v>
      </c>
      <c r="G22" s="11" t="s">
        <v>299</v>
      </c>
      <c r="H22" s="9" t="s">
        <v>88</v>
      </c>
      <c r="I22" s="11" t="s">
        <v>223</v>
      </c>
    </row>
    <row r="23" spans="1:9" ht="30" customHeight="1" x14ac:dyDescent="0.3">
      <c r="A23" s="2">
        <v>22</v>
      </c>
      <c r="B23" s="3" t="s">
        <v>270</v>
      </c>
      <c r="C23" s="11" t="s">
        <v>235</v>
      </c>
      <c r="D23" s="9" t="s">
        <v>92</v>
      </c>
      <c r="E23" s="13" t="s">
        <v>419</v>
      </c>
      <c r="F23" s="9" t="s">
        <v>92</v>
      </c>
      <c r="G23" s="11" t="s">
        <v>300</v>
      </c>
      <c r="H23" s="9" t="s">
        <v>92</v>
      </c>
      <c r="I23" s="11" t="s">
        <v>224</v>
      </c>
    </row>
    <row r="24" spans="1:9" ht="30" customHeight="1" x14ac:dyDescent="0.3">
      <c r="A24" s="2">
        <v>23</v>
      </c>
      <c r="B24" s="3" t="s">
        <v>271</v>
      </c>
      <c r="C24" s="13" t="s">
        <v>67</v>
      </c>
      <c r="D24" s="9" t="s">
        <v>88</v>
      </c>
      <c r="E24" s="11" t="s">
        <v>420</v>
      </c>
      <c r="F24" s="9" t="s">
        <v>88</v>
      </c>
      <c r="G24" s="11" t="s">
        <v>301</v>
      </c>
      <c r="H24" s="9" t="s">
        <v>88</v>
      </c>
      <c r="I24" s="11" t="s">
        <v>118</v>
      </c>
    </row>
    <row r="25" spans="1:9" ht="30" customHeight="1" x14ac:dyDescent="0.3">
      <c r="A25" s="2">
        <v>24</v>
      </c>
      <c r="B25" s="3" t="s">
        <v>272</v>
      </c>
      <c r="C25" s="13" t="s">
        <v>68</v>
      </c>
      <c r="D25" s="9" t="s">
        <v>92</v>
      </c>
      <c r="E25" s="13" t="s">
        <v>421</v>
      </c>
      <c r="F25" s="9" t="s">
        <v>92</v>
      </c>
      <c r="G25" s="11" t="s">
        <v>302</v>
      </c>
      <c r="H25" s="9" t="s">
        <v>88</v>
      </c>
      <c r="I25" s="11" t="s">
        <v>225</v>
      </c>
    </row>
    <row r="26" spans="1:9" ht="30" customHeight="1" x14ac:dyDescent="0.3">
      <c r="A26" s="2">
        <v>25</v>
      </c>
      <c r="B26" s="3" t="s">
        <v>273</v>
      </c>
      <c r="C26" s="13" t="s">
        <v>236</v>
      </c>
      <c r="D26" s="9" t="s">
        <v>92</v>
      </c>
      <c r="E26" s="11" t="s">
        <v>422</v>
      </c>
      <c r="F26" s="9" t="s">
        <v>128</v>
      </c>
      <c r="G26" s="11" t="s">
        <v>303</v>
      </c>
      <c r="H26" s="9" t="s">
        <v>92</v>
      </c>
      <c r="I26" s="11" t="s">
        <v>226</v>
      </c>
    </row>
    <row r="27" spans="1:9" ht="30" customHeight="1" x14ac:dyDescent="0.3">
      <c r="A27" s="2">
        <v>26</v>
      </c>
      <c r="B27" s="3" t="s">
        <v>274</v>
      </c>
      <c r="C27" s="11" t="s">
        <v>237</v>
      </c>
      <c r="D27" s="9" t="s">
        <v>88</v>
      </c>
      <c r="E27" s="13" t="s">
        <v>423</v>
      </c>
      <c r="F27" s="9" t="s">
        <v>92</v>
      </c>
      <c r="G27" s="11" t="s">
        <v>304</v>
      </c>
      <c r="H27" s="9" t="s">
        <v>92</v>
      </c>
      <c r="I27" s="11" t="s">
        <v>354</v>
      </c>
    </row>
    <row r="28" spans="1:9" ht="30" customHeight="1" x14ac:dyDescent="0.3">
      <c r="A28" s="2">
        <v>27</v>
      </c>
      <c r="B28" s="3" t="s">
        <v>275</v>
      </c>
      <c r="C28" s="13" t="s">
        <v>238</v>
      </c>
      <c r="D28" s="9" t="s">
        <v>91</v>
      </c>
      <c r="E28" s="13" t="s">
        <v>424</v>
      </c>
      <c r="F28" s="9" t="s">
        <v>92</v>
      </c>
      <c r="G28" s="11" t="s">
        <v>305</v>
      </c>
      <c r="H28" s="9" t="s">
        <v>92</v>
      </c>
      <c r="I28" s="11" t="s">
        <v>118</v>
      </c>
    </row>
    <row r="29" spans="1:9" ht="30" customHeight="1" x14ac:dyDescent="0.3">
      <c r="A29" s="2">
        <v>28</v>
      </c>
      <c r="B29" s="3" t="s">
        <v>276</v>
      </c>
      <c r="C29" s="11" t="s">
        <v>239</v>
      </c>
      <c r="D29" s="9" t="s">
        <v>92</v>
      </c>
      <c r="E29" s="13" t="s">
        <v>425</v>
      </c>
      <c r="F29" s="9" t="s">
        <v>88</v>
      </c>
      <c r="G29" s="11" t="s">
        <v>306</v>
      </c>
      <c r="H29" s="9" t="s">
        <v>87</v>
      </c>
      <c r="I29" s="11" t="s">
        <v>227</v>
      </c>
    </row>
    <row r="30" spans="1:9" ht="30" customHeight="1" x14ac:dyDescent="0.3">
      <c r="A30" s="2">
        <v>29</v>
      </c>
      <c r="B30" s="3" t="s">
        <v>277</v>
      </c>
      <c r="C30" s="13" t="s">
        <v>69</v>
      </c>
      <c r="D30" s="9" t="s">
        <v>92</v>
      </c>
      <c r="E30" s="13" t="s">
        <v>426</v>
      </c>
      <c r="F30" s="9" t="s">
        <v>92</v>
      </c>
      <c r="G30" s="11" t="s">
        <v>307</v>
      </c>
      <c r="H30" s="9" t="s">
        <v>92</v>
      </c>
      <c r="I30" s="11" t="s">
        <v>122</v>
      </c>
    </row>
    <row r="31" spans="1:9" ht="30" customHeight="1" x14ac:dyDescent="0.3">
      <c r="A31" s="2" t="s">
        <v>46</v>
      </c>
      <c r="B31" s="3" t="s">
        <v>147</v>
      </c>
      <c r="C31" s="11" t="s">
        <v>240</v>
      </c>
      <c r="D31" s="9" t="s">
        <v>92</v>
      </c>
      <c r="E31" s="13" t="s">
        <v>427</v>
      </c>
      <c r="F31" s="9" t="s">
        <v>92</v>
      </c>
      <c r="G31" s="13" t="s">
        <v>308</v>
      </c>
      <c r="H31" s="9" t="s">
        <v>92</v>
      </c>
      <c r="I31" s="11" t="s">
        <v>240</v>
      </c>
    </row>
    <row r="32" spans="1:9" ht="30" customHeight="1" x14ac:dyDescent="0.3">
      <c r="A32" s="2" t="s">
        <v>47</v>
      </c>
      <c r="B32" s="3" t="s">
        <v>178</v>
      </c>
      <c r="C32" s="11" t="s">
        <v>241</v>
      </c>
      <c r="D32" s="9" t="s">
        <v>92</v>
      </c>
      <c r="E32" s="13" t="s">
        <v>428</v>
      </c>
      <c r="F32" s="9" t="s">
        <v>92</v>
      </c>
      <c r="G32" s="13" t="s">
        <v>309</v>
      </c>
      <c r="H32" s="9" t="s">
        <v>92</v>
      </c>
      <c r="I32" s="13" t="s">
        <v>309</v>
      </c>
    </row>
    <row r="33" spans="1:9" ht="30" customHeight="1" x14ac:dyDescent="0.3">
      <c r="A33" s="2" t="s">
        <v>48</v>
      </c>
      <c r="B33" s="3" t="s">
        <v>180</v>
      </c>
      <c r="C33" s="13" t="s">
        <v>311</v>
      </c>
      <c r="D33" s="9" t="s">
        <v>92</v>
      </c>
      <c r="E33" s="13" t="s">
        <v>429</v>
      </c>
      <c r="F33" s="9" t="s">
        <v>88</v>
      </c>
      <c r="G33" s="11" t="s">
        <v>310</v>
      </c>
      <c r="H33" s="9" t="s">
        <v>88</v>
      </c>
      <c r="I33" s="13" t="s">
        <v>311</v>
      </c>
    </row>
    <row r="34" spans="1:9" ht="30" customHeight="1" x14ac:dyDescent="0.3">
      <c r="A34" s="2" t="s">
        <v>49</v>
      </c>
      <c r="B34" s="3" t="s">
        <v>182</v>
      </c>
      <c r="C34" s="11" t="s">
        <v>242</v>
      </c>
      <c r="D34" s="9" t="s">
        <v>88</v>
      </c>
      <c r="E34" s="13" t="s">
        <v>430</v>
      </c>
      <c r="F34" s="9" t="s">
        <v>88</v>
      </c>
      <c r="G34" s="13" t="s">
        <v>312</v>
      </c>
      <c r="H34" s="9" t="s">
        <v>87</v>
      </c>
      <c r="I34" s="11" t="s">
        <v>197</v>
      </c>
    </row>
    <row r="35" spans="1:9" ht="30" customHeight="1" x14ac:dyDescent="0.3">
      <c r="A35" s="2" t="s">
        <v>50</v>
      </c>
      <c r="B35" s="3" t="s">
        <v>184</v>
      </c>
      <c r="C35" s="11" t="s">
        <v>243</v>
      </c>
      <c r="D35" s="9" t="s">
        <v>88</v>
      </c>
      <c r="E35" s="13" t="s">
        <v>431</v>
      </c>
      <c r="F35" s="9" t="s">
        <v>92</v>
      </c>
      <c r="G35" s="13" t="s">
        <v>313</v>
      </c>
      <c r="H35" s="9" t="s">
        <v>92</v>
      </c>
      <c r="I35" s="13" t="s">
        <v>313</v>
      </c>
    </row>
    <row r="36" spans="1:9" ht="30" customHeight="1" x14ac:dyDescent="0.3">
      <c r="A36" s="2" t="s">
        <v>51</v>
      </c>
      <c r="B36" s="3" t="s">
        <v>187</v>
      </c>
      <c r="C36" s="13" t="s">
        <v>244</v>
      </c>
      <c r="D36" s="9" t="s">
        <v>88</v>
      </c>
      <c r="E36" s="13" t="s">
        <v>432</v>
      </c>
      <c r="F36" s="9" t="s">
        <v>92</v>
      </c>
      <c r="G36" s="13" t="s">
        <v>314</v>
      </c>
      <c r="H36" s="9" t="s">
        <v>92</v>
      </c>
      <c r="I36" s="13" t="s">
        <v>314</v>
      </c>
    </row>
    <row r="37" spans="1:9" ht="30" customHeight="1" x14ac:dyDescent="0.3">
      <c r="A37" s="2" t="s">
        <v>52</v>
      </c>
      <c r="B37" s="3" t="s">
        <v>189</v>
      </c>
      <c r="C37" s="11" t="s">
        <v>245</v>
      </c>
      <c r="D37" s="9" t="s">
        <v>92</v>
      </c>
      <c r="E37" s="13" t="s">
        <v>433</v>
      </c>
      <c r="F37" s="9" t="s">
        <v>87</v>
      </c>
      <c r="G37" s="11" t="s">
        <v>315</v>
      </c>
      <c r="H37" s="9" t="s">
        <v>92</v>
      </c>
      <c r="I37" s="11" t="s">
        <v>315</v>
      </c>
    </row>
    <row r="38" spans="1:9" ht="30" customHeight="1" x14ac:dyDescent="0.3">
      <c r="A38" s="2" t="s">
        <v>53</v>
      </c>
      <c r="B38" s="3" t="s">
        <v>191</v>
      </c>
      <c r="C38" s="11" t="s">
        <v>246</v>
      </c>
      <c r="D38" s="9" t="s">
        <v>92</v>
      </c>
      <c r="E38" s="13" t="s">
        <v>434</v>
      </c>
      <c r="F38" s="9" t="s">
        <v>92</v>
      </c>
      <c r="G38" s="11" t="s">
        <v>316</v>
      </c>
      <c r="H38" s="9" t="s">
        <v>128</v>
      </c>
    </row>
    <row r="39" spans="1:9" ht="30" customHeight="1" x14ac:dyDescent="0.3">
      <c r="A39" s="2" t="s">
        <v>54</v>
      </c>
      <c r="B39" s="3" t="s">
        <v>193</v>
      </c>
      <c r="C39" s="13" t="s">
        <v>247</v>
      </c>
      <c r="D39" s="9" t="s">
        <v>92</v>
      </c>
      <c r="E39" s="13" t="s">
        <v>435</v>
      </c>
      <c r="F39" s="9" t="s">
        <v>88</v>
      </c>
      <c r="G39" s="13" t="s">
        <v>317</v>
      </c>
      <c r="H39" s="9" t="s">
        <v>88</v>
      </c>
      <c r="I39" s="13" t="s">
        <v>247</v>
      </c>
    </row>
    <row r="40" spans="1:9" ht="30" customHeight="1" x14ac:dyDescent="0.3">
      <c r="A40" s="2" t="s">
        <v>55</v>
      </c>
      <c r="B40" s="3" t="s">
        <v>195</v>
      </c>
      <c r="C40" s="13" t="s">
        <v>248</v>
      </c>
      <c r="D40" s="9" t="s">
        <v>88</v>
      </c>
      <c r="E40" s="13" t="s">
        <v>436</v>
      </c>
      <c r="F40" s="9" t="s">
        <v>88</v>
      </c>
      <c r="G40" s="11" t="s">
        <v>318</v>
      </c>
      <c r="H40" s="9" t="s">
        <v>92</v>
      </c>
      <c r="I40" s="11" t="s">
        <v>318</v>
      </c>
    </row>
    <row r="42" spans="1:9" ht="30" customHeight="1" x14ac:dyDescent="0.3">
      <c r="E42" s="11"/>
    </row>
  </sheetData>
  <mergeCells count="6">
    <mergeCell ref="K14:M14"/>
    <mergeCell ref="J1:M1"/>
    <mergeCell ref="J10:M10"/>
    <mergeCell ref="K11:M11"/>
    <mergeCell ref="K12:M12"/>
    <mergeCell ref="K13:M13"/>
  </mergeCells>
  <phoneticPr fontId="1" type="noConversion"/>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
  <sheetViews>
    <sheetView zoomScale="48" zoomScaleNormal="85" workbookViewId="0">
      <selection activeCell="H9" sqref="H9:K9"/>
    </sheetView>
  </sheetViews>
  <sheetFormatPr defaultColWidth="50.625" defaultRowHeight="30" customHeight="1" x14ac:dyDescent="0.3"/>
  <cols>
    <col min="1" max="1" width="6.625" style="2" customWidth="1"/>
    <col min="2" max="2" width="50.625" style="3"/>
    <col min="3" max="3" width="50.625" style="13"/>
    <col min="4" max="4" width="50.625" style="32"/>
    <col min="5" max="5" width="50.625" style="13"/>
    <col min="6" max="6" width="50.625" style="32"/>
    <col min="7" max="7" width="50.625" style="14"/>
    <col min="8" max="8" width="30.375" style="1" customWidth="1"/>
    <col min="9" max="16384" width="50.625" style="1"/>
  </cols>
  <sheetData>
    <row r="1" spans="1:11" s="2" customFormat="1" ht="30" customHeight="1" x14ac:dyDescent="0.3">
      <c r="A1" s="18" t="s">
        <v>0</v>
      </c>
      <c r="B1" s="5" t="s">
        <v>1</v>
      </c>
      <c r="C1" s="8" t="s">
        <v>327</v>
      </c>
      <c r="D1" s="8" t="s">
        <v>328</v>
      </c>
      <c r="E1" s="16" t="s">
        <v>343</v>
      </c>
      <c r="F1" s="16" t="s">
        <v>345</v>
      </c>
      <c r="G1" s="19" t="s">
        <v>2</v>
      </c>
      <c r="H1" s="21" t="s">
        <v>340</v>
      </c>
      <c r="I1" s="21"/>
      <c r="J1" s="21"/>
    </row>
    <row r="2" spans="1:11" ht="30" customHeight="1" x14ac:dyDescent="0.3">
      <c r="A2" s="2">
        <v>1</v>
      </c>
      <c r="B2" s="3" t="s">
        <v>321</v>
      </c>
      <c r="C2" s="10" t="s">
        <v>86</v>
      </c>
      <c r="D2" s="9" t="s">
        <v>88</v>
      </c>
      <c r="E2" s="11" t="s">
        <v>329</v>
      </c>
      <c r="F2" s="9" t="s">
        <v>88</v>
      </c>
      <c r="G2" s="15" t="s">
        <v>77</v>
      </c>
      <c r="H2" s="22"/>
      <c r="I2" s="24" t="s">
        <v>342</v>
      </c>
      <c r="J2" s="25" t="s">
        <v>343</v>
      </c>
    </row>
    <row r="3" spans="1:11" ht="30" customHeight="1" x14ac:dyDescent="0.3">
      <c r="A3" s="2">
        <v>2</v>
      </c>
      <c r="B3" s="3" t="s">
        <v>322</v>
      </c>
      <c r="C3" s="11" t="s">
        <v>204</v>
      </c>
      <c r="D3" s="9" t="s">
        <v>87</v>
      </c>
      <c r="E3" s="11" t="s">
        <v>330</v>
      </c>
      <c r="F3" s="9" t="s">
        <v>92</v>
      </c>
      <c r="G3" s="15" t="s">
        <v>78</v>
      </c>
      <c r="H3" s="20" t="s">
        <v>92</v>
      </c>
      <c r="I3" s="23">
        <f>COUNTIF(D2:D13,"回答正確且完整")</f>
        <v>4</v>
      </c>
      <c r="J3" s="23">
        <f>COUNTIF(F2:F13,"回答正確且完整")</f>
        <v>7</v>
      </c>
    </row>
    <row r="4" spans="1:11" ht="30" customHeight="1" x14ac:dyDescent="0.3">
      <c r="A4" s="2">
        <v>3</v>
      </c>
      <c r="B4" s="3" t="s">
        <v>323</v>
      </c>
      <c r="C4" s="11" t="s">
        <v>70</v>
      </c>
      <c r="D4" s="9" t="s">
        <v>88</v>
      </c>
      <c r="E4" s="13" t="s">
        <v>331</v>
      </c>
      <c r="F4" s="9" t="s">
        <v>92</v>
      </c>
      <c r="G4" s="15" t="s">
        <v>79</v>
      </c>
      <c r="H4" s="20" t="s">
        <v>87</v>
      </c>
      <c r="I4" s="23">
        <f>COUNTIF(D2:D13,"回答正確，但較簡潔")</f>
        <v>2</v>
      </c>
      <c r="J4" s="23">
        <f>COUNTIF(F2:F13,"回答正確，但較簡潔")</f>
        <v>1</v>
      </c>
    </row>
    <row r="5" spans="1:11" ht="30" customHeight="1" x14ac:dyDescent="0.3">
      <c r="A5" s="2">
        <v>4</v>
      </c>
      <c r="B5" s="3" t="s">
        <v>324</v>
      </c>
      <c r="C5" s="11" t="s">
        <v>71</v>
      </c>
      <c r="D5" s="9" t="s">
        <v>92</v>
      </c>
      <c r="E5" s="11" t="s">
        <v>332</v>
      </c>
      <c r="F5" s="9" t="s">
        <v>92</v>
      </c>
      <c r="G5" s="15" t="s">
        <v>80</v>
      </c>
      <c r="H5" s="20" t="s">
        <v>88</v>
      </c>
      <c r="I5" s="23">
        <f>COUNTIF(D2:D13,"回答錯誤")</f>
        <v>6</v>
      </c>
      <c r="J5" s="23">
        <f>COUNTIF(F2:F13,"回答錯誤")</f>
        <v>4</v>
      </c>
    </row>
    <row r="6" spans="1:11" ht="30" customHeight="1" x14ac:dyDescent="0.3">
      <c r="A6" s="2">
        <v>5</v>
      </c>
      <c r="B6" s="3" t="s">
        <v>325</v>
      </c>
      <c r="C6" s="12" t="s">
        <v>346</v>
      </c>
      <c r="D6" s="9" t="s">
        <v>92</v>
      </c>
      <c r="E6" s="11" t="s">
        <v>326</v>
      </c>
      <c r="F6" s="9" t="s">
        <v>92</v>
      </c>
      <c r="G6" s="15" t="s">
        <v>81</v>
      </c>
      <c r="H6" s="20" t="s">
        <v>341</v>
      </c>
      <c r="I6" s="23">
        <f>COUNTA(B2:B13)</f>
        <v>12</v>
      </c>
      <c r="J6" s="23">
        <f>COUNTA(B2:B13)</f>
        <v>12</v>
      </c>
    </row>
    <row r="7" spans="1:11" ht="30" customHeight="1" x14ac:dyDescent="0.3">
      <c r="A7" s="2">
        <v>6</v>
      </c>
      <c r="B7" s="3" t="s">
        <v>3</v>
      </c>
      <c r="C7" s="11" t="s">
        <v>72</v>
      </c>
      <c r="D7" s="9" t="s">
        <v>92</v>
      </c>
      <c r="E7" s="11" t="s">
        <v>333</v>
      </c>
      <c r="F7" s="9" t="s">
        <v>92</v>
      </c>
      <c r="G7" s="15" t="s">
        <v>356</v>
      </c>
      <c r="H7" s="20" t="s">
        <v>344</v>
      </c>
      <c r="I7" s="27">
        <f>(I3+I4)/I6</f>
        <v>0.5</v>
      </c>
      <c r="J7" s="27">
        <f>(J3+J4)/J6</f>
        <v>0.66666666666666663</v>
      </c>
    </row>
    <row r="8" spans="1:11" ht="30" customHeight="1" x14ac:dyDescent="0.3">
      <c r="A8" s="2">
        <v>7</v>
      </c>
      <c r="B8" s="3" t="s">
        <v>4</v>
      </c>
      <c r="C8" s="13" t="s">
        <v>73</v>
      </c>
      <c r="D8" s="9" t="s">
        <v>92</v>
      </c>
      <c r="E8" s="13" t="s">
        <v>334</v>
      </c>
      <c r="F8" s="9" t="s">
        <v>92</v>
      </c>
      <c r="G8" s="15" t="s">
        <v>82</v>
      </c>
    </row>
    <row r="9" spans="1:11" ht="30" customHeight="1" x14ac:dyDescent="0.3">
      <c r="A9" s="2">
        <v>8</v>
      </c>
      <c r="B9" s="3" t="s">
        <v>5</v>
      </c>
      <c r="C9" s="10" t="s">
        <v>202</v>
      </c>
      <c r="D9" s="9" t="s">
        <v>88</v>
      </c>
      <c r="E9" s="11" t="s">
        <v>335</v>
      </c>
      <c r="F9" s="33" t="s">
        <v>88</v>
      </c>
      <c r="G9" s="15" t="s">
        <v>357</v>
      </c>
      <c r="H9" s="34" t="s">
        <v>437</v>
      </c>
      <c r="I9" s="35"/>
      <c r="J9" s="35"/>
      <c r="K9" s="36"/>
    </row>
    <row r="10" spans="1:11" ht="30" customHeight="1" x14ac:dyDescent="0.3">
      <c r="A10" s="2">
        <v>9</v>
      </c>
      <c r="B10" s="3" t="s">
        <v>6</v>
      </c>
      <c r="C10" s="10" t="s">
        <v>203</v>
      </c>
      <c r="D10" s="9" t="s">
        <v>88</v>
      </c>
      <c r="E10" s="11" t="s">
        <v>336</v>
      </c>
      <c r="F10" s="9" t="s">
        <v>88</v>
      </c>
      <c r="G10" s="15" t="s">
        <v>358</v>
      </c>
      <c r="H10" s="37" t="s">
        <v>92</v>
      </c>
      <c r="I10" s="38" t="s">
        <v>439</v>
      </c>
      <c r="J10" s="39"/>
      <c r="K10" s="40"/>
    </row>
    <row r="11" spans="1:11" ht="30" customHeight="1" x14ac:dyDescent="0.3">
      <c r="A11" s="2">
        <v>10</v>
      </c>
      <c r="B11" s="3" t="s">
        <v>7</v>
      </c>
      <c r="C11" s="11" t="s">
        <v>74</v>
      </c>
      <c r="D11" s="9" t="s">
        <v>87</v>
      </c>
      <c r="E11" s="11" t="s">
        <v>337</v>
      </c>
      <c r="F11" s="9" t="s">
        <v>88</v>
      </c>
      <c r="G11" s="15" t="s">
        <v>83</v>
      </c>
      <c r="H11" s="37" t="s">
        <v>87</v>
      </c>
      <c r="I11" s="38" t="s">
        <v>438</v>
      </c>
      <c r="J11" s="39"/>
      <c r="K11" s="40"/>
    </row>
    <row r="12" spans="1:11" ht="30" customHeight="1" x14ac:dyDescent="0.3">
      <c r="A12" s="2">
        <v>11</v>
      </c>
      <c r="B12" s="3" t="s">
        <v>8</v>
      </c>
      <c r="C12" s="11" t="s">
        <v>75</v>
      </c>
      <c r="D12" s="9" t="s">
        <v>88</v>
      </c>
      <c r="E12" s="11" t="s">
        <v>338</v>
      </c>
      <c r="F12" s="9" t="s">
        <v>87</v>
      </c>
      <c r="G12" s="15" t="s">
        <v>84</v>
      </c>
      <c r="H12" s="37" t="s">
        <v>128</v>
      </c>
      <c r="I12" s="38" t="s">
        <v>440</v>
      </c>
      <c r="J12" s="39"/>
      <c r="K12" s="40"/>
    </row>
    <row r="13" spans="1:11" ht="30" customHeight="1" x14ac:dyDescent="0.3">
      <c r="A13" s="2">
        <v>12</v>
      </c>
      <c r="B13" s="3" t="s">
        <v>9</v>
      </c>
      <c r="C13" s="11" t="s">
        <v>76</v>
      </c>
      <c r="D13" s="9" t="s">
        <v>88</v>
      </c>
      <c r="E13" s="11" t="s">
        <v>339</v>
      </c>
      <c r="F13" s="9" t="s">
        <v>92</v>
      </c>
      <c r="G13" s="15" t="s">
        <v>85</v>
      </c>
      <c r="H13" s="37" t="s">
        <v>88</v>
      </c>
      <c r="I13" s="38" t="s">
        <v>441</v>
      </c>
      <c r="J13" s="39"/>
      <c r="K13" s="40"/>
    </row>
    <row r="14" spans="1:11" ht="30" customHeight="1" x14ac:dyDescent="0.3">
      <c r="C14" s="11"/>
    </row>
    <row r="15" spans="1:11" ht="30" customHeight="1" x14ac:dyDescent="0.3">
      <c r="C15" s="11" t="s">
        <v>319</v>
      </c>
    </row>
    <row r="16" spans="1:11" ht="30" customHeight="1" x14ac:dyDescent="0.3">
      <c r="C16" s="11"/>
    </row>
    <row r="17" spans="3:3" ht="30" customHeight="1" x14ac:dyDescent="0.3">
      <c r="C17" s="11"/>
    </row>
    <row r="18" spans="3:3" ht="30" customHeight="1" x14ac:dyDescent="0.3">
      <c r="C18" s="11"/>
    </row>
    <row r="20" spans="3:3" ht="30" customHeight="1" x14ac:dyDescent="0.3">
      <c r="C20" s="11"/>
    </row>
    <row r="22" spans="3:3" ht="30" customHeight="1" x14ac:dyDescent="0.3">
      <c r="C22" s="11"/>
    </row>
    <row r="23" spans="3:3" ht="30" customHeight="1" x14ac:dyDescent="0.3">
      <c r="C23" s="11"/>
    </row>
    <row r="26" spans="3:3" ht="30" customHeight="1" x14ac:dyDescent="0.3">
      <c r="C26" s="11" t="s">
        <v>320</v>
      </c>
    </row>
    <row r="34" spans="3:3" ht="30" customHeight="1" x14ac:dyDescent="0.3">
      <c r="C34" s="11"/>
    </row>
    <row r="35" spans="3:3" ht="30" customHeight="1" x14ac:dyDescent="0.3">
      <c r="C35" s="11"/>
    </row>
    <row r="37" spans="3:3" ht="30" customHeight="1" x14ac:dyDescent="0.3">
      <c r="C37" s="11"/>
    </row>
  </sheetData>
  <mergeCells count="6">
    <mergeCell ref="H1:J1"/>
    <mergeCell ref="H9:K9"/>
    <mergeCell ref="I10:K10"/>
    <mergeCell ref="I11:K11"/>
    <mergeCell ref="I12:K12"/>
    <mergeCell ref="I13:K13"/>
  </mergeCells>
  <phoneticPr fontId="1"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單篇問答_新向系統</vt:lpstr>
      <vt:lpstr>單篇問答_永純化學</vt:lpstr>
      <vt:lpstr>多篇問答</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詩婷 林</cp:lastModifiedBy>
  <dcterms:created xsi:type="dcterms:W3CDTF">2024-04-01T05:30:49Z</dcterms:created>
  <dcterms:modified xsi:type="dcterms:W3CDTF">2024-04-02T07:40:34Z</dcterms:modified>
</cp:coreProperties>
</file>