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31635" windowHeight="17700" tabRatio="695" firstSheet="1" activeTab="1"/>
  </bookViews>
  <sheets>
    <sheet name="2D Amortized" sheetId="1" state="hidden" r:id="rId1"/>
    <sheet name="Summary" sheetId="15" r:id="rId2"/>
    <sheet name="Metalwolf Amortized" sheetId="3" r:id="rId3"/>
    <sheet name="Metalwolf Perlin" sheetId="4" r:id="rId4"/>
    <sheet name="Adventure Amortized" sheetId="5" r:id="rId5"/>
    <sheet name="Adventure Perlin" sheetId="6" r:id="rId6"/>
    <sheet name="Marauder Amortized" sheetId="7" r:id="rId7"/>
    <sheet name="Marauder Perlin" sheetId="8" r:id="rId8"/>
    <sheet name="Stephanie Amortized" sheetId="9" r:id="rId9"/>
    <sheet name="Stephanie Perlin" sheetId="10" r:id="rId10"/>
    <sheet name="Warcraft Amortized" sheetId="11" r:id="rId11"/>
    <sheet name="Warcraft Perlin" sheetId="12" r:id="rId12"/>
  </sheets>
  <calcPr calcId="145621"/>
</workbook>
</file>

<file path=xl/calcChain.xml><?xml version="1.0" encoding="utf-8"?>
<calcChain xmlns="http://schemas.openxmlformats.org/spreadsheetml/2006/main">
  <c r="T6" i="15" l="1"/>
  <c r="S6" i="15"/>
  <c r="T5" i="15"/>
  <c r="S5" i="15"/>
  <c r="T4" i="15"/>
  <c r="S4" i="15"/>
  <c r="T3" i="15"/>
  <c r="S3" i="15"/>
  <c r="F3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G19" i="12" s="1"/>
  <c r="F19" i="12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35" i="11" s="1"/>
  <c r="G10" i="11"/>
  <c r="G9" i="11"/>
  <c r="G8" i="11"/>
  <c r="G7" i="11"/>
  <c r="G6" i="11"/>
  <c r="G5" i="11"/>
  <c r="G4" i="11"/>
  <c r="G3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35" i="11" s="1"/>
  <c r="E9" i="11"/>
  <c r="E8" i="11"/>
  <c r="E7" i="11"/>
  <c r="E6" i="11"/>
  <c r="E5" i="11"/>
  <c r="E4" i="11"/>
  <c r="E3" i="11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G19" i="10" s="1"/>
  <c r="F7" i="10"/>
  <c r="F19" i="10" s="1"/>
  <c r="G6" i="10"/>
  <c r="F6" i="10"/>
  <c r="G5" i="10"/>
  <c r="F5" i="10"/>
  <c r="G4" i="10"/>
  <c r="F4" i="10"/>
  <c r="G3" i="10"/>
  <c r="F3" i="10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35" i="9" s="1"/>
  <c r="G10" i="9"/>
  <c r="G9" i="9"/>
  <c r="G8" i="9"/>
  <c r="G7" i="9"/>
  <c r="G6" i="9"/>
  <c r="G5" i="9"/>
  <c r="G4" i="9"/>
  <c r="G3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35" i="9" s="1"/>
  <c r="E11" i="9"/>
  <c r="E10" i="9"/>
  <c r="E9" i="9"/>
  <c r="E8" i="9"/>
  <c r="E7" i="9"/>
  <c r="E6" i="9"/>
  <c r="E5" i="9"/>
  <c r="E4" i="9"/>
  <c r="E3" i="9"/>
  <c r="G18" i="8"/>
  <c r="F18" i="8"/>
  <c r="G17" i="8"/>
  <c r="F17" i="8"/>
  <c r="G16" i="8"/>
  <c r="F16" i="8"/>
  <c r="G15" i="8"/>
  <c r="F15" i="8"/>
  <c r="G14" i="8"/>
  <c r="F14" i="8"/>
  <c r="G13" i="8"/>
  <c r="F13" i="8"/>
  <c r="F19" i="8" s="1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G19" i="8"/>
  <c r="G35" i="7"/>
  <c r="E35" i="7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34" i="5"/>
  <c r="E33" i="5"/>
  <c r="E32" i="5"/>
  <c r="E31" i="5"/>
  <c r="E30" i="5"/>
  <c r="E29" i="5"/>
  <c r="E28" i="5"/>
  <c r="E27" i="5"/>
  <c r="E26" i="5"/>
  <c r="E25" i="5"/>
  <c r="E24" i="5"/>
  <c r="E35" i="5" s="1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19" i="6"/>
  <c r="F19" i="6"/>
  <c r="G35" i="5"/>
  <c r="G19" i="4" l="1"/>
  <c r="F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5" i="3"/>
  <c r="G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<sst xmlns="http://schemas.openxmlformats.org/spreadsheetml/2006/main" count="103" uniqueCount="23">
  <si>
    <t xml:space="preserve"> </t>
  </si>
  <si>
    <t>Perlin</t>
  </si>
  <si>
    <t>Repeats</t>
  </si>
  <si>
    <t>Infinite Perlin</t>
  </si>
  <si>
    <t>Ratio</t>
  </si>
  <si>
    <t>n</t>
  </si>
  <si>
    <t xml:space="preserve">Amortized </t>
  </si>
  <si>
    <t>Smooth Infinite Perlin</t>
  </si>
  <si>
    <t>Ratio1</t>
  </si>
  <si>
    <t>Ratio2</t>
  </si>
  <si>
    <t>Amortized</t>
  </si>
  <si>
    <t xml:space="preserve">Improved Amortized </t>
  </si>
  <si>
    <t>Intel Core i7-3930K @ 3.2GHz</t>
  </si>
  <si>
    <t>Intel Core i7-2720QM @ 2.2GHz</t>
  </si>
  <si>
    <t>Intel Core2 Duo E8400 @ 3GHz</t>
  </si>
  <si>
    <t>Intel Core2 Extreme Q6850 @ 3GHz</t>
  </si>
  <si>
    <t>Intel Core i7 960 @ 3.2GHz</t>
  </si>
  <si>
    <t>Amortized Speedup</t>
  </si>
  <si>
    <t>Min</t>
  </si>
  <si>
    <t>Max</t>
  </si>
  <si>
    <t>Improved Amortized Speedup</t>
  </si>
  <si>
    <t>Improved Perlin</t>
  </si>
  <si>
    <t>Noise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</si>
</sst>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2" borderId="1" xfId="0" applyNumberFormat="1" applyFont="1" applyFill="1" applyBorder="1" applyAlignment="1">
      <alignment horizontal="center" textRotation="90"/>
    </xf>
    <xf numFmtId="1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0" fillId="0" borderId="1" xfId="0" applyBorder="1"/>
    <xf numFmtId="1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164" fontId="1" fillId="4" borderId="1" xfId="0" applyNumberFormat="1" applyFont="1" applyFill="1" applyBorder="1" applyAlignment="1">
      <alignment horizontal="center" textRotation="90"/>
    </xf>
    <xf numFmtId="2" fontId="1" fillId="4" borderId="1" xfId="0" applyNumberFormat="1" applyFont="1" applyFill="1" applyBorder="1" applyAlignment="1">
      <alignment horizontal="center" textRotation="90"/>
    </xf>
    <xf numFmtId="164" fontId="1" fillId="5" borderId="1" xfId="0" applyNumberFormat="1" applyFont="1" applyFill="1" applyBorder="1" applyAlignment="1">
      <alignment horizontal="center" textRotation="90"/>
    </xf>
    <xf numFmtId="164" fontId="0" fillId="6" borderId="1" xfId="0" applyNumberFormat="1" applyFill="1" applyBorder="1"/>
    <xf numFmtId="2" fontId="0" fillId="6" borderId="1" xfId="0" applyNumberFormat="1" applyFill="1" applyBorder="1"/>
    <xf numFmtId="164" fontId="1" fillId="8" borderId="1" xfId="0" applyNumberFormat="1" applyFont="1" applyFill="1" applyBorder="1" applyAlignment="1">
      <alignment horizontal="center" textRotation="90"/>
    </xf>
    <xf numFmtId="164" fontId="0" fillId="7" borderId="1" xfId="0" applyNumberFormat="1" applyFill="1" applyBorder="1"/>
    <xf numFmtId="0" fontId="1" fillId="8" borderId="1" xfId="0" applyFont="1" applyFill="1" applyBorder="1" applyAlignment="1">
      <alignment horizontal="center" textRotation="90"/>
    </xf>
    <xf numFmtId="0" fontId="1" fillId="9" borderId="1" xfId="0" applyFont="1" applyFill="1" applyBorder="1" applyAlignment="1">
      <alignment horizontal="center" textRotation="90"/>
    </xf>
    <xf numFmtId="164" fontId="0" fillId="10" borderId="1" xfId="0" applyNumberFormat="1" applyFill="1" applyBorder="1"/>
    <xf numFmtId="0" fontId="1" fillId="11" borderId="1" xfId="0" applyFont="1" applyFill="1" applyBorder="1" applyAlignment="1">
      <alignment horizontal="center" textRotation="90"/>
    </xf>
    <xf numFmtId="164" fontId="0" fillId="12" borderId="1" xfId="0" applyNumberFormat="1" applyFill="1" applyBorder="1"/>
    <xf numFmtId="0" fontId="1" fillId="13" borderId="1" xfId="0" applyFont="1" applyFill="1" applyBorder="1" applyAlignment="1">
      <alignment horizontal="center" textRotation="90"/>
    </xf>
    <xf numFmtId="2" fontId="0" fillId="10" borderId="1" xfId="0" applyNumberFormat="1" applyFill="1" applyBorder="1"/>
    <xf numFmtId="2" fontId="0" fillId="12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AAC5"/>
      <color rgb="FF9933FF"/>
      <color rgb="FF05E53A"/>
      <color rgb="FFF6BB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Amortized Perlin noise</c:v>
          </c:tx>
          <c:spPr>
            <a:ln w="381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'2D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'2D Amortized'!$E$3:$E$34</c:f>
              <c:numCache>
                <c:formatCode>0.00</c:formatCode>
                <c:ptCount val="32"/>
                <c:pt idx="0">
                  <c:v>2.7857142857142856</c:v>
                </c:pt>
                <c:pt idx="1">
                  <c:v>3.2916666666666674</c:v>
                </c:pt>
                <c:pt idx="2">
                  <c:v>3.3207547169811322</c:v>
                </c:pt>
                <c:pt idx="3">
                  <c:v>3.3582887700534756</c:v>
                </c:pt>
                <c:pt idx="4">
                  <c:v>3.4340277777777781</c:v>
                </c:pt>
                <c:pt idx="5">
                  <c:v>3.4009661835748797</c:v>
                </c:pt>
                <c:pt idx="6">
                  <c:v>3.397163120567376</c:v>
                </c:pt>
                <c:pt idx="7">
                  <c:v>3.3872282608695654</c:v>
                </c:pt>
                <c:pt idx="8">
                  <c:v>3.3980686695278965</c:v>
                </c:pt>
                <c:pt idx="9">
                  <c:v>3.4479717813051147</c:v>
                </c:pt>
                <c:pt idx="10">
                  <c:v>3.4425036390101891</c:v>
                </c:pt>
                <c:pt idx="11">
                  <c:v>3.4831804281345566</c:v>
                </c:pt>
                <c:pt idx="12">
                  <c:v>3.4915433403805496</c:v>
                </c:pt>
                <c:pt idx="13">
                  <c:v>3.6832269826800363</c:v>
                </c:pt>
                <c:pt idx="14">
                  <c:v>3.4606036848294788</c:v>
                </c:pt>
                <c:pt idx="15">
                  <c:v>3.420055134390076</c:v>
                </c:pt>
                <c:pt idx="16">
                  <c:v>3.4918032786885247</c:v>
                </c:pt>
                <c:pt idx="17">
                  <c:v>3.4335511982570801</c:v>
                </c:pt>
                <c:pt idx="18">
                  <c:v>3.4816559246405556</c:v>
                </c:pt>
                <c:pt idx="19">
                  <c:v>3.4913928012519566</c:v>
                </c:pt>
                <c:pt idx="20">
                  <c:v>3.5269436445907036</c:v>
                </c:pt>
                <c:pt idx="21">
                  <c:v>3.4473636197774127</c:v>
                </c:pt>
                <c:pt idx="22">
                  <c:v>3.4915426251691479</c:v>
                </c:pt>
                <c:pt idx="23">
                  <c:v>3.491841491841492</c:v>
                </c:pt>
                <c:pt idx="24">
                  <c:v>3.5056565945868536</c:v>
                </c:pt>
                <c:pt idx="25">
                  <c:v>3.5330419811945442</c:v>
                </c:pt>
                <c:pt idx="26">
                  <c:v>3.4918898992381422</c:v>
                </c:pt>
                <c:pt idx="27">
                  <c:v>3.4816975520475864</c:v>
                </c:pt>
                <c:pt idx="28">
                  <c:v>3.5543283896076576</c:v>
                </c:pt>
                <c:pt idx="29">
                  <c:v>3.4917787742899851</c:v>
                </c:pt>
                <c:pt idx="30">
                  <c:v>3.4685164424514197</c:v>
                </c:pt>
                <c:pt idx="31">
                  <c:v>3.6012269938650308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3360"/>
        <c:axId val="95474752"/>
      </c:lineChart>
      <c:catAx>
        <c:axId val="1348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/>
                  <a:t>Cell Size </a:t>
                </a:r>
                <a:r>
                  <a:rPr lang="en-US" sz="1400" b="0" i="1"/>
                  <a:t>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95474752"/>
        <c:crosses val="autoZero"/>
        <c:auto val="1"/>
        <c:lblAlgn val="ctr"/>
        <c:lblOffset val="100"/>
        <c:noMultiLvlLbl val="0"/>
      </c:catAx>
      <c:valAx>
        <c:axId val="9547475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/>
                  <a:t>Speedup 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4863360"/>
        <c:crosses val="autoZero"/>
        <c:crossBetween val="midCat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'Metalwolf Perlin'!$E$3:$E$18</c:f>
              <c:numCache>
                <c:formatCode>0.0000</c:formatCode>
                <c:ptCount val="16"/>
                <c:pt idx="0">
                  <c:v>0.09</c:v>
                </c:pt>
                <c:pt idx="1">
                  <c:v>0.37830000000000003</c:v>
                </c:pt>
                <c:pt idx="2">
                  <c:v>0.85529999999999995</c:v>
                </c:pt>
                <c:pt idx="3">
                  <c:v>1.474</c:v>
                </c:pt>
                <c:pt idx="4">
                  <c:v>2.3104</c:v>
                </c:pt>
                <c:pt idx="5">
                  <c:v>3.3159999999999998</c:v>
                </c:pt>
                <c:pt idx="6">
                  <c:v>4.2046999999999999</c:v>
                </c:pt>
                <c:pt idx="7">
                  <c:v>6.0576999999999996</c:v>
                </c:pt>
                <c:pt idx="8">
                  <c:v>7.4897</c:v>
                </c:pt>
                <c:pt idx="9">
                  <c:v>9.2125000000000004</c:v>
                </c:pt>
                <c:pt idx="10">
                  <c:v>11.071099999999999</c:v>
                </c:pt>
                <c:pt idx="11">
                  <c:v>12.367599999999999</c:v>
                </c:pt>
                <c:pt idx="12">
                  <c:v>15.8826</c:v>
                </c:pt>
                <c:pt idx="13">
                  <c:v>18.078499999999998</c:v>
                </c:pt>
                <c:pt idx="14">
                  <c:v>20.705500000000001</c:v>
                </c:pt>
                <c:pt idx="15">
                  <c:v>23.397500000000001</c:v>
                </c:pt>
              </c:numCache>
            </c:numRef>
          </c:val>
          <c:smooth val="1"/>
        </c:ser>
        <c:ser>
          <c:idx val="1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'Metalwolf Perlin'!$D$3:$D$18</c:f>
              <c:numCache>
                <c:formatCode>0.0000</c:formatCode>
                <c:ptCount val="16"/>
                <c:pt idx="0">
                  <c:v>9.1200000000000003E-2</c:v>
                </c:pt>
                <c:pt idx="1">
                  <c:v>0.37530000000000002</c:v>
                </c:pt>
                <c:pt idx="2">
                  <c:v>0.79749999999999999</c:v>
                </c:pt>
                <c:pt idx="3">
                  <c:v>1.5034000000000001</c:v>
                </c:pt>
                <c:pt idx="4">
                  <c:v>2.3641000000000001</c:v>
                </c:pt>
                <c:pt idx="5">
                  <c:v>3.3929999999999998</c:v>
                </c:pt>
                <c:pt idx="6">
                  <c:v>4.3776999999999999</c:v>
                </c:pt>
                <c:pt idx="7">
                  <c:v>6.0187999999999997</c:v>
                </c:pt>
                <c:pt idx="8">
                  <c:v>7.1683000000000003</c:v>
                </c:pt>
                <c:pt idx="9">
                  <c:v>9.3810000000000002</c:v>
                </c:pt>
                <c:pt idx="10">
                  <c:v>11.3673</c:v>
                </c:pt>
                <c:pt idx="11">
                  <c:v>13.050700000000001</c:v>
                </c:pt>
                <c:pt idx="12">
                  <c:v>15.005000000000001</c:v>
                </c:pt>
                <c:pt idx="13">
                  <c:v>17.869700000000002</c:v>
                </c:pt>
                <c:pt idx="14">
                  <c:v>20.399999999999999</c:v>
                </c:pt>
                <c:pt idx="15">
                  <c:v>22.6175</c:v>
                </c:pt>
              </c:numCache>
            </c:numRef>
          </c:val>
          <c:smooth val="1"/>
        </c:ser>
        <c:ser>
          <c:idx val="0"/>
          <c:order val="2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'Metalwolf Perlin'!$B$3:$B$33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'Metalwolf Perlin'!$C$3:$C$18</c:f>
              <c:numCache>
                <c:formatCode>0.0000</c:formatCode>
                <c:ptCount val="16"/>
                <c:pt idx="0">
                  <c:v>4.7000000000000002E-3</c:v>
                </c:pt>
                <c:pt idx="1">
                  <c:v>1.9E-2</c:v>
                </c:pt>
                <c:pt idx="2">
                  <c:v>4.2700000000000002E-2</c:v>
                </c:pt>
                <c:pt idx="3">
                  <c:v>7.5999999999999998E-2</c:v>
                </c:pt>
                <c:pt idx="4">
                  <c:v>0.1187</c:v>
                </c:pt>
                <c:pt idx="5">
                  <c:v>0.1709</c:v>
                </c:pt>
                <c:pt idx="6">
                  <c:v>0.22539999999999999</c:v>
                </c:pt>
                <c:pt idx="7">
                  <c:v>0.30359999999999998</c:v>
                </c:pt>
                <c:pt idx="8">
                  <c:v>0.3841</c:v>
                </c:pt>
                <c:pt idx="9">
                  <c:v>0.45939999999999998</c:v>
                </c:pt>
                <c:pt idx="10">
                  <c:v>0.57350000000000001</c:v>
                </c:pt>
                <c:pt idx="11">
                  <c:v>0.66059999999999997</c:v>
                </c:pt>
                <c:pt idx="12">
                  <c:v>0.80169999999999997</c:v>
                </c:pt>
                <c:pt idx="13">
                  <c:v>0.92910000000000004</c:v>
                </c:pt>
                <c:pt idx="14">
                  <c:v>1.0637000000000001</c:v>
                </c:pt>
                <c:pt idx="15">
                  <c:v>1.2124999999999999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3920"/>
        <c:axId val="148593984"/>
      </c:lineChart>
      <c:catAx>
        <c:axId val="1337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93984"/>
        <c:crosses val="autoZero"/>
        <c:auto val="1"/>
        <c:lblAlgn val="ctr"/>
        <c:lblOffset val="100"/>
        <c:noMultiLvlLbl val="0"/>
      </c:catAx>
      <c:valAx>
        <c:axId val="148593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37139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969711750632941"/>
          <c:y val="7.9551834676791888E-2"/>
          <c:w val="0.36909638507575931"/>
          <c:h val="0.16842488562447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'Metalwolf Perlin'!$G$3:$G$18</c:f>
              <c:numCache>
                <c:formatCode>0.00</c:formatCode>
                <c:ptCount val="16"/>
                <c:pt idx="0">
                  <c:v>19.148936170212764</c:v>
                </c:pt>
                <c:pt idx="1">
                  <c:v>19.910526315789475</c:v>
                </c:pt>
                <c:pt idx="2">
                  <c:v>20.030444964871194</c:v>
                </c:pt>
                <c:pt idx="3">
                  <c:v>19.394736842105264</c:v>
                </c:pt>
                <c:pt idx="4">
                  <c:v>19.46419545071609</c:v>
                </c:pt>
                <c:pt idx="5">
                  <c:v>19.403159742539497</c:v>
                </c:pt>
                <c:pt idx="6">
                  <c:v>18.654392191659273</c:v>
                </c:pt>
                <c:pt idx="7">
                  <c:v>19.952898550724637</c:v>
                </c:pt>
                <c:pt idx="8">
                  <c:v>19.499349127831294</c:v>
                </c:pt>
                <c:pt idx="9">
                  <c:v>20.053330430996954</c:v>
                </c:pt>
                <c:pt idx="10">
                  <c:v>19.304446381865734</c:v>
                </c:pt>
                <c:pt idx="11">
                  <c:v>18.721768089615502</c:v>
                </c:pt>
                <c:pt idx="12">
                  <c:v>19.811151303480106</c:v>
                </c:pt>
                <c:pt idx="13">
                  <c:v>19.458077709611448</c:v>
                </c:pt>
                <c:pt idx="14">
                  <c:v>19.465544796465167</c:v>
                </c:pt>
                <c:pt idx="15">
                  <c:v>19.296907216494848</c:v>
                </c:pt>
              </c:numCache>
            </c:numRef>
          </c:val>
          <c:smooth val="1"/>
        </c:ser>
        <c:ser>
          <c:idx val="0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'Metalwolf Perlin'!$F$3:$F$18</c:f>
              <c:numCache>
                <c:formatCode>0.00</c:formatCode>
                <c:ptCount val="16"/>
                <c:pt idx="0">
                  <c:v>19.404255319148938</c:v>
                </c:pt>
                <c:pt idx="1">
                  <c:v>19.752631578947369</c:v>
                </c:pt>
                <c:pt idx="2">
                  <c:v>18.676814988290396</c:v>
                </c:pt>
                <c:pt idx="3">
                  <c:v>19.781578947368423</c:v>
                </c:pt>
                <c:pt idx="4">
                  <c:v>19.916596461668071</c:v>
                </c:pt>
                <c:pt idx="5">
                  <c:v>19.853715623171446</c:v>
                </c:pt>
                <c:pt idx="6">
                  <c:v>19.421916592724045</c:v>
                </c:pt>
                <c:pt idx="7">
                  <c:v>19.824769433465086</c:v>
                </c:pt>
                <c:pt idx="8">
                  <c:v>18.662587867742776</c:v>
                </c:pt>
                <c:pt idx="9">
                  <c:v>20.420113191118851</c:v>
                </c:pt>
                <c:pt idx="10">
                  <c:v>19.820924149956408</c:v>
                </c:pt>
                <c:pt idx="11">
                  <c:v>19.755828035119592</c:v>
                </c:pt>
                <c:pt idx="12">
                  <c:v>18.716477485343646</c:v>
                </c:pt>
                <c:pt idx="13">
                  <c:v>19.233344096437413</c:v>
                </c:pt>
                <c:pt idx="14">
                  <c:v>19.178339757450406</c:v>
                </c:pt>
                <c:pt idx="15">
                  <c:v>18.653608247422682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6864"/>
        <c:axId val="149046400"/>
      </c:lineChart>
      <c:catAx>
        <c:axId val="1494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49476864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9126903080984883"/>
          <c:y val="0.54691347752224739"/>
          <c:w val="0.35828051035718023"/>
          <c:h val="0.107048082101584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Amortized'!$E$3:$E$34</c:f>
              <c:numCache>
                <c:formatCode>0.00</c:formatCode>
                <c:ptCount val="32"/>
                <c:pt idx="0">
                  <c:v>3.2941176470588238</c:v>
                </c:pt>
                <c:pt idx="1">
                  <c:v>3.580645161290323</c:v>
                </c:pt>
                <c:pt idx="2">
                  <c:v>3.6992481203007523</c:v>
                </c:pt>
                <c:pt idx="3">
                  <c:v>3.7361702127659577</c:v>
                </c:pt>
                <c:pt idx="4">
                  <c:v>3.8189415041782726</c:v>
                </c:pt>
                <c:pt idx="5">
                  <c:v>3.9189723320158105</c:v>
                </c:pt>
                <c:pt idx="6">
                  <c:v>3.9911504424778763</c:v>
                </c:pt>
                <c:pt idx="7">
                  <c:v>4</c:v>
                </c:pt>
                <c:pt idx="8">
                  <c:v>4.0463215258855589</c:v>
                </c:pt>
                <c:pt idx="9">
                  <c:v>4.0510355029585803</c:v>
                </c:pt>
                <c:pt idx="10">
                  <c:v>4.0678484107579465</c:v>
                </c:pt>
                <c:pt idx="11">
                  <c:v>4.0385982732351451</c:v>
                </c:pt>
                <c:pt idx="12">
                  <c:v>3.9621115368241804</c:v>
                </c:pt>
                <c:pt idx="13">
                  <c:v>4.0973952434881085</c:v>
                </c:pt>
                <c:pt idx="14">
                  <c:v>4.0972222222222223</c:v>
                </c:pt>
                <c:pt idx="15">
                  <c:v>4.0572254335260114</c:v>
                </c:pt>
                <c:pt idx="16">
                  <c:v>4.0493858751279426</c:v>
                </c:pt>
                <c:pt idx="17">
                  <c:v>4.0627997259648314</c:v>
                </c:pt>
                <c:pt idx="18">
                  <c:v>4.0490275526742305</c:v>
                </c:pt>
                <c:pt idx="19">
                  <c:v>4.0555453375022994</c:v>
                </c:pt>
                <c:pt idx="20">
                  <c:v>4.0502252628066069</c:v>
                </c:pt>
                <c:pt idx="21">
                  <c:v>4.0435439975808887</c:v>
                </c:pt>
                <c:pt idx="22">
                  <c:v>3.8617034861448087</c:v>
                </c:pt>
                <c:pt idx="23">
                  <c:v>3.9950537900333871</c:v>
                </c:pt>
                <c:pt idx="24">
                  <c:v>4.0908660111361215</c:v>
                </c:pt>
                <c:pt idx="25">
                  <c:v>4.0727668845315899</c:v>
                </c:pt>
                <c:pt idx="26">
                  <c:v>4.0333434374052741</c:v>
                </c:pt>
                <c:pt idx="27">
                  <c:v>4.0287931195662328</c:v>
                </c:pt>
                <c:pt idx="28">
                  <c:v>4.0382570806100215</c:v>
                </c:pt>
                <c:pt idx="29">
                  <c:v>4.0214221715402783</c:v>
                </c:pt>
                <c:pt idx="30">
                  <c:v>4.061392065075589</c:v>
                </c:pt>
                <c:pt idx="31">
                  <c:v>4.0212464589235131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76960"/>
        <c:axId val="53525824"/>
      </c:lineChart>
      <c:catAx>
        <c:axId val="1551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3525824"/>
        <c:crosses val="autoZero"/>
        <c:auto val="1"/>
        <c:lblAlgn val="ctr"/>
        <c:lblOffset val="100"/>
        <c:tickLblSkip val="1"/>
        <c:noMultiLvlLbl val="0"/>
      </c:catAx>
      <c:valAx>
        <c:axId val="53525824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55176960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Amortized'!$D$3:$D$34</c:f>
              <c:numCache>
                <c:formatCode>0.0000</c:formatCode>
                <c:ptCount val="32"/>
                <c:pt idx="0">
                  <c:v>1.6999999999999999E-3</c:v>
                </c:pt>
                <c:pt idx="1">
                  <c:v>6.1999999999999998E-3</c:v>
                </c:pt>
                <c:pt idx="2">
                  <c:v>1.3299999999999999E-2</c:v>
                </c:pt>
                <c:pt idx="3">
                  <c:v>2.35E-2</c:v>
                </c:pt>
                <c:pt idx="4">
                  <c:v>3.5900000000000001E-2</c:v>
                </c:pt>
                <c:pt idx="5">
                  <c:v>5.0599999999999999E-2</c:v>
                </c:pt>
                <c:pt idx="6">
                  <c:v>6.7799999999999999E-2</c:v>
                </c:pt>
                <c:pt idx="7">
                  <c:v>8.8499999999999995E-2</c:v>
                </c:pt>
                <c:pt idx="8">
                  <c:v>0.1101</c:v>
                </c:pt>
                <c:pt idx="9">
                  <c:v>0.13519999999999999</c:v>
                </c:pt>
                <c:pt idx="10">
                  <c:v>0.1636</c:v>
                </c:pt>
                <c:pt idx="11">
                  <c:v>0.19689999999999999</c:v>
                </c:pt>
                <c:pt idx="12">
                  <c:v>0.2349</c:v>
                </c:pt>
                <c:pt idx="13">
                  <c:v>0.26490000000000002</c:v>
                </c:pt>
                <c:pt idx="14">
                  <c:v>0.3024</c:v>
                </c:pt>
                <c:pt idx="15">
                  <c:v>0.34599999999999997</c:v>
                </c:pt>
                <c:pt idx="16">
                  <c:v>0.39079999999999998</c:v>
                </c:pt>
                <c:pt idx="17">
                  <c:v>0.43790000000000001</c:v>
                </c:pt>
                <c:pt idx="18">
                  <c:v>0.49359999999999998</c:v>
                </c:pt>
                <c:pt idx="19">
                  <c:v>0.54369999999999996</c:v>
                </c:pt>
                <c:pt idx="20">
                  <c:v>0.59930000000000005</c:v>
                </c:pt>
                <c:pt idx="21">
                  <c:v>0.66139999999999999</c:v>
                </c:pt>
                <c:pt idx="22">
                  <c:v>0.78310000000000002</c:v>
                </c:pt>
                <c:pt idx="23">
                  <c:v>0.80869999999999997</c:v>
                </c:pt>
                <c:pt idx="24">
                  <c:v>0.84409999999999996</c:v>
                </c:pt>
                <c:pt idx="25">
                  <c:v>0.91800000000000004</c:v>
                </c:pt>
                <c:pt idx="26">
                  <c:v>0.98970000000000002</c:v>
                </c:pt>
                <c:pt idx="27">
                  <c:v>1.0697000000000001</c:v>
                </c:pt>
                <c:pt idx="28">
                  <c:v>1.1475</c:v>
                </c:pt>
                <c:pt idx="29">
                  <c:v>1.2277</c:v>
                </c:pt>
                <c:pt idx="30">
                  <c:v>1.3030999999999999</c:v>
                </c:pt>
                <c:pt idx="31">
                  <c:v>1.4119999999999999</c:v>
                </c:pt>
              </c:numCache>
            </c:numRef>
          </c:val>
          <c:smooth val="0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  <a:prstDash val="solid"/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Amortized'!$F$3:$F$34</c:f>
              <c:numCache>
                <c:formatCode>0.0000</c:formatCode>
                <c:ptCount val="32"/>
                <c:pt idx="0">
                  <c:v>2.0999999999999999E-3</c:v>
                </c:pt>
                <c:pt idx="1">
                  <c:v>6.7000000000000002E-3</c:v>
                </c:pt>
                <c:pt idx="2">
                  <c:v>1.38E-2</c:v>
                </c:pt>
                <c:pt idx="3">
                  <c:v>2.3E-2</c:v>
                </c:pt>
                <c:pt idx="4">
                  <c:v>3.5299999999999998E-2</c:v>
                </c:pt>
                <c:pt idx="5">
                  <c:v>5.0099999999999999E-2</c:v>
                </c:pt>
                <c:pt idx="6">
                  <c:v>6.8500000000000005E-2</c:v>
                </c:pt>
                <c:pt idx="7">
                  <c:v>8.8499999999999995E-2</c:v>
                </c:pt>
                <c:pt idx="8">
                  <c:v>0.1138</c:v>
                </c:pt>
                <c:pt idx="9">
                  <c:v>0.13750000000000001</c:v>
                </c:pt>
                <c:pt idx="10">
                  <c:v>0.16639999999999999</c:v>
                </c:pt>
                <c:pt idx="11">
                  <c:v>0.19900000000000001</c:v>
                </c:pt>
                <c:pt idx="12">
                  <c:v>0.2349</c:v>
                </c:pt>
                <c:pt idx="13">
                  <c:v>0.26790000000000003</c:v>
                </c:pt>
                <c:pt idx="14">
                  <c:v>0.30930000000000002</c:v>
                </c:pt>
                <c:pt idx="15">
                  <c:v>0.34989999999999999</c:v>
                </c:pt>
                <c:pt idx="16">
                  <c:v>0.39729999999999999</c:v>
                </c:pt>
                <c:pt idx="17">
                  <c:v>0.44540000000000002</c:v>
                </c:pt>
                <c:pt idx="18">
                  <c:v>0.49890000000000001</c:v>
                </c:pt>
                <c:pt idx="19">
                  <c:v>0.55579999999999996</c:v>
                </c:pt>
                <c:pt idx="20">
                  <c:v>0.61260000000000003</c:v>
                </c:pt>
                <c:pt idx="21">
                  <c:v>0.66849999999999998</c:v>
                </c:pt>
                <c:pt idx="22">
                  <c:v>0.79139999999999999</c:v>
                </c:pt>
                <c:pt idx="23">
                  <c:v>0.82640000000000002</c:v>
                </c:pt>
                <c:pt idx="24">
                  <c:v>0.8679</c:v>
                </c:pt>
                <c:pt idx="25">
                  <c:v>0.9385</c:v>
                </c:pt>
                <c:pt idx="26">
                  <c:v>1.0006999999999999</c:v>
                </c:pt>
                <c:pt idx="27">
                  <c:v>1.0759000000000001</c:v>
                </c:pt>
                <c:pt idx="28">
                  <c:v>1.1597999999999999</c:v>
                </c:pt>
                <c:pt idx="29">
                  <c:v>1.2615000000000001</c:v>
                </c:pt>
                <c:pt idx="30">
                  <c:v>1.3177000000000001</c:v>
                </c:pt>
                <c:pt idx="31">
                  <c:v>1.4119999999999999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544"/>
        <c:axId val="170469056"/>
      </c:lineChart>
      <c:catAx>
        <c:axId val="1551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70469056"/>
        <c:crosses val="autoZero"/>
        <c:auto val="1"/>
        <c:lblAlgn val="ctr"/>
        <c:lblOffset val="100"/>
        <c:noMultiLvlLbl val="0"/>
      </c:catAx>
      <c:valAx>
        <c:axId val="17046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518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21626451500281"/>
          <c:y val="9.6042728286790793E-2"/>
          <c:w val="0.37915499779922934"/>
          <c:h val="0.14440054737293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Amortized'!$C$3:$C$34</c:f>
              <c:numCache>
                <c:formatCode>0.0000</c:formatCode>
                <c:ptCount val="32"/>
                <c:pt idx="0">
                  <c:v>5.5999999999999999E-3</c:v>
                </c:pt>
                <c:pt idx="1">
                  <c:v>2.2200000000000001E-2</c:v>
                </c:pt>
                <c:pt idx="2">
                  <c:v>4.9200000000000001E-2</c:v>
                </c:pt>
                <c:pt idx="3">
                  <c:v>8.7800000000000003E-2</c:v>
                </c:pt>
                <c:pt idx="4">
                  <c:v>0.1371</c:v>
                </c:pt>
                <c:pt idx="5">
                  <c:v>0.1983</c:v>
                </c:pt>
                <c:pt idx="6">
                  <c:v>0.27060000000000001</c:v>
                </c:pt>
                <c:pt idx="7">
                  <c:v>0.35399999999999998</c:v>
                </c:pt>
                <c:pt idx="8">
                  <c:v>0.44550000000000001</c:v>
                </c:pt>
                <c:pt idx="9">
                  <c:v>0.54769999999999996</c:v>
                </c:pt>
                <c:pt idx="10">
                  <c:v>0.66549999999999998</c:v>
                </c:pt>
                <c:pt idx="11">
                  <c:v>0.79520000000000002</c:v>
                </c:pt>
                <c:pt idx="12">
                  <c:v>0.93069999999999997</c:v>
                </c:pt>
                <c:pt idx="13">
                  <c:v>1.0853999999999999</c:v>
                </c:pt>
                <c:pt idx="14">
                  <c:v>1.2390000000000001</c:v>
                </c:pt>
                <c:pt idx="15">
                  <c:v>1.4037999999999999</c:v>
                </c:pt>
                <c:pt idx="16">
                  <c:v>1.5825</c:v>
                </c:pt>
                <c:pt idx="17">
                  <c:v>1.7790999999999999</c:v>
                </c:pt>
                <c:pt idx="18">
                  <c:v>1.9985999999999999</c:v>
                </c:pt>
                <c:pt idx="19">
                  <c:v>2.2050000000000001</c:v>
                </c:pt>
                <c:pt idx="20">
                  <c:v>2.4272999999999998</c:v>
                </c:pt>
                <c:pt idx="21">
                  <c:v>2.6743999999999999</c:v>
                </c:pt>
                <c:pt idx="22">
                  <c:v>3.0240999999999998</c:v>
                </c:pt>
                <c:pt idx="23">
                  <c:v>3.2307999999999999</c:v>
                </c:pt>
                <c:pt idx="24">
                  <c:v>3.4531000000000001</c:v>
                </c:pt>
                <c:pt idx="25">
                  <c:v>3.7387999999999999</c:v>
                </c:pt>
                <c:pt idx="26">
                  <c:v>3.9918</c:v>
                </c:pt>
                <c:pt idx="27">
                  <c:v>4.3095999999999997</c:v>
                </c:pt>
                <c:pt idx="28">
                  <c:v>4.6338999999999997</c:v>
                </c:pt>
                <c:pt idx="29">
                  <c:v>4.9371</c:v>
                </c:pt>
                <c:pt idx="30">
                  <c:v>5.2923999999999998</c:v>
                </c:pt>
                <c:pt idx="31">
                  <c:v>5.6779999999999999</c:v>
                </c:pt>
              </c:numCache>
            </c:numRef>
          </c:val>
          <c:smooth val="1"/>
        </c:ser>
        <c:ser>
          <c:idx val="2"/>
          <c:order val="1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Amortized'!$D$3:$D$34</c:f>
              <c:numCache>
                <c:formatCode>0.0000</c:formatCode>
                <c:ptCount val="32"/>
                <c:pt idx="0">
                  <c:v>1.6999999999999999E-3</c:v>
                </c:pt>
                <c:pt idx="1">
                  <c:v>6.1999999999999998E-3</c:v>
                </c:pt>
                <c:pt idx="2">
                  <c:v>1.3299999999999999E-2</c:v>
                </c:pt>
                <c:pt idx="3">
                  <c:v>2.35E-2</c:v>
                </c:pt>
                <c:pt idx="4">
                  <c:v>3.5900000000000001E-2</c:v>
                </c:pt>
                <c:pt idx="5">
                  <c:v>5.0599999999999999E-2</c:v>
                </c:pt>
                <c:pt idx="6">
                  <c:v>6.7799999999999999E-2</c:v>
                </c:pt>
                <c:pt idx="7">
                  <c:v>8.8499999999999995E-2</c:v>
                </c:pt>
                <c:pt idx="8">
                  <c:v>0.1101</c:v>
                </c:pt>
                <c:pt idx="9">
                  <c:v>0.13519999999999999</c:v>
                </c:pt>
                <c:pt idx="10">
                  <c:v>0.1636</c:v>
                </c:pt>
                <c:pt idx="11">
                  <c:v>0.19689999999999999</c:v>
                </c:pt>
                <c:pt idx="12">
                  <c:v>0.2349</c:v>
                </c:pt>
                <c:pt idx="13">
                  <c:v>0.26490000000000002</c:v>
                </c:pt>
                <c:pt idx="14">
                  <c:v>0.3024</c:v>
                </c:pt>
                <c:pt idx="15">
                  <c:v>0.34599999999999997</c:v>
                </c:pt>
                <c:pt idx="16">
                  <c:v>0.39079999999999998</c:v>
                </c:pt>
                <c:pt idx="17">
                  <c:v>0.43790000000000001</c:v>
                </c:pt>
                <c:pt idx="18">
                  <c:v>0.49359999999999998</c:v>
                </c:pt>
                <c:pt idx="19">
                  <c:v>0.54369999999999996</c:v>
                </c:pt>
                <c:pt idx="20">
                  <c:v>0.59930000000000005</c:v>
                </c:pt>
                <c:pt idx="21">
                  <c:v>0.66139999999999999</c:v>
                </c:pt>
                <c:pt idx="22">
                  <c:v>0.78310000000000002</c:v>
                </c:pt>
                <c:pt idx="23">
                  <c:v>0.80869999999999997</c:v>
                </c:pt>
                <c:pt idx="24">
                  <c:v>0.84409999999999996</c:v>
                </c:pt>
                <c:pt idx="25">
                  <c:v>0.91800000000000004</c:v>
                </c:pt>
                <c:pt idx="26">
                  <c:v>0.98970000000000002</c:v>
                </c:pt>
                <c:pt idx="27">
                  <c:v>1.0697000000000001</c:v>
                </c:pt>
                <c:pt idx="28">
                  <c:v>1.1475</c:v>
                </c:pt>
                <c:pt idx="29">
                  <c:v>1.2277</c:v>
                </c:pt>
                <c:pt idx="30">
                  <c:v>1.3030999999999999</c:v>
                </c:pt>
                <c:pt idx="31">
                  <c:v>1.4119999999999999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5296"/>
        <c:axId val="170471360"/>
      </c:lineChart>
      <c:catAx>
        <c:axId val="1728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Cell Size </a:t>
                </a:r>
                <a:r>
                  <a:rPr lang="en-US" sz="12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70471360"/>
        <c:crosses val="autoZero"/>
        <c:auto val="1"/>
        <c:lblAlgn val="ctr"/>
        <c:lblOffset val="100"/>
        <c:tickLblSkip val="1"/>
        <c:noMultiLvlLbl val="0"/>
      </c:catAx>
      <c:valAx>
        <c:axId val="170471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28552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044542667445348"/>
          <c:y val="6.2170161105826204E-2"/>
          <c:w val="0.28078337783343399"/>
          <c:h val="0.114212692197864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Amortized'!$E$3:$E$34</c:f>
              <c:numCache>
                <c:formatCode>0.00</c:formatCode>
                <c:ptCount val="32"/>
                <c:pt idx="0">
                  <c:v>3.2941176470588238</c:v>
                </c:pt>
                <c:pt idx="1">
                  <c:v>3.580645161290323</c:v>
                </c:pt>
                <c:pt idx="2">
                  <c:v>3.6992481203007523</c:v>
                </c:pt>
                <c:pt idx="3">
                  <c:v>3.7361702127659577</c:v>
                </c:pt>
                <c:pt idx="4">
                  <c:v>3.8189415041782726</c:v>
                </c:pt>
                <c:pt idx="5">
                  <c:v>3.9189723320158105</c:v>
                </c:pt>
                <c:pt idx="6">
                  <c:v>3.9911504424778763</c:v>
                </c:pt>
                <c:pt idx="7">
                  <c:v>4</c:v>
                </c:pt>
                <c:pt idx="8">
                  <c:v>4.0463215258855589</c:v>
                </c:pt>
                <c:pt idx="9">
                  <c:v>4.0510355029585803</c:v>
                </c:pt>
                <c:pt idx="10">
                  <c:v>4.0678484107579465</c:v>
                </c:pt>
                <c:pt idx="11">
                  <c:v>4.0385982732351451</c:v>
                </c:pt>
                <c:pt idx="12">
                  <c:v>3.9621115368241804</c:v>
                </c:pt>
                <c:pt idx="13">
                  <c:v>4.0973952434881085</c:v>
                </c:pt>
                <c:pt idx="14">
                  <c:v>4.0972222222222223</c:v>
                </c:pt>
                <c:pt idx="15">
                  <c:v>4.0572254335260114</c:v>
                </c:pt>
                <c:pt idx="16">
                  <c:v>4.0493858751279426</c:v>
                </c:pt>
                <c:pt idx="17">
                  <c:v>4.0627997259648314</c:v>
                </c:pt>
                <c:pt idx="18">
                  <c:v>4.0490275526742305</c:v>
                </c:pt>
                <c:pt idx="19">
                  <c:v>4.0555453375022994</c:v>
                </c:pt>
                <c:pt idx="20">
                  <c:v>4.0502252628066069</c:v>
                </c:pt>
                <c:pt idx="21">
                  <c:v>4.0435439975808887</c:v>
                </c:pt>
                <c:pt idx="22">
                  <c:v>3.8617034861448087</c:v>
                </c:pt>
                <c:pt idx="23">
                  <c:v>3.9950537900333871</c:v>
                </c:pt>
                <c:pt idx="24">
                  <c:v>4.0908660111361215</c:v>
                </c:pt>
                <c:pt idx="25">
                  <c:v>4.0727668845315899</c:v>
                </c:pt>
                <c:pt idx="26">
                  <c:v>4.0333434374052741</c:v>
                </c:pt>
                <c:pt idx="27">
                  <c:v>4.0287931195662328</c:v>
                </c:pt>
                <c:pt idx="28">
                  <c:v>4.0382570806100215</c:v>
                </c:pt>
                <c:pt idx="29">
                  <c:v>4.0214221715402783</c:v>
                </c:pt>
                <c:pt idx="30">
                  <c:v>4.061392065075589</c:v>
                </c:pt>
                <c:pt idx="31">
                  <c:v>4.0212464589235131</c:v>
                </c:pt>
              </c:numCache>
            </c:numRef>
          </c:val>
          <c:smooth val="1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</a:ln>
          </c:spPr>
          <c:marker>
            <c:symbol val="none"/>
          </c:marker>
          <c:cat>
            <c:numRef>
              <c:f>'Adventure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'Adventure Amortized'!$G$3:$G$34</c:f>
              <c:numCache>
                <c:formatCode>0.00</c:formatCode>
                <c:ptCount val="32"/>
                <c:pt idx="0">
                  <c:v>2.666666666666667</c:v>
                </c:pt>
                <c:pt idx="1">
                  <c:v>3.3134328358208958</c:v>
                </c:pt>
                <c:pt idx="2">
                  <c:v>3.5652173913043481</c:v>
                </c:pt>
                <c:pt idx="3">
                  <c:v>3.8173913043478263</c:v>
                </c:pt>
                <c:pt idx="4">
                  <c:v>3.8838526912181304</c:v>
                </c:pt>
                <c:pt idx="5">
                  <c:v>3.9580838323353293</c:v>
                </c:pt>
                <c:pt idx="6">
                  <c:v>3.9503649635036493</c:v>
                </c:pt>
                <c:pt idx="7">
                  <c:v>4</c:v>
                </c:pt>
                <c:pt idx="8">
                  <c:v>3.9147627416520212</c:v>
                </c:pt>
                <c:pt idx="9">
                  <c:v>3.9832727272727269</c:v>
                </c:pt>
                <c:pt idx="10">
                  <c:v>3.9993990384615383</c:v>
                </c:pt>
                <c:pt idx="11">
                  <c:v>3.9959798994974873</c:v>
                </c:pt>
                <c:pt idx="12">
                  <c:v>3.9621115368241804</c:v>
                </c:pt>
                <c:pt idx="13">
                  <c:v>4.0515117581186999</c:v>
                </c:pt>
                <c:pt idx="14">
                  <c:v>4.0058195926285158</c:v>
                </c:pt>
                <c:pt idx="15">
                  <c:v>4.0120034295513003</c:v>
                </c:pt>
                <c:pt idx="16">
                  <c:v>3.9831361691417069</c:v>
                </c:pt>
                <c:pt idx="17">
                  <c:v>3.9943870678042206</c:v>
                </c:pt>
                <c:pt idx="18">
                  <c:v>4.0060132291040285</c:v>
                </c:pt>
                <c:pt idx="19">
                  <c:v>3.9672544080604539</c:v>
                </c:pt>
                <c:pt idx="20">
                  <c:v>3.9622918707149846</c:v>
                </c:pt>
                <c:pt idx="21">
                  <c:v>4.0005983545250556</c:v>
                </c:pt>
                <c:pt idx="22">
                  <c:v>3.8212029315137728</c:v>
                </c:pt>
                <c:pt idx="23">
                  <c:v>3.9094869312681508</c:v>
                </c:pt>
                <c:pt idx="24">
                  <c:v>3.978684180205093</c:v>
                </c:pt>
                <c:pt idx="25">
                  <c:v>3.9838039424613743</c:v>
                </c:pt>
                <c:pt idx="26">
                  <c:v>3.9890076946137705</c:v>
                </c:pt>
                <c:pt idx="27">
                  <c:v>4.005576726461566</c:v>
                </c:pt>
                <c:pt idx="28">
                  <c:v>3.9954302465942404</c:v>
                </c:pt>
                <c:pt idx="29">
                  <c:v>3.9136741973840663</c:v>
                </c:pt>
                <c:pt idx="30">
                  <c:v>4.0163921985277371</c:v>
                </c:pt>
                <c:pt idx="31">
                  <c:v>4.0212464589235131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8368"/>
        <c:axId val="170473664"/>
      </c:lineChart>
      <c:catAx>
        <c:axId val="1728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73664"/>
        <c:crosses val="autoZero"/>
        <c:auto val="1"/>
        <c:lblAlgn val="ctr"/>
        <c:lblOffset val="100"/>
        <c:tickLblSkip val="1"/>
        <c:noMultiLvlLbl val="0"/>
      </c:catAx>
      <c:valAx>
        <c:axId val="170473664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72858368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60086850601045683"/>
          <c:y val="0.59973842977514102"/>
          <c:w val="0.34896949574688974"/>
          <c:h val="0.111794487468153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'Adventure Perlin'!$E$3:$E$18</c:f>
              <c:numCache>
                <c:formatCode>0.0000</c:formatCode>
                <c:ptCount val="16"/>
                <c:pt idx="0">
                  <c:v>9.5200000000000007E-2</c:v>
                </c:pt>
                <c:pt idx="1">
                  <c:v>0.37219999999999998</c:v>
                </c:pt>
                <c:pt idx="2">
                  <c:v>0.84709999999999996</c:v>
                </c:pt>
                <c:pt idx="3">
                  <c:v>1.5351999999999999</c:v>
                </c:pt>
                <c:pt idx="4">
                  <c:v>2.3717999999999999</c:v>
                </c:pt>
                <c:pt idx="5">
                  <c:v>3.4209000000000001</c:v>
                </c:pt>
                <c:pt idx="6">
                  <c:v>4.6699000000000002</c:v>
                </c:pt>
                <c:pt idx="7">
                  <c:v>6.0388999999999999</c:v>
                </c:pt>
                <c:pt idx="8">
                  <c:v>7.7016</c:v>
                </c:pt>
                <c:pt idx="9">
                  <c:v>9.5337999999999994</c:v>
                </c:pt>
                <c:pt idx="10">
                  <c:v>11.4787</c:v>
                </c:pt>
                <c:pt idx="11">
                  <c:v>13.8423</c:v>
                </c:pt>
                <c:pt idx="12">
                  <c:v>16.322299999999998</c:v>
                </c:pt>
                <c:pt idx="13">
                  <c:v>18.6188</c:v>
                </c:pt>
                <c:pt idx="14">
                  <c:v>21.222000000000001</c:v>
                </c:pt>
                <c:pt idx="15">
                  <c:v>24.647500000000001</c:v>
                </c:pt>
              </c:numCache>
            </c:numRef>
          </c:val>
          <c:smooth val="1"/>
        </c:ser>
        <c:ser>
          <c:idx val="1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'Adventure Perlin'!$D$3:$D$18</c:f>
              <c:numCache>
                <c:formatCode>0.0000</c:formatCode>
                <c:ptCount val="16"/>
                <c:pt idx="0">
                  <c:v>9.5799999999999996E-2</c:v>
                </c:pt>
                <c:pt idx="1">
                  <c:v>0.37340000000000001</c:v>
                </c:pt>
                <c:pt idx="2">
                  <c:v>0.85950000000000004</c:v>
                </c:pt>
                <c:pt idx="3">
                  <c:v>1.5108999999999999</c:v>
                </c:pt>
                <c:pt idx="4">
                  <c:v>2.3412999999999999</c:v>
                </c:pt>
                <c:pt idx="5">
                  <c:v>3.4428000000000001</c:v>
                </c:pt>
                <c:pt idx="6">
                  <c:v>4.6180000000000003</c:v>
                </c:pt>
                <c:pt idx="7">
                  <c:v>6.0382999999999996</c:v>
                </c:pt>
                <c:pt idx="8">
                  <c:v>7.5643000000000002</c:v>
                </c:pt>
                <c:pt idx="9">
                  <c:v>9.4583999999999993</c:v>
                </c:pt>
                <c:pt idx="10">
                  <c:v>11.3306</c:v>
                </c:pt>
                <c:pt idx="11">
                  <c:v>13.885899999999999</c:v>
                </c:pt>
                <c:pt idx="12">
                  <c:v>16.013200000000001</c:v>
                </c:pt>
                <c:pt idx="13">
                  <c:v>18.588100000000001</c:v>
                </c:pt>
                <c:pt idx="14">
                  <c:v>21.6</c:v>
                </c:pt>
                <c:pt idx="15">
                  <c:v>23.83</c:v>
                </c:pt>
              </c:numCache>
            </c:numRef>
          </c:val>
          <c:smooth val="1"/>
        </c:ser>
        <c:ser>
          <c:idx val="0"/>
          <c:order val="2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'Adventure Perlin'!$B$3:$B$33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'Adventure Perlin'!$C$3:$C$18</c:f>
              <c:numCache>
                <c:formatCode>0.0000</c:formatCode>
                <c:ptCount val="16"/>
                <c:pt idx="0">
                  <c:v>5.4999999999999997E-3</c:v>
                </c:pt>
                <c:pt idx="1">
                  <c:v>2.2599999999999999E-2</c:v>
                </c:pt>
                <c:pt idx="2">
                  <c:v>4.9500000000000002E-2</c:v>
                </c:pt>
                <c:pt idx="3">
                  <c:v>8.8099999999999998E-2</c:v>
                </c:pt>
                <c:pt idx="4">
                  <c:v>0.1376</c:v>
                </c:pt>
                <c:pt idx="5">
                  <c:v>0.19839999999999999</c:v>
                </c:pt>
                <c:pt idx="6">
                  <c:v>0.27729999999999999</c:v>
                </c:pt>
                <c:pt idx="7">
                  <c:v>0.35189999999999999</c:v>
                </c:pt>
                <c:pt idx="8">
                  <c:v>0.44600000000000001</c:v>
                </c:pt>
                <c:pt idx="9">
                  <c:v>0.54949999999999999</c:v>
                </c:pt>
                <c:pt idx="10">
                  <c:v>0.68359999999999999</c:v>
                </c:pt>
                <c:pt idx="11">
                  <c:v>0.79149999999999998</c:v>
                </c:pt>
                <c:pt idx="12">
                  <c:v>0.92730000000000001</c:v>
                </c:pt>
                <c:pt idx="13">
                  <c:v>1.0766</c:v>
                </c:pt>
                <c:pt idx="14">
                  <c:v>1.2352000000000001</c:v>
                </c:pt>
                <c:pt idx="15">
                  <c:v>1.405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81376"/>
        <c:axId val="170474816"/>
      </c:lineChart>
      <c:catAx>
        <c:axId val="1149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74816"/>
        <c:crosses val="autoZero"/>
        <c:auto val="1"/>
        <c:lblAlgn val="ctr"/>
        <c:lblOffset val="100"/>
        <c:noMultiLvlLbl val="0"/>
      </c:catAx>
      <c:valAx>
        <c:axId val="170474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1498137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969711750632941"/>
          <c:y val="7.9551834676791888E-2"/>
          <c:w val="0.36909638507575931"/>
          <c:h val="0.16842488562447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'Adventure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'Adventure Perlin'!$G$3:$G$18</c:f>
              <c:numCache>
                <c:formatCode>0.00</c:formatCode>
                <c:ptCount val="16"/>
                <c:pt idx="0">
                  <c:v>17.309090909090912</c:v>
                </c:pt>
                <c:pt idx="1">
                  <c:v>16.469026548672566</c:v>
                </c:pt>
                <c:pt idx="2">
                  <c:v>17.113131313131312</c:v>
                </c:pt>
                <c:pt idx="3">
                  <c:v>17.425652667423382</c:v>
                </c:pt>
                <c:pt idx="4">
                  <c:v>17.236918604651162</c:v>
                </c:pt>
                <c:pt idx="5">
                  <c:v>17.242439516129032</c:v>
                </c:pt>
                <c:pt idx="6">
                  <c:v>16.840605842048323</c:v>
                </c:pt>
                <c:pt idx="7">
                  <c:v>17.160841148053425</c:v>
                </c:pt>
                <c:pt idx="8">
                  <c:v>17.268161434977578</c:v>
                </c:pt>
                <c:pt idx="9">
                  <c:v>17.349954504094629</c:v>
                </c:pt>
                <c:pt idx="10">
                  <c:v>16.79154476301931</c:v>
                </c:pt>
                <c:pt idx="11">
                  <c:v>17.488692356285533</c:v>
                </c:pt>
                <c:pt idx="12">
                  <c:v>17.601962687371937</c:v>
                </c:pt>
                <c:pt idx="13">
                  <c:v>17.294073936466656</c:v>
                </c:pt>
                <c:pt idx="14">
                  <c:v>17.181023316062177</c:v>
                </c:pt>
                <c:pt idx="15">
                  <c:v>17.542704626334519</c:v>
                </c:pt>
              </c:numCache>
            </c:numRef>
          </c:val>
          <c:smooth val="1"/>
        </c:ser>
        <c:ser>
          <c:idx val="0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'Adventure Perlin'!$F$3:$F$18</c:f>
              <c:numCache>
                <c:formatCode>0.00</c:formatCode>
                <c:ptCount val="16"/>
                <c:pt idx="0">
                  <c:v>17.418181818181818</c:v>
                </c:pt>
                <c:pt idx="1">
                  <c:v>16.522123893805311</c:v>
                </c:pt>
                <c:pt idx="2">
                  <c:v>17.363636363636363</c:v>
                </c:pt>
                <c:pt idx="3">
                  <c:v>17.149829738933029</c:v>
                </c:pt>
                <c:pt idx="4">
                  <c:v>17.015261627906977</c:v>
                </c:pt>
                <c:pt idx="5">
                  <c:v>17.352822580645164</c:v>
                </c:pt>
                <c:pt idx="6">
                  <c:v>16.653443923548505</c:v>
                </c:pt>
                <c:pt idx="7">
                  <c:v>17.1591361182154</c:v>
                </c:pt>
                <c:pt idx="8">
                  <c:v>16.960313901345291</c:v>
                </c:pt>
                <c:pt idx="9">
                  <c:v>17.212738853503183</c:v>
                </c:pt>
                <c:pt idx="10">
                  <c:v>16.574897600936222</c:v>
                </c:pt>
                <c:pt idx="11">
                  <c:v>17.543777637397348</c:v>
                </c:pt>
                <c:pt idx="12">
                  <c:v>17.268629354038609</c:v>
                </c:pt>
                <c:pt idx="13">
                  <c:v>17.26555823890024</c:v>
                </c:pt>
                <c:pt idx="14">
                  <c:v>17.487046632124354</c:v>
                </c:pt>
                <c:pt idx="15">
                  <c:v>16.960854092526688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81888"/>
        <c:axId val="115279552"/>
      </c:lineChart>
      <c:catAx>
        <c:axId val="1149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279552"/>
        <c:crosses val="autoZero"/>
        <c:auto val="1"/>
        <c:lblAlgn val="ctr"/>
        <c:lblOffset val="100"/>
        <c:noMultiLvlLbl val="0"/>
      </c:catAx>
      <c:valAx>
        <c:axId val="1152795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14981888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9126903080984883"/>
          <c:y val="0.54691347752224739"/>
          <c:w val="0.35828051035718023"/>
          <c:h val="0.107048082101584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Amortized'!$E$3:$E$34</c:f>
              <c:numCache>
                <c:formatCode>0.00</c:formatCode>
                <c:ptCount val="32"/>
                <c:pt idx="0">
                  <c:v>3.9230769230769234</c:v>
                </c:pt>
                <c:pt idx="1">
                  <c:v>4.1224489795918364</c:v>
                </c:pt>
                <c:pt idx="2">
                  <c:v>4.1962616822429908</c:v>
                </c:pt>
                <c:pt idx="3">
                  <c:v>4.349462365591398</c:v>
                </c:pt>
                <c:pt idx="4">
                  <c:v>4.4589041095890414</c:v>
                </c:pt>
                <c:pt idx="5">
                  <c:v>4.2417840375586859</c:v>
                </c:pt>
                <c:pt idx="6">
                  <c:v>4.3286467486818978</c:v>
                </c:pt>
                <c:pt idx="7">
                  <c:v>4.3230148048452213</c:v>
                </c:pt>
                <c:pt idx="8">
                  <c:v>4.2648592283628775</c:v>
                </c:pt>
                <c:pt idx="9">
                  <c:v>4.2962962962962967</c:v>
                </c:pt>
                <c:pt idx="10">
                  <c:v>4.3274398868458279</c:v>
                </c:pt>
                <c:pt idx="11">
                  <c:v>4.3349282296650724</c:v>
                </c:pt>
                <c:pt idx="12">
                  <c:v>4.3463291139240505</c:v>
                </c:pt>
                <c:pt idx="13">
                  <c:v>4.2601484068092539</c:v>
                </c:pt>
                <c:pt idx="14">
                  <c:v>4.3154670750382849</c:v>
                </c:pt>
                <c:pt idx="15">
                  <c:v>4.3088829071332428</c:v>
                </c:pt>
                <c:pt idx="16">
                  <c:v>4.279371790999698</c:v>
                </c:pt>
                <c:pt idx="17">
                  <c:v>4.3396724775488646</c:v>
                </c:pt>
                <c:pt idx="18">
                  <c:v>4.3351518026565472</c:v>
                </c:pt>
                <c:pt idx="19">
                  <c:v>4.3811511423550087</c:v>
                </c:pt>
                <c:pt idx="20">
                  <c:v>4.3796039603960395</c:v>
                </c:pt>
                <c:pt idx="21">
                  <c:v>4.2944090587402686</c:v>
                </c:pt>
                <c:pt idx="22">
                  <c:v>4.1289549376797696</c:v>
                </c:pt>
                <c:pt idx="23">
                  <c:v>4.8234019501625136</c:v>
                </c:pt>
                <c:pt idx="24">
                  <c:v>4.4456721915285451</c:v>
                </c:pt>
                <c:pt idx="25">
                  <c:v>4.3406332453825858</c:v>
                </c:pt>
                <c:pt idx="26">
                  <c:v>4.2831449750881028</c:v>
                </c:pt>
                <c:pt idx="27">
                  <c:v>4.3555224564619612</c:v>
                </c:pt>
                <c:pt idx="28">
                  <c:v>4.2866652798002907</c:v>
                </c:pt>
                <c:pt idx="29">
                  <c:v>4.2897699461576106</c:v>
                </c:pt>
                <c:pt idx="30">
                  <c:v>4.3791918253599631</c:v>
                </c:pt>
                <c:pt idx="31">
                  <c:v>4.3373754872239063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04960"/>
        <c:axId val="149742720"/>
      </c:lineChart>
      <c:catAx>
        <c:axId val="6785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742720"/>
        <c:crosses val="autoZero"/>
        <c:auto val="1"/>
        <c:lblAlgn val="ctr"/>
        <c:lblOffset val="100"/>
        <c:tickLblSkip val="1"/>
        <c:noMultiLvlLbl val="0"/>
      </c:catAx>
      <c:valAx>
        <c:axId val="149742720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678504960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Amortized'!$D$3:$D$34</c:f>
              <c:numCache>
                <c:formatCode>0.0000</c:formatCode>
                <c:ptCount val="32"/>
                <c:pt idx="0">
                  <c:v>1.2999999999999999E-3</c:v>
                </c:pt>
                <c:pt idx="1">
                  <c:v>4.8999999999999998E-3</c:v>
                </c:pt>
                <c:pt idx="2">
                  <c:v>1.0699999999999999E-2</c:v>
                </c:pt>
                <c:pt idx="3">
                  <c:v>1.8599999999999998E-2</c:v>
                </c:pt>
                <c:pt idx="4">
                  <c:v>2.92E-2</c:v>
                </c:pt>
                <c:pt idx="5">
                  <c:v>4.2599999999999999E-2</c:v>
                </c:pt>
                <c:pt idx="6">
                  <c:v>5.6899999999999999E-2</c:v>
                </c:pt>
                <c:pt idx="7">
                  <c:v>7.4300000000000005E-2</c:v>
                </c:pt>
                <c:pt idx="8">
                  <c:v>9.5899999999999999E-2</c:v>
                </c:pt>
                <c:pt idx="9">
                  <c:v>0.11609999999999999</c:v>
                </c:pt>
                <c:pt idx="10">
                  <c:v>0.1414</c:v>
                </c:pt>
                <c:pt idx="11">
                  <c:v>0.16719999999999999</c:v>
                </c:pt>
                <c:pt idx="12">
                  <c:v>0.19750000000000001</c:v>
                </c:pt>
                <c:pt idx="13">
                  <c:v>0.2291</c:v>
                </c:pt>
                <c:pt idx="14">
                  <c:v>0.26119999999999999</c:v>
                </c:pt>
                <c:pt idx="15">
                  <c:v>0.29720000000000002</c:v>
                </c:pt>
                <c:pt idx="16">
                  <c:v>0.33110000000000001</c:v>
                </c:pt>
                <c:pt idx="17">
                  <c:v>0.37859999999999999</c:v>
                </c:pt>
                <c:pt idx="18">
                  <c:v>0.42159999999999997</c:v>
                </c:pt>
                <c:pt idx="19">
                  <c:v>0.45519999999999999</c:v>
                </c:pt>
                <c:pt idx="20">
                  <c:v>0.505</c:v>
                </c:pt>
                <c:pt idx="21">
                  <c:v>0.56520000000000004</c:v>
                </c:pt>
                <c:pt idx="22">
                  <c:v>0.62580000000000002</c:v>
                </c:pt>
                <c:pt idx="23">
                  <c:v>0.64610000000000001</c:v>
                </c:pt>
                <c:pt idx="24">
                  <c:v>0.70589999999999997</c:v>
                </c:pt>
                <c:pt idx="25">
                  <c:v>0.75800000000000001</c:v>
                </c:pt>
                <c:pt idx="26">
                  <c:v>0.82289999999999996</c:v>
                </c:pt>
                <c:pt idx="27">
                  <c:v>0.87280000000000002</c:v>
                </c:pt>
                <c:pt idx="28">
                  <c:v>0.96140000000000003</c:v>
                </c:pt>
                <c:pt idx="29">
                  <c:v>1.0215000000000001</c:v>
                </c:pt>
                <c:pt idx="30">
                  <c:v>1.0765</c:v>
                </c:pt>
                <c:pt idx="31">
                  <c:v>1.1545000000000001</c:v>
                </c:pt>
              </c:numCache>
            </c:numRef>
          </c:val>
          <c:smooth val="0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  <a:prstDash val="solid"/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Amortized'!$F$3:$F$34</c:f>
              <c:numCache>
                <c:formatCode>0.0000</c:formatCode>
                <c:ptCount val="32"/>
                <c:pt idx="0">
                  <c:v>1.9E-3</c:v>
                </c:pt>
                <c:pt idx="1">
                  <c:v>5.7000000000000002E-3</c:v>
                </c:pt>
                <c:pt idx="2">
                  <c:v>1.17E-2</c:v>
                </c:pt>
                <c:pt idx="3">
                  <c:v>2.0500000000000001E-2</c:v>
                </c:pt>
                <c:pt idx="4">
                  <c:v>3.1699999999999999E-2</c:v>
                </c:pt>
                <c:pt idx="5">
                  <c:v>4.5400000000000003E-2</c:v>
                </c:pt>
                <c:pt idx="6">
                  <c:v>6.0299999999999999E-2</c:v>
                </c:pt>
                <c:pt idx="7">
                  <c:v>7.7299999999999994E-2</c:v>
                </c:pt>
                <c:pt idx="8">
                  <c:v>9.9599999999999994E-2</c:v>
                </c:pt>
                <c:pt idx="9">
                  <c:v>0.11840000000000001</c:v>
                </c:pt>
                <c:pt idx="10">
                  <c:v>0.14510000000000001</c:v>
                </c:pt>
                <c:pt idx="11">
                  <c:v>0.1716</c:v>
                </c:pt>
                <c:pt idx="12">
                  <c:v>0.2001</c:v>
                </c:pt>
                <c:pt idx="13">
                  <c:v>0.23200000000000001</c:v>
                </c:pt>
                <c:pt idx="14">
                  <c:v>0.26989999999999997</c:v>
                </c:pt>
                <c:pt idx="15">
                  <c:v>0.29730000000000001</c:v>
                </c:pt>
                <c:pt idx="16">
                  <c:v>0.34649999999999997</c:v>
                </c:pt>
                <c:pt idx="17">
                  <c:v>0.39589999999999997</c:v>
                </c:pt>
                <c:pt idx="18">
                  <c:v>0.42180000000000001</c:v>
                </c:pt>
                <c:pt idx="19">
                  <c:v>0.48859999999999998</c:v>
                </c:pt>
                <c:pt idx="20">
                  <c:v>0.50819999999999999</c:v>
                </c:pt>
                <c:pt idx="21">
                  <c:v>0.5726</c:v>
                </c:pt>
                <c:pt idx="22">
                  <c:v>0.62970000000000004</c:v>
                </c:pt>
                <c:pt idx="23">
                  <c:v>0.65510000000000002</c:v>
                </c:pt>
                <c:pt idx="24">
                  <c:v>0.72030000000000005</c:v>
                </c:pt>
                <c:pt idx="25">
                  <c:v>0.76829999999999998</c:v>
                </c:pt>
                <c:pt idx="26">
                  <c:v>0.83960000000000001</c:v>
                </c:pt>
                <c:pt idx="27">
                  <c:v>0.89039999999999997</c:v>
                </c:pt>
                <c:pt idx="28">
                  <c:v>0.96140000000000003</c:v>
                </c:pt>
                <c:pt idx="29">
                  <c:v>1.0215000000000001</c:v>
                </c:pt>
                <c:pt idx="30">
                  <c:v>1.0906</c:v>
                </c:pt>
                <c:pt idx="31">
                  <c:v>1.1619999999999999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2240"/>
        <c:axId val="76096640"/>
      </c:lineChart>
      <c:catAx>
        <c:axId val="760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76096640"/>
        <c:crosses val="autoZero"/>
        <c:auto val="1"/>
        <c:lblAlgn val="ctr"/>
        <c:lblOffset val="100"/>
        <c:noMultiLvlLbl val="0"/>
      </c:catAx>
      <c:valAx>
        <c:axId val="76096640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04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21626451500281"/>
          <c:y val="9.6042728286790793E-2"/>
          <c:w val="0.37915499779922934"/>
          <c:h val="0.14440054737293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'2D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'2D Amortized'!$C$3:$C$34</c:f>
              <c:numCache>
                <c:formatCode>0.0000</c:formatCode>
                <c:ptCount val="32"/>
                <c:pt idx="0">
                  <c:v>3.8999999999999998E-3</c:v>
                </c:pt>
                <c:pt idx="1">
                  <c:v>1.5800000000000002E-2</c:v>
                </c:pt>
                <c:pt idx="2">
                  <c:v>3.5200000000000002E-2</c:v>
                </c:pt>
                <c:pt idx="3">
                  <c:v>6.2799999999999995E-2</c:v>
                </c:pt>
                <c:pt idx="4">
                  <c:v>9.8900000000000002E-2</c:v>
                </c:pt>
                <c:pt idx="5">
                  <c:v>0.14080000000000001</c:v>
                </c:pt>
                <c:pt idx="6">
                  <c:v>0.19159999999999999</c:v>
                </c:pt>
                <c:pt idx="7">
                  <c:v>0.24929999999999999</c:v>
                </c:pt>
                <c:pt idx="8">
                  <c:v>0.31669999999999998</c:v>
                </c:pt>
                <c:pt idx="9">
                  <c:v>0.39100000000000001</c:v>
                </c:pt>
                <c:pt idx="10">
                  <c:v>0.47299999999999998</c:v>
                </c:pt>
                <c:pt idx="11">
                  <c:v>0.56950000000000001</c:v>
                </c:pt>
                <c:pt idx="12">
                  <c:v>0.66059999999999997</c:v>
                </c:pt>
                <c:pt idx="13">
                  <c:v>0.80810000000000004</c:v>
                </c:pt>
                <c:pt idx="14">
                  <c:v>0.88280000000000003</c:v>
                </c:pt>
                <c:pt idx="15">
                  <c:v>0.99250000000000005</c:v>
                </c:pt>
                <c:pt idx="16">
                  <c:v>1.1289</c:v>
                </c:pt>
                <c:pt idx="17">
                  <c:v>1.2607999999999999</c:v>
                </c:pt>
                <c:pt idx="18">
                  <c:v>1.4045000000000001</c:v>
                </c:pt>
                <c:pt idx="19">
                  <c:v>1.5617000000000001</c:v>
                </c:pt>
                <c:pt idx="20">
                  <c:v>1.7148000000000001</c:v>
                </c:pt>
                <c:pt idx="21">
                  <c:v>1.8895</c:v>
                </c:pt>
                <c:pt idx="22">
                  <c:v>2.0642</c:v>
                </c:pt>
                <c:pt idx="23">
                  <c:v>2.2469999999999999</c:v>
                </c:pt>
                <c:pt idx="24">
                  <c:v>2.448</c:v>
                </c:pt>
                <c:pt idx="25">
                  <c:v>2.6678000000000002</c:v>
                </c:pt>
                <c:pt idx="26">
                  <c:v>2.8416999999999999</c:v>
                </c:pt>
                <c:pt idx="27">
                  <c:v>3.0436999999999999</c:v>
                </c:pt>
                <c:pt idx="28">
                  <c:v>3.3791000000000002</c:v>
                </c:pt>
                <c:pt idx="29">
                  <c:v>3.504</c:v>
                </c:pt>
                <c:pt idx="30">
                  <c:v>3.7126999999999999</c:v>
                </c:pt>
                <c:pt idx="31">
                  <c:v>4.109</c:v>
                </c:pt>
              </c:numCache>
            </c:numRef>
          </c:val>
          <c:smooth val="0"/>
        </c:ser>
        <c:ser>
          <c:idx val="2"/>
          <c:order val="1"/>
          <c:tx>
            <c:v>2D amortized noise</c:v>
          </c:tx>
          <c:spPr>
            <a:ln w="381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'2D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'2D Amortized'!$D$3:$D$34</c:f>
              <c:numCache>
                <c:formatCode>0.0000</c:formatCode>
                <c:ptCount val="32"/>
                <c:pt idx="0">
                  <c:v>1.4E-3</c:v>
                </c:pt>
                <c:pt idx="1">
                  <c:v>4.7999999999999996E-3</c:v>
                </c:pt>
                <c:pt idx="2">
                  <c:v>1.06E-2</c:v>
                </c:pt>
                <c:pt idx="3">
                  <c:v>1.8700000000000001E-2</c:v>
                </c:pt>
                <c:pt idx="4">
                  <c:v>2.8799999999999999E-2</c:v>
                </c:pt>
                <c:pt idx="5">
                  <c:v>4.1399999999999999E-2</c:v>
                </c:pt>
                <c:pt idx="6">
                  <c:v>5.6399999999999999E-2</c:v>
                </c:pt>
                <c:pt idx="7">
                  <c:v>7.3599999999999999E-2</c:v>
                </c:pt>
                <c:pt idx="8">
                  <c:v>9.3200000000000005E-2</c:v>
                </c:pt>
                <c:pt idx="9">
                  <c:v>0.1134</c:v>
                </c:pt>
                <c:pt idx="10">
                  <c:v>0.13739999999999999</c:v>
                </c:pt>
                <c:pt idx="11">
                  <c:v>0.16350000000000001</c:v>
                </c:pt>
                <c:pt idx="12">
                  <c:v>0.18920000000000001</c:v>
                </c:pt>
                <c:pt idx="13">
                  <c:v>0.21940000000000001</c:v>
                </c:pt>
                <c:pt idx="14">
                  <c:v>0.25509999999999999</c:v>
                </c:pt>
                <c:pt idx="15">
                  <c:v>0.29020000000000001</c:v>
                </c:pt>
                <c:pt idx="16">
                  <c:v>0.32329999999999998</c:v>
                </c:pt>
                <c:pt idx="17">
                  <c:v>0.36720000000000003</c:v>
                </c:pt>
                <c:pt idx="18">
                  <c:v>0.40339999999999998</c:v>
                </c:pt>
                <c:pt idx="19">
                  <c:v>0.44729999999999998</c:v>
                </c:pt>
                <c:pt idx="20">
                  <c:v>0.48620000000000002</c:v>
                </c:pt>
                <c:pt idx="21">
                  <c:v>0.54810000000000003</c:v>
                </c:pt>
                <c:pt idx="22">
                  <c:v>0.59119999999999995</c:v>
                </c:pt>
                <c:pt idx="23">
                  <c:v>0.64349999999999996</c:v>
                </c:pt>
                <c:pt idx="24">
                  <c:v>0.69830000000000003</c:v>
                </c:pt>
                <c:pt idx="25">
                  <c:v>0.75509999999999999</c:v>
                </c:pt>
                <c:pt idx="26">
                  <c:v>0.81379999999999997</c:v>
                </c:pt>
                <c:pt idx="27">
                  <c:v>0.87419999999999998</c:v>
                </c:pt>
                <c:pt idx="28">
                  <c:v>0.95069999999999999</c:v>
                </c:pt>
                <c:pt idx="29">
                  <c:v>1.0035000000000001</c:v>
                </c:pt>
                <c:pt idx="30">
                  <c:v>1.0704</c:v>
                </c:pt>
                <c:pt idx="31">
                  <c:v>1.141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2768"/>
        <c:axId val="95476480"/>
      </c:lineChart>
      <c:catAx>
        <c:axId val="1488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Cell Size </a:t>
                </a:r>
                <a:r>
                  <a:rPr lang="en-US" sz="1400" b="0" i="1"/>
                  <a:t>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95476480"/>
        <c:crosses val="autoZero"/>
        <c:auto val="1"/>
        <c:lblAlgn val="ctr"/>
        <c:lblOffset val="100"/>
        <c:noMultiLvlLbl val="0"/>
      </c:catAx>
      <c:valAx>
        <c:axId val="95476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Running Time (ms)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883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044547814120834"/>
          <c:y val="8.5361747721476741E-2"/>
          <c:w val="0.25270220366982526"/>
          <c:h val="0.13523376947633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Amortized'!$C$3:$C$34</c:f>
              <c:numCache>
                <c:formatCode>0.0000</c:formatCode>
                <c:ptCount val="32"/>
                <c:pt idx="0">
                  <c:v>5.1000000000000004E-3</c:v>
                </c:pt>
                <c:pt idx="1">
                  <c:v>2.0199999999999999E-2</c:v>
                </c:pt>
                <c:pt idx="2">
                  <c:v>4.4900000000000002E-2</c:v>
                </c:pt>
                <c:pt idx="3">
                  <c:v>8.09E-2</c:v>
                </c:pt>
                <c:pt idx="4">
                  <c:v>0.13020000000000001</c:v>
                </c:pt>
                <c:pt idx="5">
                  <c:v>0.1807</c:v>
                </c:pt>
                <c:pt idx="6">
                  <c:v>0.24629999999999999</c:v>
                </c:pt>
                <c:pt idx="7">
                  <c:v>0.32119999999999999</c:v>
                </c:pt>
                <c:pt idx="8">
                  <c:v>0.40899999999999997</c:v>
                </c:pt>
                <c:pt idx="9">
                  <c:v>0.49880000000000002</c:v>
                </c:pt>
                <c:pt idx="10">
                  <c:v>0.6119</c:v>
                </c:pt>
                <c:pt idx="11">
                  <c:v>0.7248</c:v>
                </c:pt>
                <c:pt idx="12">
                  <c:v>0.85840000000000005</c:v>
                </c:pt>
                <c:pt idx="13">
                  <c:v>0.97599999999999998</c:v>
                </c:pt>
                <c:pt idx="14">
                  <c:v>1.1272</c:v>
                </c:pt>
                <c:pt idx="15">
                  <c:v>1.2806</c:v>
                </c:pt>
                <c:pt idx="16">
                  <c:v>1.4169</c:v>
                </c:pt>
                <c:pt idx="17">
                  <c:v>1.643</c:v>
                </c:pt>
                <c:pt idx="18">
                  <c:v>1.8277000000000001</c:v>
                </c:pt>
                <c:pt idx="19">
                  <c:v>1.9943</c:v>
                </c:pt>
                <c:pt idx="20">
                  <c:v>2.2117</c:v>
                </c:pt>
                <c:pt idx="21">
                  <c:v>2.4272</c:v>
                </c:pt>
                <c:pt idx="22">
                  <c:v>2.5838999999999999</c:v>
                </c:pt>
                <c:pt idx="23">
                  <c:v>3.1164000000000001</c:v>
                </c:pt>
                <c:pt idx="24">
                  <c:v>3.1381999999999999</c:v>
                </c:pt>
                <c:pt idx="25">
                  <c:v>3.2902</c:v>
                </c:pt>
                <c:pt idx="26">
                  <c:v>3.5246</c:v>
                </c:pt>
                <c:pt idx="27">
                  <c:v>3.8014999999999999</c:v>
                </c:pt>
                <c:pt idx="28">
                  <c:v>4.1212</c:v>
                </c:pt>
                <c:pt idx="29">
                  <c:v>4.3819999999999997</c:v>
                </c:pt>
                <c:pt idx="30">
                  <c:v>4.7141999999999999</c:v>
                </c:pt>
                <c:pt idx="31">
                  <c:v>5.0075000000000003</c:v>
                </c:pt>
              </c:numCache>
            </c:numRef>
          </c:val>
          <c:smooth val="1"/>
        </c:ser>
        <c:ser>
          <c:idx val="2"/>
          <c:order val="1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Amortized'!$D$3:$D$34</c:f>
              <c:numCache>
                <c:formatCode>0.0000</c:formatCode>
                <c:ptCount val="32"/>
                <c:pt idx="0">
                  <c:v>1.2999999999999999E-3</c:v>
                </c:pt>
                <c:pt idx="1">
                  <c:v>4.8999999999999998E-3</c:v>
                </c:pt>
                <c:pt idx="2">
                  <c:v>1.0699999999999999E-2</c:v>
                </c:pt>
                <c:pt idx="3">
                  <c:v>1.8599999999999998E-2</c:v>
                </c:pt>
                <c:pt idx="4">
                  <c:v>2.92E-2</c:v>
                </c:pt>
                <c:pt idx="5">
                  <c:v>4.2599999999999999E-2</c:v>
                </c:pt>
                <c:pt idx="6">
                  <c:v>5.6899999999999999E-2</c:v>
                </c:pt>
                <c:pt idx="7">
                  <c:v>7.4300000000000005E-2</c:v>
                </c:pt>
                <c:pt idx="8">
                  <c:v>9.5899999999999999E-2</c:v>
                </c:pt>
                <c:pt idx="9">
                  <c:v>0.11609999999999999</c:v>
                </c:pt>
                <c:pt idx="10">
                  <c:v>0.1414</c:v>
                </c:pt>
                <c:pt idx="11">
                  <c:v>0.16719999999999999</c:v>
                </c:pt>
                <c:pt idx="12">
                  <c:v>0.19750000000000001</c:v>
                </c:pt>
                <c:pt idx="13">
                  <c:v>0.2291</c:v>
                </c:pt>
                <c:pt idx="14">
                  <c:v>0.26119999999999999</c:v>
                </c:pt>
                <c:pt idx="15">
                  <c:v>0.29720000000000002</c:v>
                </c:pt>
                <c:pt idx="16">
                  <c:v>0.33110000000000001</c:v>
                </c:pt>
                <c:pt idx="17">
                  <c:v>0.37859999999999999</c:v>
                </c:pt>
                <c:pt idx="18">
                  <c:v>0.42159999999999997</c:v>
                </c:pt>
                <c:pt idx="19">
                  <c:v>0.45519999999999999</c:v>
                </c:pt>
                <c:pt idx="20">
                  <c:v>0.505</c:v>
                </c:pt>
                <c:pt idx="21">
                  <c:v>0.56520000000000004</c:v>
                </c:pt>
                <c:pt idx="22">
                  <c:v>0.62580000000000002</c:v>
                </c:pt>
                <c:pt idx="23">
                  <c:v>0.64610000000000001</c:v>
                </c:pt>
                <c:pt idx="24">
                  <c:v>0.70589999999999997</c:v>
                </c:pt>
                <c:pt idx="25">
                  <c:v>0.75800000000000001</c:v>
                </c:pt>
                <c:pt idx="26">
                  <c:v>0.82289999999999996</c:v>
                </c:pt>
                <c:pt idx="27">
                  <c:v>0.87280000000000002</c:v>
                </c:pt>
                <c:pt idx="28">
                  <c:v>0.96140000000000003</c:v>
                </c:pt>
                <c:pt idx="29">
                  <c:v>1.0215000000000001</c:v>
                </c:pt>
                <c:pt idx="30">
                  <c:v>1.0765</c:v>
                </c:pt>
                <c:pt idx="31">
                  <c:v>1.1545000000000001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226432"/>
        <c:axId val="76098368"/>
      </c:lineChart>
      <c:catAx>
        <c:axId val="6782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Cell Size </a:t>
                </a:r>
                <a:r>
                  <a:rPr lang="en-US" sz="12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76098368"/>
        <c:crosses val="autoZero"/>
        <c:auto val="1"/>
        <c:lblAlgn val="ctr"/>
        <c:lblOffset val="100"/>
        <c:tickLblSkip val="1"/>
        <c:noMultiLvlLbl val="0"/>
      </c:catAx>
      <c:valAx>
        <c:axId val="76098368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22643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044542667445348"/>
          <c:y val="6.2170161105826204E-2"/>
          <c:w val="0.28078337783343399"/>
          <c:h val="0.114212692197864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Amortized'!$E$3:$E$34</c:f>
              <c:numCache>
                <c:formatCode>0.00</c:formatCode>
                <c:ptCount val="32"/>
                <c:pt idx="0">
                  <c:v>3.9230769230769234</c:v>
                </c:pt>
                <c:pt idx="1">
                  <c:v>4.1224489795918364</c:v>
                </c:pt>
                <c:pt idx="2">
                  <c:v>4.1962616822429908</c:v>
                </c:pt>
                <c:pt idx="3">
                  <c:v>4.349462365591398</c:v>
                </c:pt>
                <c:pt idx="4">
                  <c:v>4.4589041095890414</c:v>
                </c:pt>
                <c:pt idx="5">
                  <c:v>4.2417840375586859</c:v>
                </c:pt>
                <c:pt idx="6">
                  <c:v>4.3286467486818978</c:v>
                </c:pt>
                <c:pt idx="7">
                  <c:v>4.3230148048452213</c:v>
                </c:pt>
                <c:pt idx="8">
                  <c:v>4.2648592283628775</c:v>
                </c:pt>
                <c:pt idx="9">
                  <c:v>4.2962962962962967</c:v>
                </c:pt>
                <c:pt idx="10">
                  <c:v>4.3274398868458279</c:v>
                </c:pt>
                <c:pt idx="11">
                  <c:v>4.3349282296650724</c:v>
                </c:pt>
                <c:pt idx="12">
                  <c:v>4.3463291139240505</c:v>
                </c:pt>
                <c:pt idx="13">
                  <c:v>4.2601484068092539</c:v>
                </c:pt>
                <c:pt idx="14">
                  <c:v>4.3154670750382849</c:v>
                </c:pt>
                <c:pt idx="15">
                  <c:v>4.3088829071332428</c:v>
                </c:pt>
                <c:pt idx="16">
                  <c:v>4.279371790999698</c:v>
                </c:pt>
                <c:pt idx="17">
                  <c:v>4.3396724775488646</c:v>
                </c:pt>
                <c:pt idx="18">
                  <c:v>4.3351518026565472</c:v>
                </c:pt>
                <c:pt idx="19">
                  <c:v>4.3811511423550087</c:v>
                </c:pt>
                <c:pt idx="20">
                  <c:v>4.3796039603960395</c:v>
                </c:pt>
                <c:pt idx="21">
                  <c:v>4.2944090587402686</c:v>
                </c:pt>
                <c:pt idx="22">
                  <c:v>4.1289549376797696</c:v>
                </c:pt>
                <c:pt idx="23">
                  <c:v>4.8234019501625136</c:v>
                </c:pt>
                <c:pt idx="24">
                  <c:v>4.4456721915285451</c:v>
                </c:pt>
                <c:pt idx="25">
                  <c:v>4.3406332453825858</c:v>
                </c:pt>
                <c:pt idx="26">
                  <c:v>4.2831449750881028</c:v>
                </c:pt>
                <c:pt idx="27">
                  <c:v>4.3555224564619612</c:v>
                </c:pt>
                <c:pt idx="28">
                  <c:v>4.2866652798002907</c:v>
                </c:pt>
                <c:pt idx="29">
                  <c:v>4.2897699461576106</c:v>
                </c:pt>
                <c:pt idx="30">
                  <c:v>4.3791918253599631</c:v>
                </c:pt>
                <c:pt idx="31">
                  <c:v>4.3373754872239063</c:v>
                </c:pt>
              </c:numCache>
            </c:numRef>
          </c:val>
          <c:smooth val="1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</a:ln>
          </c:spPr>
          <c:marker>
            <c:symbol val="none"/>
          </c:marker>
          <c:cat>
            <c:numRef>
              <c:f>'Marauder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'Marauder Amortized'!$G$3:$G$34</c:f>
              <c:numCache>
                <c:formatCode>0.00</c:formatCode>
                <c:ptCount val="32"/>
                <c:pt idx="0">
                  <c:v>2.6842105263157898</c:v>
                </c:pt>
                <c:pt idx="1">
                  <c:v>3.5438596491228069</c:v>
                </c:pt>
                <c:pt idx="2">
                  <c:v>3.8376068376068377</c:v>
                </c:pt>
                <c:pt idx="3">
                  <c:v>3.9463414634146341</c:v>
                </c:pt>
                <c:pt idx="4">
                  <c:v>4.1072555205047321</c:v>
                </c:pt>
                <c:pt idx="5">
                  <c:v>3.9801762114537445</c:v>
                </c:pt>
                <c:pt idx="6">
                  <c:v>4.0845771144278604</c:v>
                </c:pt>
                <c:pt idx="7">
                  <c:v>4.1552393272962487</c:v>
                </c:pt>
                <c:pt idx="8">
                  <c:v>4.1064257028112445</c:v>
                </c:pt>
                <c:pt idx="9">
                  <c:v>4.2128378378378377</c:v>
                </c:pt>
                <c:pt idx="10">
                  <c:v>4.2170916609235007</c:v>
                </c:pt>
                <c:pt idx="11">
                  <c:v>4.2237762237762233</c:v>
                </c:pt>
                <c:pt idx="12">
                  <c:v>4.2898550724637685</c:v>
                </c:pt>
                <c:pt idx="13">
                  <c:v>4.2068965517241379</c:v>
                </c:pt>
                <c:pt idx="14">
                  <c:v>4.176361615413116</c:v>
                </c:pt>
                <c:pt idx="15">
                  <c:v>4.3074335687857381</c:v>
                </c:pt>
                <c:pt idx="16">
                  <c:v>4.0891774891774899</c:v>
                </c:pt>
                <c:pt idx="17">
                  <c:v>4.1500378883556452</c:v>
                </c:pt>
                <c:pt idx="18">
                  <c:v>4.3330962541488862</c:v>
                </c:pt>
                <c:pt idx="19">
                  <c:v>4.0816618911174789</c:v>
                </c:pt>
                <c:pt idx="20">
                  <c:v>4.3520267611176706</c:v>
                </c:pt>
                <c:pt idx="21">
                  <c:v>4.2389102340202589</c:v>
                </c:pt>
                <c:pt idx="22">
                  <c:v>4.1033825631252974</c:v>
                </c:pt>
                <c:pt idx="23">
                  <c:v>4.7571363150664023</c:v>
                </c:pt>
                <c:pt idx="24">
                  <c:v>4.3567957795363039</c:v>
                </c:pt>
                <c:pt idx="25">
                  <c:v>4.2824417545229725</c:v>
                </c:pt>
                <c:pt idx="26">
                  <c:v>4.1979514054311577</c:v>
                </c:pt>
                <c:pt idx="27">
                  <c:v>4.2694294699011683</c:v>
                </c:pt>
                <c:pt idx="28">
                  <c:v>4.2866652798002907</c:v>
                </c:pt>
                <c:pt idx="29">
                  <c:v>4.2897699461576106</c:v>
                </c:pt>
                <c:pt idx="30">
                  <c:v>4.3225747295066936</c:v>
                </c:pt>
                <c:pt idx="31">
                  <c:v>4.3093803786574876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4272"/>
        <c:axId val="76100672"/>
      </c:lineChart>
      <c:catAx>
        <c:axId val="762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6100672"/>
        <c:crosses val="autoZero"/>
        <c:auto val="1"/>
        <c:lblAlgn val="ctr"/>
        <c:lblOffset val="100"/>
        <c:tickLblSkip val="1"/>
        <c:noMultiLvlLbl val="0"/>
      </c:catAx>
      <c:valAx>
        <c:axId val="7610067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76214272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60086850601045683"/>
          <c:y val="0.59973842977514102"/>
          <c:w val="0.34896949574688974"/>
          <c:h val="0.111794487468153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'Marauder Perlin'!$E$3:$E$18</c:f>
              <c:numCache>
                <c:formatCode>0.0000</c:formatCode>
                <c:ptCount val="16"/>
                <c:pt idx="0">
                  <c:v>9.3799999999999994E-2</c:v>
                </c:pt>
                <c:pt idx="1">
                  <c:v>0.38629999999999998</c:v>
                </c:pt>
                <c:pt idx="2">
                  <c:v>0.90490000000000004</c:v>
                </c:pt>
                <c:pt idx="3">
                  <c:v>1.5009999999999999</c:v>
                </c:pt>
                <c:pt idx="4">
                  <c:v>2.4178999999999999</c:v>
                </c:pt>
                <c:pt idx="5">
                  <c:v>3.4702999999999999</c:v>
                </c:pt>
                <c:pt idx="6">
                  <c:v>4.7375999999999996</c:v>
                </c:pt>
                <c:pt idx="7">
                  <c:v>6.0094000000000003</c:v>
                </c:pt>
                <c:pt idx="8">
                  <c:v>7.75</c:v>
                </c:pt>
                <c:pt idx="9">
                  <c:v>9.1978000000000009</c:v>
                </c:pt>
                <c:pt idx="10">
                  <c:v>11.293799999999999</c:v>
                </c:pt>
                <c:pt idx="11">
                  <c:v>13.9085</c:v>
                </c:pt>
                <c:pt idx="12">
                  <c:v>16.838000000000001</c:v>
                </c:pt>
                <c:pt idx="13">
                  <c:v>19.304600000000001</c:v>
                </c:pt>
                <c:pt idx="14">
                  <c:v>20.470300000000002</c:v>
                </c:pt>
                <c:pt idx="15">
                  <c:v>24.142499999999998</c:v>
                </c:pt>
              </c:numCache>
            </c:numRef>
          </c:val>
          <c:smooth val="1"/>
        </c:ser>
        <c:ser>
          <c:idx val="1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'Marauder Perlin'!$D$3:$D$18</c:f>
              <c:numCache>
                <c:formatCode>0.0000</c:formatCode>
                <c:ptCount val="16"/>
                <c:pt idx="0">
                  <c:v>9.5500000000000002E-2</c:v>
                </c:pt>
                <c:pt idx="1">
                  <c:v>0.3624</c:v>
                </c:pt>
                <c:pt idx="2">
                  <c:v>0.80989999999999995</c:v>
                </c:pt>
                <c:pt idx="3">
                  <c:v>1.5229999999999999</c:v>
                </c:pt>
                <c:pt idx="4">
                  <c:v>2.3946000000000001</c:v>
                </c:pt>
                <c:pt idx="5">
                  <c:v>3.3934000000000002</c:v>
                </c:pt>
                <c:pt idx="6">
                  <c:v>4.7375999999999996</c:v>
                </c:pt>
                <c:pt idx="7">
                  <c:v>5.9598000000000004</c:v>
                </c:pt>
                <c:pt idx="8">
                  <c:v>7.7754000000000003</c:v>
                </c:pt>
                <c:pt idx="9">
                  <c:v>9.6112000000000002</c:v>
                </c:pt>
                <c:pt idx="10">
                  <c:v>11.588900000000001</c:v>
                </c:pt>
                <c:pt idx="11">
                  <c:v>13.402799999999999</c:v>
                </c:pt>
                <c:pt idx="12">
                  <c:v>15.935499999999999</c:v>
                </c:pt>
                <c:pt idx="13">
                  <c:v>18.1111</c:v>
                </c:pt>
                <c:pt idx="14">
                  <c:v>20.947299999999998</c:v>
                </c:pt>
                <c:pt idx="15">
                  <c:v>24.452500000000001</c:v>
                </c:pt>
              </c:numCache>
            </c:numRef>
          </c:val>
          <c:smooth val="1"/>
        </c:ser>
        <c:ser>
          <c:idx val="0"/>
          <c:order val="2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'Marauder Perlin'!$B$3:$B$33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'Marauder Perlin'!$C$3:$C$18</c:f>
              <c:numCache>
                <c:formatCode>0.0000</c:formatCode>
                <c:ptCount val="16"/>
                <c:pt idx="0">
                  <c:v>4.8999999999999998E-3</c:v>
                </c:pt>
                <c:pt idx="1">
                  <c:v>2.0799999999999999E-2</c:v>
                </c:pt>
                <c:pt idx="2">
                  <c:v>4.2700000000000002E-2</c:v>
                </c:pt>
                <c:pt idx="3">
                  <c:v>7.8299999999999995E-2</c:v>
                </c:pt>
                <c:pt idx="4">
                  <c:v>0.1263</c:v>
                </c:pt>
                <c:pt idx="5">
                  <c:v>0.18190000000000001</c:v>
                </c:pt>
                <c:pt idx="6">
                  <c:v>0.25469999999999998</c:v>
                </c:pt>
                <c:pt idx="7">
                  <c:v>0.31369999999999998</c:v>
                </c:pt>
                <c:pt idx="8">
                  <c:v>0.40870000000000001</c:v>
                </c:pt>
                <c:pt idx="9">
                  <c:v>0.51910000000000001</c:v>
                </c:pt>
                <c:pt idx="10">
                  <c:v>0.61019999999999996</c:v>
                </c:pt>
                <c:pt idx="11">
                  <c:v>0.70279999999999998</c:v>
                </c:pt>
                <c:pt idx="12">
                  <c:v>0.82479999999999998</c:v>
                </c:pt>
                <c:pt idx="13">
                  <c:v>0.95589999999999997</c:v>
                </c:pt>
                <c:pt idx="14">
                  <c:v>1.1318999999999999</c:v>
                </c:pt>
                <c:pt idx="15">
                  <c:v>1.2475000000000001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04832"/>
        <c:axId val="115281280"/>
      </c:lineChart>
      <c:catAx>
        <c:axId val="757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281280"/>
        <c:crosses val="autoZero"/>
        <c:auto val="1"/>
        <c:lblAlgn val="ctr"/>
        <c:lblOffset val="100"/>
        <c:noMultiLvlLbl val="0"/>
      </c:catAx>
      <c:valAx>
        <c:axId val="115281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757048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969711750632941"/>
          <c:y val="7.9551834676791888E-2"/>
          <c:w val="0.36909638507575931"/>
          <c:h val="0.16842488562447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'Marauder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'Marauder Perlin'!$G$3:$G$18</c:f>
              <c:numCache>
                <c:formatCode>0.00</c:formatCode>
                <c:ptCount val="16"/>
                <c:pt idx="0">
                  <c:v>19.142857142857142</c:v>
                </c:pt>
                <c:pt idx="1">
                  <c:v>18.572115384615383</c:v>
                </c:pt>
                <c:pt idx="2">
                  <c:v>21.192037470725996</c:v>
                </c:pt>
                <c:pt idx="3">
                  <c:v>19.169859514687101</c:v>
                </c:pt>
                <c:pt idx="4">
                  <c:v>19.144101346001584</c:v>
                </c:pt>
                <c:pt idx="5">
                  <c:v>19.078064870808134</c:v>
                </c:pt>
                <c:pt idx="6">
                  <c:v>18.600706713780919</c:v>
                </c:pt>
                <c:pt idx="7">
                  <c:v>19.156518967166086</c:v>
                </c:pt>
                <c:pt idx="8">
                  <c:v>18.962564228040126</c:v>
                </c:pt>
                <c:pt idx="9">
                  <c:v>17.718743979965325</c:v>
                </c:pt>
                <c:pt idx="10">
                  <c:v>18.508357915437561</c:v>
                </c:pt>
                <c:pt idx="11">
                  <c:v>19.790125213431988</c:v>
                </c:pt>
                <c:pt idx="12">
                  <c:v>20.414645974781767</c:v>
                </c:pt>
                <c:pt idx="13">
                  <c:v>20.195208703839317</c:v>
                </c:pt>
                <c:pt idx="14">
                  <c:v>18.084901493064763</c:v>
                </c:pt>
                <c:pt idx="15">
                  <c:v>19.352705410821642</c:v>
                </c:pt>
              </c:numCache>
            </c:numRef>
          </c:val>
          <c:smooth val="1"/>
        </c:ser>
        <c:ser>
          <c:idx val="0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'Marauder Perlin'!$F$3:$F$18</c:f>
              <c:numCache>
                <c:formatCode>0.00</c:formatCode>
                <c:ptCount val="16"/>
                <c:pt idx="0">
                  <c:v>19.489795918367349</c:v>
                </c:pt>
                <c:pt idx="1">
                  <c:v>17.423076923076923</c:v>
                </c:pt>
                <c:pt idx="2">
                  <c:v>18.967213114754095</c:v>
                </c:pt>
                <c:pt idx="3">
                  <c:v>19.450830140485312</c:v>
                </c:pt>
                <c:pt idx="4">
                  <c:v>18.959619952494062</c:v>
                </c:pt>
                <c:pt idx="5">
                  <c:v>18.655305112699285</c:v>
                </c:pt>
                <c:pt idx="6">
                  <c:v>18.600706713780919</c:v>
                </c:pt>
                <c:pt idx="7">
                  <c:v>18.998406120497293</c:v>
                </c:pt>
                <c:pt idx="8">
                  <c:v>19.024712503058478</c:v>
                </c:pt>
                <c:pt idx="9">
                  <c:v>18.515122327104603</c:v>
                </c:pt>
                <c:pt idx="10">
                  <c:v>18.991969845952148</c:v>
                </c:pt>
                <c:pt idx="11">
                  <c:v>19.070574843483211</c:v>
                </c:pt>
                <c:pt idx="12">
                  <c:v>19.320441319107662</c:v>
                </c:pt>
                <c:pt idx="13">
                  <c:v>18.946647138822055</c:v>
                </c:pt>
                <c:pt idx="14">
                  <c:v>18.506316812439263</c:v>
                </c:pt>
                <c:pt idx="15">
                  <c:v>19.601202404809619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4656"/>
        <c:axId val="187900480"/>
      </c:lineChart>
      <c:catAx>
        <c:axId val="1860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900480"/>
        <c:crosses val="autoZero"/>
        <c:auto val="1"/>
        <c:lblAlgn val="ctr"/>
        <c:lblOffset val="100"/>
        <c:noMultiLvlLbl val="0"/>
      </c:catAx>
      <c:valAx>
        <c:axId val="1879004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6054656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9126903080984883"/>
          <c:y val="0.54691347752224739"/>
          <c:w val="0.35828051035718023"/>
          <c:h val="0.107048082101584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Amortized'!$E$3:$E$34</c:f>
              <c:numCache>
                <c:formatCode>0.00</c:formatCode>
                <c:ptCount val="32"/>
                <c:pt idx="0">
                  <c:v>3</c:v>
                </c:pt>
                <c:pt idx="1">
                  <c:v>3.3461538461538467</c:v>
                </c:pt>
                <c:pt idx="2">
                  <c:v>3.4058823529411764</c:v>
                </c:pt>
                <c:pt idx="3">
                  <c:v>3.4612794612794611</c:v>
                </c:pt>
                <c:pt idx="4">
                  <c:v>3.5576923076923079</c:v>
                </c:pt>
                <c:pt idx="5">
                  <c:v>3.4835329341317363</c:v>
                </c:pt>
                <c:pt idx="6">
                  <c:v>3.4834437086092715</c:v>
                </c:pt>
                <c:pt idx="7">
                  <c:v>3.5549872122762145</c:v>
                </c:pt>
                <c:pt idx="8">
                  <c:v>3.5395537525354968</c:v>
                </c:pt>
                <c:pt idx="9">
                  <c:v>3.5885588558855885</c:v>
                </c:pt>
                <c:pt idx="10">
                  <c:v>3.5434288312869486</c:v>
                </c:pt>
                <c:pt idx="11">
                  <c:v>3.5752482811306345</c:v>
                </c:pt>
                <c:pt idx="12">
                  <c:v>3.5843098958333335</c:v>
                </c:pt>
                <c:pt idx="13">
                  <c:v>3.6014718369657515</c:v>
                </c:pt>
                <c:pt idx="14">
                  <c:v>3.5532907662082516</c:v>
                </c:pt>
                <c:pt idx="15">
                  <c:v>3.6093174431202599</c:v>
                </c:pt>
                <c:pt idx="16">
                  <c:v>3.6150153609831026</c:v>
                </c:pt>
                <c:pt idx="17">
                  <c:v>3.5940390544707088</c:v>
                </c:pt>
                <c:pt idx="18">
                  <c:v>3.6015985244389794</c:v>
                </c:pt>
                <c:pt idx="19">
                  <c:v>3.5973917869034406</c:v>
                </c:pt>
                <c:pt idx="20">
                  <c:v>3.6383516622424468</c:v>
                </c:pt>
                <c:pt idx="21">
                  <c:v>3.6382905195254001</c:v>
                </c:pt>
                <c:pt idx="22">
                  <c:v>3.626823381257215</c:v>
                </c:pt>
                <c:pt idx="23">
                  <c:v>3.6550822846079383</c:v>
                </c:pt>
                <c:pt idx="24">
                  <c:v>3.6446873320193514</c:v>
                </c:pt>
                <c:pt idx="25">
                  <c:v>3.6041752619853122</c:v>
                </c:pt>
                <c:pt idx="26">
                  <c:v>3.6595484117872177</c:v>
                </c:pt>
                <c:pt idx="27">
                  <c:v>3.6605940313319625</c:v>
                </c:pt>
                <c:pt idx="28">
                  <c:v>3.6382286548931084</c:v>
                </c:pt>
                <c:pt idx="29">
                  <c:v>3.6596127590914733</c:v>
                </c:pt>
                <c:pt idx="30">
                  <c:v>3.7036581076327826</c:v>
                </c:pt>
                <c:pt idx="31">
                  <c:v>3.6077901000811465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02272"/>
        <c:axId val="187246272"/>
      </c:lineChart>
      <c:catAx>
        <c:axId val="6917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246272"/>
        <c:crosses val="autoZero"/>
        <c:auto val="1"/>
        <c:lblAlgn val="ctr"/>
        <c:lblOffset val="100"/>
        <c:tickLblSkip val="1"/>
        <c:noMultiLvlLbl val="0"/>
      </c:catAx>
      <c:valAx>
        <c:axId val="18724627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691702272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Amortized'!$D$3:$D$34</c:f>
              <c:numCache>
                <c:formatCode>0.0000</c:formatCode>
                <c:ptCount val="32"/>
                <c:pt idx="0">
                  <c:v>2.2000000000000001E-3</c:v>
                </c:pt>
                <c:pt idx="1">
                  <c:v>7.7999999999999996E-3</c:v>
                </c:pt>
                <c:pt idx="2">
                  <c:v>1.7000000000000001E-2</c:v>
                </c:pt>
                <c:pt idx="3">
                  <c:v>2.9700000000000001E-2</c:v>
                </c:pt>
                <c:pt idx="4">
                  <c:v>4.6800000000000001E-2</c:v>
                </c:pt>
                <c:pt idx="5">
                  <c:v>6.6799999999999998E-2</c:v>
                </c:pt>
                <c:pt idx="6">
                  <c:v>9.06E-2</c:v>
                </c:pt>
                <c:pt idx="7">
                  <c:v>0.1173</c:v>
                </c:pt>
                <c:pt idx="8">
                  <c:v>0.1479</c:v>
                </c:pt>
                <c:pt idx="9">
                  <c:v>0.18179999999999999</c:v>
                </c:pt>
                <c:pt idx="10">
                  <c:v>0.21990000000000001</c:v>
                </c:pt>
                <c:pt idx="11">
                  <c:v>0.26179999999999998</c:v>
                </c:pt>
                <c:pt idx="12">
                  <c:v>0.30719999999999997</c:v>
                </c:pt>
                <c:pt idx="13">
                  <c:v>0.3533</c:v>
                </c:pt>
                <c:pt idx="14">
                  <c:v>0.40720000000000001</c:v>
                </c:pt>
                <c:pt idx="15">
                  <c:v>0.46150000000000002</c:v>
                </c:pt>
                <c:pt idx="16">
                  <c:v>0.52080000000000004</c:v>
                </c:pt>
                <c:pt idx="17">
                  <c:v>0.58379999999999999</c:v>
                </c:pt>
                <c:pt idx="18">
                  <c:v>0.65059999999999996</c:v>
                </c:pt>
                <c:pt idx="19">
                  <c:v>0.7208</c:v>
                </c:pt>
                <c:pt idx="20">
                  <c:v>0.79110000000000003</c:v>
                </c:pt>
                <c:pt idx="21">
                  <c:v>0.86809999999999998</c:v>
                </c:pt>
                <c:pt idx="22">
                  <c:v>0.95289999999999997</c:v>
                </c:pt>
                <c:pt idx="23">
                  <c:v>1.0329999999999999</c:v>
                </c:pt>
                <c:pt idx="24">
                  <c:v>1.1162000000000001</c:v>
                </c:pt>
                <c:pt idx="25">
                  <c:v>1.2119</c:v>
                </c:pt>
                <c:pt idx="26">
                  <c:v>1.3065</c:v>
                </c:pt>
                <c:pt idx="27">
                  <c:v>1.4107000000000001</c:v>
                </c:pt>
                <c:pt idx="28">
                  <c:v>1.5062</c:v>
                </c:pt>
                <c:pt idx="29">
                  <c:v>1.6113999999999999</c:v>
                </c:pt>
                <c:pt idx="30">
                  <c:v>1.7058</c:v>
                </c:pt>
                <c:pt idx="31">
                  <c:v>1.8485</c:v>
                </c:pt>
              </c:numCache>
            </c:numRef>
          </c:val>
          <c:smooth val="0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  <a:prstDash val="solid"/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Amortized'!$F$3:$F$34</c:f>
              <c:numCache>
                <c:formatCode>0.0000</c:formatCode>
                <c:ptCount val="32"/>
                <c:pt idx="0">
                  <c:v>2.8E-3</c:v>
                </c:pt>
                <c:pt idx="1">
                  <c:v>8.5000000000000006E-3</c:v>
                </c:pt>
                <c:pt idx="2">
                  <c:v>1.7899999999999999E-2</c:v>
                </c:pt>
                <c:pt idx="3">
                  <c:v>3.0800000000000001E-2</c:v>
                </c:pt>
                <c:pt idx="4">
                  <c:v>4.7899999999999998E-2</c:v>
                </c:pt>
                <c:pt idx="5">
                  <c:v>6.7900000000000002E-2</c:v>
                </c:pt>
                <c:pt idx="6">
                  <c:v>9.1700000000000004E-2</c:v>
                </c:pt>
                <c:pt idx="7">
                  <c:v>0.1188</c:v>
                </c:pt>
                <c:pt idx="8">
                  <c:v>0.14910000000000001</c:v>
                </c:pt>
                <c:pt idx="9">
                  <c:v>0.18410000000000001</c:v>
                </c:pt>
                <c:pt idx="10">
                  <c:v>0.2218</c:v>
                </c:pt>
                <c:pt idx="11">
                  <c:v>0.26290000000000002</c:v>
                </c:pt>
                <c:pt idx="12">
                  <c:v>0.30719999999999997</c:v>
                </c:pt>
                <c:pt idx="13">
                  <c:v>0.35770000000000002</c:v>
                </c:pt>
                <c:pt idx="14">
                  <c:v>0.40899999999999997</c:v>
                </c:pt>
                <c:pt idx="15">
                  <c:v>0.46329999999999999</c:v>
                </c:pt>
                <c:pt idx="16">
                  <c:v>0.5232</c:v>
                </c:pt>
                <c:pt idx="17">
                  <c:v>0.58399999999999996</c:v>
                </c:pt>
                <c:pt idx="18">
                  <c:v>0.65329999999999999</c:v>
                </c:pt>
                <c:pt idx="19">
                  <c:v>0.7238</c:v>
                </c:pt>
                <c:pt idx="20">
                  <c:v>0.79430000000000001</c:v>
                </c:pt>
                <c:pt idx="21">
                  <c:v>0.87190000000000001</c:v>
                </c:pt>
                <c:pt idx="22">
                  <c:v>0.9446</c:v>
                </c:pt>
                <c:pt idx="23">
                  <c:v>1.0329999999999999</c:v>
                </c:pt>
                <c:pt idx="24">
                  <c:v>1.1208</c:v>
                </c:pt>
                <c:pt idx="25">
                  <c:v>1.2119</c:v>
                </c:pt>
                <c:pt idx="26">
                  <c:v>1.3122</c:v>
                </c:pt>
                <c:pt idx="27">
                  <c:v>1.3985000000000001</c:v>
                </c:pt>
                <c:pt idx="28">
                  <c:v>1.5062</c:v>
                </c:pt>
                <c:pt idx="29">
                  <c:v>1.6254999999999999</c:v>
                </c:pt>
                <c:pt idx="30">
                  <c:v>1.7274</c:v>
                </c:pt>
                <c:pt idx="31">
                  <c:v>1.8485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62240"/>
        <c:axId val="187248576"/>
      </c:lineChart>
      <c:catAx>
        <c:axId val="6779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87248576"/>
        <c:crosses val="autoZero"/>
        <c:auto val="1"/>
        <c:lblAlgn val="ctr"/>
        <c:lblOffset val="100"/>
        <c:noMultiLvlLbl val="0"/>
      </c:catAx>
      <c:valAx>
        <c:axId val="187248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7796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21626451500281"/>
          <c:y val="9.6042728286790793E-2"/>
          <c:w val="0.37915499779922934"/>
          <c:h val="0.14440054737293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Amortized'!$C$3:$C$34</c:f>
              <c:numCache>
                <c:formatCode>0.0000</c:formatCode>
                <c:ptCount val="32"/>
                <c:pt idx="0">
                  <c:v>6.6E-3</c:v>
                </c:pt>
                <c:pt idx="1">
                  <c:v>2.6100000000000002E-2</c:v>
                </c:pt>
                <c:pt idx="2">
                  <c:v>5.79E-2</c:v>
                </c:pt>
                <c:pt idx="3">
                  <c:v>0.1028</c:v>
                </c:pt>
                <c:pt idx="4">
                  <c:v>0.16650000000000001</c:v>
                </c:pt>
                <c:pt idx="5">
                  <c:v>0.23269999999999999</c:v>
                </c:pt>
                <c:pt idx="6">
                  <c:v>0.31559999999999999</c:v>
                </c:pt>
                <c:pt idx="7">
                  <c:v>0.41699999999999998</c:v>
                </c:pt>
                <c:pt idx="8">
                  <c:v>0.52349999999999997</c:v>
                </c:pt>
                <c:pt idx="9">
                  <c:v>0.65239999999999998</c:v>
                </c:pt>
                <c:pt idx="10">
                  <c:v>0.7792</c:v>
                </c:pt>
                <c:pt idx="11">
                  <c:v>0.93600000000000005</c:v>
                </c:pt>
                <c:pt idx="12">
                  <c:v>1.1011</c:v>
                </c:pt>
                <c:pt idx="13">
                  <c:v>1.2724</c:v>
                </c:pt>
                <c:pt idx="14">
                  <c:v>1.4469000000000001</c:v>
                </c:pt>
                <c:pt idx="15">
                  <c:v>1.6657</c:v>
                </c:pt>
                <c:pt idx="16">
                  <c:v>1.8827</c:v>
                </c:pt>
                <c:pt idx="17">
                  <c:v>2.0981999999999998</c:v>
                </c:pt>
                <c:pt idx="18">
                  <c:v>2.3431999999999999</c:v>
                </c:pt>
                <c:pt idx="19">
                  <c:v>2.593</c:v>
                </c:pt>
                <c:pt idx="20">
                  <c:v>2.8782999999999999</c:v>
                </c:pt>
                <c:pt idx="21">
                  <c:v>3.1583999999999999</c:v>
                </c:pt>
                <c:pt idx="22">
                  <c:v>3.456</c:v>
                </c:pt>
                <c:pt idx="23">
                  <c:v>3.7757000000000001</c:v>
                </c:pt>
                <c:pt idx="24">
                  <c:v>4.0682</c:v>
                </c:pt>
                <c:pt idx="25">
                  <c:v>4.3678999999999997</c:v>
                </c:pt>
                <c:pt idx="26">
                  <c:v>4.7812000000000001</c:v>
                </c:pt>
                <c:pt idx="27">
                  <c:v>5.1639999999999997</c:v>
                </c:pt>
                <c:pt idx="28">
                  <c:v>5.4798999999999998</c:v>
                </c:pt>
                <c:pt idx="29">
                  <c:v>5.8971</c:v>
                </c:pt>
                <c:pt idx="30">
                  <c:v>6.3177000000000003</c:v>
                </c:pt>
                <c:pt idx="31">
                  <c:v>6.6689999999999996</c:v>
                </c:pt>
              </c:numCache>
            </c:numRef>
          </c:val>
          <c:smooth val="1"/>
        </c:ser>
        <c:ser>
          <c:idx val="2"/>
          <c:order val="1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Amortized'!$D$3:$D$34</c:f>
              <c:numCache>
                <c:formatCode>0.0000</c:formatCode>
                <c:ptCount val="32"/>
                <c:pt idx="0">
                  <c:v>2.2000000000000001E-3</c:v>
                </c:pt>
                <c:pt idx="1">
                  <c:v>7.7999999999999996E-3</c:v>
                </c:pt>
                <c:pt idx="2">
                  <c:v>1.7000000000000001E-2</c:v>
                </c:pt>
                <c:pt idx="3">
                  <c:v>2.9700000000000001E-2</c:v>
                </c:pt>
                <c:pt idx="4">
                  <c:v>4.6800000000000001E-2</c:v>
                </c:pt>
                <c:pt idx="5">
                  <c:v>6.6799999999999998E-2</c:v>
                </c:pt>
                <c:pt idx="6">
                  <c:v>9.06E-2</c:v>
                </c:pt>
                <c:pt idx="7">
                  <c:v>0.1173</c:v>
                </c:pt>
                <c:pt idx="8">
                  <c:v>0.1479</c:v>
                </c:pt>
                <c:pt idx="9">
                  <c:v>0.18179999999999999</c:v>
                </c:pt>
                <c:pt idx="10">
                  <c:v>0.21990000000000001</c:v>
                </c:pt>
                <c:pt idx="11">
                  <c:v>0.26179999999999998</c:v>
                </c:pt>
                <c:pt idx="12">
                  <c:v>0.30719999999999997</c:v>
                </c:pt>
                <c:pt idx="13">
                  <c:v>0.3533</c:v>
                </c:pt>
                <c:pt idx="14">
                  <c:v>0.40720000000000001</c:v>
                </c:pt>
                <c:pt idx="15">
                  <c:v>0.46150000000000002</c:v>
                </c:pt>
                <c:pt idx="16">
                  <c:v>0.52080000000000004</c:v>
                </c:pt>
                <c:pt idx="17">
                  <c:v>0.58379999999999999</c:v>
                </c:pt>
                <c:pt idx="18">
                  <c:v>0.65059999999999996</c:v>
                </c:pt>
                <c:pt idx="19">
                  <c:v>0.7208</c:v>
                </c:pt>
                <c:pt idx="20">
                  <c:v>0.79110000000000003</c:v>
                </c:pt>
                <c:pt idx="21">
                  <c:v>0.86809999999999998</c:v>
                </c:pt>
                <c:pt idx="22">
                  <c:v>0.95289999999999997</c:v>
                </c:pt>
                <c:pt idx="23">
                  <c:v>1.0329999999999999</c:v>
                </c:pt>
                <c:pt idx="24">
                  <c:v>1.1162000000000001</c:v>
                </c:pt>
                <c:pt idx="25">
                  <c:v>1.2119</c:v>
                </c:pt>
                <c:pt idx="26">
                  <c:v>1.3065</c:v>
                </c:pt>
                <c:pt idx="27">
                  <c:v>1.4107000000000001</c:v>
                </c:pt>
                <c:pt idx="28">
                  <c:v>1.5062</c:v>
                </c:pt>
                <c:pt idx="29">
                  <c:v>1.6113999999999999</c:v>
                </c:pt>
                <c:pt idx="30">
                  <c:v>1.7058</c:v>
                </c:pt>
                <c:pt idx="31">
                  <c:v>1.8485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8896"/>
        <c:axId val="187250304"/>
      </c:lineChart>
      <c:catAx>
        <c:axId val="1922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Cell Size </a:t>
                </a:r>
                <a:r>
                  <a:rPr lang="en-US" sz="12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87250304"/>
        <c:crosses val="autoZero"/>
        <c:auto val="1"/>
        <c:lblAlgn val="ctr"/>
        <c:lblOffset val="100"/>
        <c:tickLblSkip val="1"/>
        <c:noMultiLvlLbl val="0"/>
      </c:catAx>
      <c:valAx>
        <c:axId val="187250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22088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044542667445348"/>
          <c:y val="6.2170161105826204E-2"/>
          <c:w val="0.28078337783343399"/>
          <c:h val="0.114212692197864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Amortized'!$E$3:$E$34</c:f>
              <c:numCache>
                <c:formatCode>0.00</c:formatCode>
                <c:ptCount val="32"/>
                <c:pt idx="0">
                  <c:v>3</c:v>
                </c:pt>
                <c:pt idx="1">
                  <c:v>3.3461538461538467</c:v>
                </c:pt>
                <c:pt idx="2">
                  <c:v>3.4058823529411764</c:v>
                </c:pt>
                <c:pt idx="3">
                  <c:v>3.4612794612794611</c:v>
                </c:pt>
                <c:pt idx="4">
                  <c:v>3.5576923076923079</c:v>
                </c:pt>
                <c:pt idx="5">
                  <c:v>3.4835329341317363</c:v>
                </c:pt>
                <c:pt idx="6">
                  <c:v>3.4834437086092715</c:v>
                </c:pt>
                <c:pt idx="7">
                  <c:v>3.5549872122762145</c:v>
                </c:pt>
                <c:pt idx="8">
                  <c:v>3.5395537525354968</c:v>
                </c:pt>
                <c:pt idx="9">
                  <c:v>3.5885588558855885</c:v>
                </c:pt>
                <c:pt idx="10">
                  <c:v>3.5434288312869486</c:v>
                </c:pt>
                <c:pt idx="11">
                  <c:v>3.5752482811306345</c:v>
                </c:pt>
                <c:pt idx="12">
                  <c:v>3.5843098958333335</c:v>
                </c:pt>
                <c:pt idx="13">
                  <c:v>3.6014718369657515</c:v>
                </c:pt>
                <c:pt idx="14">
                  <c:v>3.5532907662082516</c:v>
                </c:pt>
                <c:pt idx="15">
                  <c:v>3.6093174431202599</c:v>
                </c:pt>
                <c:pt idx="16">
                  <c:v>3.6150153609831026</c:v>
                </c:pt>
                <c:pt idx="17">
                  <c:v>3.5940390544707088</c:v>
                </c:pt>
                <c:pt idx="18">
                  <c:v>3.6015985244389794</c:v>
                </c:pt>
                <c:pt idx="19">
                  <c:v>3.5973917869034406</c:v>
                </c:pt>
                <c:pt idx="20">
                  <c:v>3.6383516622424468</c:v>
                </c:pt>
                <c:pt idx="21">
                  <c:v>3.6382905195254001</c:v>
                </c:pt>
                <c:pt idx="22">
                  <c:v>3.626823381257215</c:v>
                </c:pt>
                <c:pt idx="23">
                  <c:v>3.6550822846079383</c:v>
                </c:pt>
                <c:pt idx="24">
                  <c:v>3.6446873320193514</c:v>
                </c:pt>
                <c:pt idx="25">
                  <c:v>3.6041752619853122</c:v>
                </c:pt>
                <c:pt idx="26">
                  <c:v>3.6595484117872177</c:v>
                </c:pt>
                <c:pt idx="27">
                  <c:v>3.6605940313319625</c:v>
                </c:pt>
                <c:pt idx="28">
                  <c:v>3.6382286548931084</c:v>
                </c:pt>
                <c:pt idx="29">
                  <c:v>3.6596127590914733</c:v>
                </c:pt>
                <c:pt idx="30">
                  <c:v>3.7036581076327826</c:v>
                </c:pt>
                <c:pt idx="31">
                  <c:v>3.6077901000811465</c:v>
                </c:pt>
              </c:numCache>
            </c:numRef>
          </c:val>
          <c:smooth val="1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</a:ln>
          </c:spPr>
          <c:marker>
            <c:symbol val="none"/>
          </c:marker>
          <c:cat>
            <c:numRef>
              <c:f>'Stephanie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'Stephanie Amortized'!$G$3:$G$34</c:f>
              <c:numCache>
                <c:formatCode>0.00</c:formatCode>
                <c:ptCount val="32"/>
                <c:pt idx="0">
                  <c:v>2.3571428571428572</c:v>
                </c:pt>
                <c:pt idx="1">
                  <c:v>3.0705882352941178</c:v>
                </c:pt>
                <c:pt idx="2">
                  <c:v>3.2346368715083802</c:v>
                </c:pt>
                <c:pt idx="3">
                  <c:v>3.3376623376623376</c:v>
                </c:pt>
                <c:pt idx="4">
                  <c:v>3.4759916492693113</c:v>
                </c:pt>
                <c:pt idx="5">
                  <c:v>3.4270986745213547</c:v>
                </c:pt>
                <c:pt idx="6">
                  <c:v>3.4416575790621589</c:v>
                </c:pt>
                <c:pt idx="7">
                  <c:v>3.5101010101010099</c:v>
                </c:pt>
                <c:pt idx="8">
                  <c:v>3.5110663983903416</c:v>
                </c:pt>
                <c:pt idx="9">
                  <c:v>3.5437262357414445</c:v>
                </c:pt>
                <c:pt idx="10">
                  <c:v>3.5130748422001803</c:v>
                </c:pt>
                <c:pt idx="11">
                  <c:v>3.5602890833016354</c:v>
                </c:pt>
                <c:pt idx="12">
                  <c:v>3.5843098958333335</c:v>
                </c:pt>
                <c:pt idx="13">
                  <c:v>3.5571708135308917</c:v>
                </c:pt>
                <c:pt idx="14">
                  <c:v>3.5376528117359416</c:v>
                </c:pt>
                <c:pt idx="15">
                  <c:v>3.595294625512627</c:v>
                </c:pt>
                <c:pt idx="16">
                  <c:v>3.5984327217125385</c:v>
                </c:pt>
                <c:pt idx="17">
                  <c:v>3.5928082191780821</c:v>
                </c:pt>
                <c:pt idx="18">
                  <c:v>3.5867136078371344</c:v>
                </c:pt>
                <c:pt idx="19">
                  <c:v>3.5824813484387952</c:v>
                </c:pt>
                <c:pt idx="20">
                  <c:v>3.6236938184565024</c:v>
                </c:pt>
                <c:pt idx="21">
                  <c:v>3.6224337653400616</c:v>
                </c:pt>
                <c:pt idx="22">
                  <c:v>3.6586915096337074</c:v>
                </c:pt>
                <c:pt idx="23">
                  <c:v>3.6550822846079383</c:v>
                </c:pt>
                <c:pt idx="24">
                  <c:v>3.6297287651677372</c:v>
                </c:pt>
                <c:pt idx="25">
                  <c:v>3.6041752619853122</c:v>
                </c:pt>
                <c:pt idx="26">
                  <c:v>3.6436518823350097</c:v>
                </c:pt>
                <c:pt idx="27">
                  <c:v>3.6925277082588486</c:v>
                </c:pt>
                <c:pt idx="28">
                  <c:v>3.6382286548931084</c:v>
                </c:pt>
                <c:pt idx="29">
                  <c:v>3.6278683482005536</c:v>
                </c:pt>
                <c:pt idx="30">
                  <c:v>3.6573463007988884</c:v>
                </c:pt>
                <c:pt idx="31">
                  <c:v>3.6077901000811465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44864"/>
        <c:axId val="191782912"/>
      </c:lineChart>
      <c:catAx>
        <c:axId val="1918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1782912"/>
        <c:crosses val="autoZero"/>
        <c:auto val="1"/>
        <c:lblAlgn val="ctr"/>
        <c:lblOffset val="100"/>
        <c:tickLblSkip val="1"/>
        <c:noMultiLvlLbl val="0"/>
      </c:catAx>
      <c:valAx>
        <c:axId val="1917829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91844864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60086850601045683"/>
          <c:y val="0.59973842977514102"/>
          <c:w val="0.34896949574688974"/>
          <c:h val="0.111794487468153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'Stephanie Perlin'!$E$3:$E$18</c:f>
              <c:numCache>
                <c:formatCode>0.0000</c:formatCode>
                <c:ptCount val="16"/>
                <c:pt idx="0">
                  <c:v>0.12239999999999999</c:v>
                </c:pt>
                <c:pt idx="1">
                  <c:v>0.48609999999999998</c:v>
                </c:pt>
                <c:pt idx="2">
                  <c:v>1.095</c:v>
                </c:pt>
                <c:pt idx="3">
                  <c:v>1.9637</c:v>
                </c:pt>
                <c:pt idx="4">
                  <c:v>3.0489999999999999</c:v>
                </c:pt>
                <c:pt idx="5">
                  <c:v>4.3735999999999997</c:v>
                </c:pt>
                <c:pt idx="6">
                  <c:v>5.9970999999999997</c:v>
                </c:pt>
                <c:pt idx="7">
                  <c:v>7.7804000000000002</c:v>
                </c:pt>
                <c:pt idx="8">
                  <c:v>9.8674999999999997</c:v>
                </c:pt>
                <c:pt idx="9">
                  <c:v>12.224299999999999</c:v>
                </c:pt>
                <c:pt idx="10">
                  <c:v>14.7867</c:v>
                </c:pt>
                <c:pt idx="11">
                  <c:v>17.621099999999998</c:v>
                </c:pt>
                <c:pt idx="12">
                  <c:v>20.6281</c:v>
                </c:pt>
                <c:pt idx="13">
                  <c:v>23.848700000000001</c:v>
                </c:pt>
                <c:pt idx="14">
                  <c:v>27.463699999999999</c:v>
                </c:pt>
                <c:pt idx="15">
                  <c:v>31.2</c:v>
                </c:pt>
              </c:numCache>
            </c:numRef>
          </c:val>
          <c:smooth val="1"/>
        </c:ser>
        <c:ser>
          <c:idx val="1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'Stephanie Perlin'!$D$3:$D$18</c:f>
              <c:numCache>
                <c:formatCode>0.0000</c:formatCode>
                <c:ptCount val="16"/>
                <c:pt idx="0">
                  <c:v>0.1217</c:v>
                </c:pt>
                <c:pt idx="1">
                  <c:v>0.48549999999999999</c:v>
                </c:pt>
                <c:pt idx="2">
                  <c:v>1.095</c:v>
                </c:pt>
                <c:pt idx="3">
                  <c:v>1.9466000000000001</c:v>
                </c:pt>
                <c:pt idx="4">
                  <c:v>3.0564</c:v>
                </c:pt>
                <c:pt idx="5">
                  <c:v>4.3517000000000001</c:v>
                </c:pt>
                <c:pt idx="6">
                  <c:v>6.0042999999999997</c:v>
                </c:pt>
                <c:pt idx="7">
                  <c:v>7.7804000000000002</c:v>
                </c:pt>
                <c:pt idx="8">
                  <c:v>9.8556000000000008</c:v>
                </c:pt>
                <c:pt idx="9">
                  <c:v>12.115600000000001</c:v>
                </c:pt>
                <c:pt idx="10">
                  <c:v>14.7121</c:v>
                </c:pt>
                <c:pt idx="11">
                  <c:v>17.578900000000001</c:v>
                </c:pt>
                <c:pt idx="12">
                  <c:v>20.525600000000001</c:v>
                </c:pt>
                <c:pt idx="13">
                  <c:v>23.879300000000001</c:v>
                </c:pt>
                <c:pt idx="14">
                  <c:v>27.428599999999999</c:v>
                </c:pt>
                <c:pt idx="15">
                  <c:v>31.2</c:v>
                </c:pt>
              </c:numCache>
            </c:numRef>
          </c:val>
          <c:smooth val="1"/>
        </c:ser>
        <c:ser>
          <c:idx val="0"/>
          <c:order val="2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'Stephanie Perlin'!$B$3:$B$33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'Stephanie Perlin'!$C$3:$C$18</c:f>
              <c:numCache>
                <c:formatCode>0.0000</c:formatCode>
                <c:ptCount val="16"/>
                <c:pt idx="0">
                  <c:v>6.6E-3</c:v>
                </c:pt>
                <c:pt idx="1">
                  <c:v>2.63E-2</c:v>
                </c:pt>
                <c:pt idx="2">
                  <c:v>5.79E-2</c:v>
                </c:pt>
                <c:pt idx="3">
                  <c:v>0.1028</c:v>
                </c:pt>
                <c:pt idx="4">
                  <c:v>0.16450000000000001</c:v>
                </c:pt>
                <c:pt idx="5">
                  <c:v>0.2316</c:v>
                </c:pt>
                <c:pt idx="6">
                  <c:v>0.32240000000000002</c:v>
                </c:pt>
                <c:pt idx="7">
                  <c:v>0.42099999999999999</c:v>
                </c:pt>
                <c:pt idx="8">
                  <c:v>0.5444</c:v>
                </c:pt>
                <c:pt idx="9">
                  <c:v>0.64249999999999996</c:v>
                </c:pt>
                <c:pt idx="10">
                  <c:v>0.79500000000000004</c:v>
                </c:pt>
                <c:pt idx="11">
                  <c:v>0.94369999999999998</c:v>
                </c:pt>
                <c:pt idx="12">
                  <c:v>1.0826</c:v>
                </c:pt>
                <c:pt idx="13">
                  <c:v>1.2835000000000001</c:v>
                </c:pt>
                <c:pt idx="14">
                  <c:v>1.4746999999999999</c:v>
                </c:pt>
                <c:pt idx="15">
                  <c:v>1.6775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4528"/>
        <c:axId val="187907392"/>
      </c:lineChart>
      <c:catAx>
        <c:axId val="1698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7907392"/>
        <c:crosses val="autoZero"/>
        <c:auto val="1"/>
        <c:lblAlgn val="ctr"/>
        <c:lblOffset val="100"/>
        <c:noMultiLvlLbl val="0"/>
      </c:catAx>
      <c:valAx>
        <c:axId val="187907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98145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969711750632941"/>
          <c:y val="7.9551834676791888E-2"/>
          <c:w val="0.36909638507575931"/>
          <c:h val="0.16842488562447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'Stephanie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'Stephanie Perlin'!$G$3:$G$18</c:f>
              <c:numCache>
                <c:formatCode>0.00</c:formatCode>
                <c:ptCount val="16"/>
                <c:pt idx="0">
                  <c:v>18.545454545454543</c:v>
                </c:pt>
                <c:pt idx="1">
                  <c:v>18.482889733840302</c:v>
                </c:pt>
                <c:pt idx="2">
                  <c:v>18.911917098445596</c:v>
                </c:pt>
                <c:pt idx="3">
                  <c:v>19.102140077821012</c:v>
                </c:pt>
                <c:pt idx="4">
                  <c:v>18.534954407294833</c:v>
                </c:pt>
                <c:pt idx="5">
                  <c:v>18.884283246977546</c:v>
                </c:pt>
                <c:pt idx="6">
                  <c:v>18.601426799007442</c:v>
                </c:pt>
                <c:pt idx="7">
                  <c:v>18.480760095011878</c:v>
                </c:pt>
                <c:pt idx="8">
                  <c:v>18.125459221160909</c:v>
                </c:pt>
                <c:pt idx="9">
                  <c:v>19.02614785992218</c:v>
                </c:pt>
                <c:pt idx="10">
                  <c:v>18.599622641509434</c:v>
                </c:pt>
                <c:pt idx="11">
                  <c:v>18.672353502172299</c:v>
                </c:pt>
                <c:pt idx="12">
                  <c:v>19.054221319046739</c:v>
                </c:pt>
                <c:pt idx="13">
                  <c:v>18.580989481885467</c:v>
                </c:pt>
                <c:pt idx="14">
                  <c:v>18.623245405845257</c:v>
                </c:pt>
                <c:pt idx="15">
                  <c:v>18.599105812220564</c:v>
                </c:pt>
              </c:numCache>
            </c:numRef>
          </c:val>
          <c:smooth val="1"/>
        </c:ser>
        <c:ser>
          <c:idx val="0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'Stephanie Perlin'!$F$3:$F$18</c:f>
              <c:numCache>
                <c:formatCode>0.00</c:formatCode>
                <c:ptCount val="16"/>
                <c:pt idx="0">
                  <c:v>18.439393939393941</c:v>
                </c:pt>
                <c:pt idx="1">
                  <c:v>18.460076045627375</c:v>
                </c:pt>
                <c:pt idx="2">
                  <c:v>18.911917098445596</c:v>
                </c:pt>
                <c:pt idx="3">
                  <c:v>18.935797665369652</c:v>
                </c:pt>
                <c:pt idx="4">
                  <c:v>18.579939209726444</c:v>
                </c:pt>
                <c:pt idx="5">
                  <c:v>18.789723661485318</c:v>
                </c:pt>
                <c:pt idx="6">
                  <c:v>18.623759305210918</c:v>
                </c:pt>
                <c:pt idx="7">
                  <c:v>18.480760095011878</c:v>
                </c:pt>
                <c:pt idx="8">
                  <c:v>18.103600293901543</c:v>
                </c:pt>
                <c:pt idx="9">
                  <c:v>18.856964980544749</c:v>
                </c:pt>
                <c:pt idx="10">
                  <c:v>18.505786163522011</c:v>
                </c:pt>
                <c:pt idx="11">
                  <c:v>18.627635901239803</c:v>
                </c:pt>
                <c:pt idx="12">
                  <c:v>18.959541843709587</c:v>
                </c:pt>
                <c:pt idx="13">
                  <c:v>18.604830541488116</c:v>
                </c:pt>
                <c:pt idx="14">
                  <c:v>18.599443954702654</c:v>
                </c:pt>
                <c:pt idx="15">
                  <c:v>18.599105812220564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90624"/>
        <c:axId val="191786368"/>
      </c:lineChart>
      <c:catAx>
        <c:axId val="2160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1786368"/>
        <c:crosses val="autoZero"/>
        <c:auto val="1"/>
        <c:lblAlgn val="ctr"/>
        <c:lblOffset val="100"/>
        <c:noMultiLvlLbl val="0"/>
      </c:catAx>
      <c:valAx>
        <c:axId val="1917863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6090624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9126903080984883"/>
          <c:y val="0.54691347752224739"/>
          <c:w val="0.35828051035718023"/>
          <c:h val="0.107048082101584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Amortized/Perlin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'Warcraft Amortized'!$J$1</c:f>
              <c:strCache>
                <c:ptCount val="1"/>
                <c:pt idx="0">
                  <c:v>Intel Core2 Extreme Q6850 @ 3GHz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'Warcraft Amortized'!$E$3:$E$34</c:f>
              <c:numCache>
                <c:formatCode>0.00</c:formatCode>
                <c:ptCount val="32"/>
                <c:pt idx="0">
                  <c:v>4.2368421052631575</c:v>
                </c:pt>
                <c:pt idx="1">
                  <c:v>4.4604316546762588</c:v>
                </c:pt>
                <c:pt idx="2">
                  <c:v>4.5328947368421053</c:v>
                </c:pt>
                <c:pt idx="3">
                  <c:v>4.6330798479087454</c:v>
                </c:pt>
                <c:pt idx="4">
                  <c:v>4.6352509179926562</c:v>
                </c:pt>
                <c:pt idx="5">
                  <c:v>4.6698032506415741</c:v>
                </c:pt>
                <c:pt idx="6">
                  <c:v>4.6891977258370181</c:v>
                </c:pt>
                <c:pt idx="7">
                  <c:v>4.7174866049683386</c:v>
                </c:pt>
                <c:pt idx="8">
                  <c:v>4.7114274721046554</c:v>
                </c:pt>
                <c:pt idx="9">
                  <c:v>4.7203998750390497</c:v>
                </c:pt>
                <c:pt idx="10">
                  <c:v>4.7485729112610278</c:v>
                </c:pt>
                <c:pt idx="11">
                  <c:v>4.7464020933275179</c:v>
                </c:pt>
                <c:pt idx="12">
                  <c:v>4.7509778357235986</c:v>
                </c:pt>
                <c:pt idx="13">
                  <c:v>4.7496788696210661</c:v>
                </c:pt>
                <c:pt idx="14">
                  <c:v>4.7505595970900956</c:v>
                </c:pt>
                <c:pt idx="15">
                  <c:v>4.7638649248212968</c:v>
                </c:pt>
                <c:pt idx="16">
                  <c:v>4.7660480349344976</c:v>
                </c:pt>
                <c:pt idx="17">
                  <c:v>4.7779947281070001</c:v>
                </c:pt>
                <c:pt idx="18">
                  <c:v>4.766346153846154</c:v>
                </c:pt>
                <c:pt idx="19">
                  <c:v>4.7663721003629469</c:v>
                </c:pt>
                <c:pt idx="20">
                  <c:v>4.775832376578645</c:v>
                </c:pt>
                <c:pt idx="21">
                  <c:v>4.7688845401174174</c:v>
                </c:pt>
                <c:pt idx="22">
                  <c:v>4.7829833064081857</c:v>
                </c:pt>
                <c:pt idx="23">
                  <c:v>4.7707314392482276</c:v>
                </c:pt>
                <c:pt idx="24">
                  <c:v>4.777423275600122</c:v>
                </c:pt>
                <c:pt idx="25">
                  <c:v>4.7821749718995878</c:v>
                </c:pt>
                <c:pt idx="26">
                  <c:v>4.7820496111907556</c:v>
                </c:pt>
                <c:pt idx="27">
                  <c:v>4.7878996079699307</c:v>
                </c:pt>
                <c:pt idx="28">
                  <c:v>4.799864314789688</c:v>
                </c:pt>
                <c:pt idx="29">
                  <c:v>4.7999084087786672</c:v>
                </c:pt>
                <c:pt idx="30">
                  <c:v>4.8135598812273175</c:v>
                </c:pt>
                <c:pt idx="31">
                  <c:v>4.7949829668628059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'Marauder Amortized'!$J$1</c:f>
              <c:strCache>
                <c:ptCount val="1"/>
                <c:pt idx="0">
                  <c:v>Intel Core i7-2720QM @ 2.2GHz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'Marauder Amortized'!$E$3:$E$34</c:f>
              <c:numCache>
                <c:formatCode>0.00</c:formatCode>
                <c:ptCount val="32"/>
                <c:pt idx="0">
                  <c:v>3.9230769230769234</c:v>
                </c:pt>
                <c:pt idx="1">
                  <c:v>4.1224489795918364</c:v>
                </c:pt>
                <c:pt idx="2">
                  <c:v>4.1962616822429908</c:v>
                </c:pt>
                <c:pt idx="3">
                  <c:v>4.349462365591398</c:v>
                </c:pt>
                <c:pt idx="4">
                  <c:v>4.4589041095890414</c:v>
                </c:pt>
                <c:pt idx="5">
                  <c:v>4.2417840375586859</c:v>
                </c:pt>
                <c:pt idx="6">
                  <c:v>4.3286467486818978</c:v>
                </c:pt>
                <c:pt idx="7">
                  <c:v>4.3230148048452213</c:v>
                </c:pt>
                <c:pt idx="8">
                  <c:v>4.2648592283628775</c:v>
                </c:pt>
                <c:pt idx="9">
                  <c:v>4.2962962962962967</c:v>
                </c:pt>
                <c:pt idx="10">
                  <c:v>4.3274398868458279</c:v>
                </c:pt>
                <c:pt idx="11">
                  <c:v>4.3349282296650724</c:v>
                </c:pt>
                <c:pt idx="12">
                  <c:v>4.3463291139240505</c:v>
                </c:pt>
                <c:pt idx="13">
                  <c:v>4.2601484068092539</c:v>
                </c:pt>
                <c:pt idx="14">
                  <c:v>4.3154670750382849</c:v>
                </c:pt>
                <c:pt idx="15">
                  <c:v>4.3088829071332428</c:v>
                </c:pt>
                <c:pt idx="16">
                  <c:v>4.279371790999698</c:v>
                </c:pt>
                <c:pt idx="17">
                  <c:v>4.3396724775488646</c:v>
                </c:pt>
                <c:pt idx="18">
                  <c:v>4.3351518026565472</c:v>
                </c:pt>
                <c:pt idx="19">
                  <c:v>4.3811511423550087</c:v>
                </c:pt>
                <c:pt idx="20">
                  <c:v>4.3796039603960395</c:v>
                </c:pt>
                <c:pt idx="21">
                  <c:v>4.2944090587402686</c:v>
                </c:pt>
                <c:pt idx="22">
                  <c:v>4.1289549376797696</c:v>
                </c:pt>
                <c:pt idx="23">
                  <c:v>4.8234019501625136</c:v>
                </c:pt>
                <c:pt idx="24">
                  <c:v>4.4456721915285451</c:v>
                </c:pt>
                <c:pt idx="25">
                  <c:v>4.3406332453825858</c:v>
                </c:pt>
                <c:pt idx="26">
                  <c:v>4.2831449750881028</c:v>
                </c:pt>
                <c:pt idx="27">
                  <c:v>4.3555224564619612</c:v>
                </c:pt>
                <c:pt idx="28">
                  <c:v>4.2866652798002907</c:v>
                </c:pt>
                <c:pt idx="29">
                  <c:v>4.2897699461576106</c:v>
                </c:pt>
                <c:pt idx="30">
                  <c:v>4.3791918253599631</c:v>
                </c:pt>
                <c:pt idx="31">
                  <c:v>4.3373754872239063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'Metalwolf Amortized'!$J$1</c:f>
              <c:strCache>
                <c:ptCount val="1"/>
                <c:pt idx="0">
                  <c:v>Intel Core i7-3930K @ 3.2GHz</c:v>
                </c:pt>
              </c:strCache>
            </c:strRef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Amortized'!$E$3:$E$34</c:f>
              <c:numCache>
                <c:formatCode>0.00</c:formatCode>
                <c:ptCount val="32"/>
                <c:pt idx="0">
                  <c:v>3.4285714285714284</c:v>
                </c:pt>
                <c:pt idx="1">
                  <c:v>4</c:v>
                </c:pt>
                <c:pt idx="2">
                  <c:v>4.0952380952380949</c:v>
                </c:pt>
                <c:pt idx="3">
                  <c:v>4.1923076923076925</c:v>
                </c:pt>
                <c:pt idx="4">
                  <c:v>4.1777003484320563</c:v>
                </c:pt>
                <c:pt idx="5">
                  <c:v>4.1824817518248176</c:v>
                </c:pt>
                <c:pt idx="6">
                  <c:v>4.1717352415026836</c:v>
                </c:pt>
                <c:pt idx="7">
                  <c:v>4.2305555555555552</c:v>
                </c:pt>
                <c:pt idx="8">
                  <c:v>4.210468920392584</c:v>
                </c:pt>
                <c:pt idx="9">
                  <c:v>4.237333333333333</c:v>
                </c:pt>
                <c:pt idx="10">
                  <c:v>4.2446730345334309</c:v>
                </c:pt>
                <c:pt idx="11">
                  <c:v>4.4271604938271603</c:v>
                </c:pt>
                <c:pt idx="12">
                  <c:v>4.2686804451510332</c:v>
                </c:pt>
                <c:pt idx="13">
                  <c:v>4.2469359963685882</c:v>
                </c:pt>
                <c:pt idx="14">
                  <c:v>4.2602467170712295</c:v>
                </c:pt>
                <c:pt idx="15">
                  <c:v>4.2890845070422534</c:v>
                </c:pt>
                <c:pt idx="16">
                  <c:v>4.2677409358537339</c:v>
                </c:pt>
                <c:pt idx="17">
                  <c:v>4.2606412382531786</c:v>
                </c:pt>
                <c:pt idx="18">
                  <c:v>4.2676755147606054</c:v>
                </c:pt>
                <c:pt idx="19">
                  <c:v>4.3049165539016689</c:v>
                </c:pt>
                <c:pt idx="20">
                  <c:v>4.2978723404255321</c:v>
                </c:pt>
                <c:pt idx="21">
                  <c:v>4.2788675055514434</c:v>
                </c:pt>
                <c:pt idx="22">
                  <c:v>4.2908563630160348</c:v>
                </c:pt>
                <c:pt idx="23">
                  <c:v>4.3047633970542147</c:v>
                </c:pt>
                <c:pt idx="24">
                  <c:v>4.2913056036972845</c:v>
                </c:pt>
                <c:pt idx="25">
                  <c:v>4.3114316239316244</c:v>
                </c:pt>
                <c:pt idx="26">
                  <c:v>4.3161218424962851</c:v>
                </c:pt>
                <c:pt idx="27">
                  <c:v>4.2882480833047261</c:v>
                </c:pt>
                <c:pt idx="28">
                  <c:v>4.2610180343613271</c:v>
                </c:pt>
                <c:pt idx="29">
                  <c:v>4.3333670374115272</c:v>
                </c:pt>
                <c:pt idx="30">
                  <c:v>4.3186565057860573</c:v>
                </c:pt>
                <c:pt idx="31">
                  <c:v>4.311699779249448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'Adventure Amortized'!$J$1</c:f>
              <c:strCache>
                <c:ptCount val="1"/>
                <c:pt idx="0">
                  <c:v>Intel Core i7 960 @ 3.2GHz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'Adventure Amortized'!$E$3:$E$34</c:f>
              <c:numCache>
                <c:formatCode>0.00</c:formatCode>
                <c:ptCount val="32"/>
                <c:pt idx="0">
                  <c:v>3.2941176470588238</c:v>
                </c:pt>
                <c:pt idx="1">
                  <c:v>3.580645161290323</c:v>
                </c:pt>
                <c:pt idx="2">
                  <c:v>3.6992481203007523</c:v>
                </c:pt>
                <c:pt idx="3">
                  <c:v>3.7361702127659577</c:v>
                </c:pt>
                <c:pt idx="4">
                  <c:v>3.8189415041782726</c:v>
                </c:pt>
                <c:pt idx="5">
                  <c:v>3.9189723320158105</c:v>
                </c:pt>
                <c:pt idx="6">
                  <c:v>3.9911504424778763</c:v>
                </c:pt>
                <c:pt idx="7">
                  <c:v>4</c:v>
                </c:pt>
                <c:pt idx="8">
                  <c:v>4.0463215258855589</c:v>
                </c:pt>
                <c:pt idx="9">
                  <c:v>4.0510355029585803</c:v>
                </c:pt>
                <c:pt idx="10">
                  <c:v>4.0678484107579465</c:v>
                </c:pt>
                <c:pt idx="11">
                  <c:v>4.0385982732351451</c:v>
                </c:pt>
                <c:pt idx="12">
                  <c:v>3.9621115368241804</c:v>
                </c:pt>
                <c:pt idx="13">
                  <c:v>4.0973952434881085</c:v>
                </c:pt>
                <c:pt idx="14">
                  <c:v>4.0972222222222223</c:v>
                </c:pt>
                <c:pt idx="15">
                  <c:v>4.0572254335260114</c:v>
                </c:pt>
                <c:pt idx="16">
                  <c:v>4.0493858751279426</c:v>
                </c:pt>
                <c:pt idx="17">
                  <c:v>4.0627997259648314</c:v>
                </c:pt>
                <c:pt idx="18">
                  <c:v>4.0490275526742305</c:v>
                </c:pt>
                <c:pt idx="19">
                  <c:v>4.0555453375022994</c:v>
                </c:pt>
                <c:pt idx="20">
                  <c:v>4.0502252628066069</c:v>
                </c:pt>
                <c:pt idx="21">
                  <c:v>4.0435439975808887</c:v>
                </c:pt>
                <c:pt idx="22">
                  <c:v>3.8617034861448087</c:v>
                </c:pt>
                <c:pt idx="23">
                  <c:v>3.9950537900333871</c:v>
                </c:pt>
                <c:pt idx="24">
                  <c:v>4.0908660111361215</c:v>
                </c:pt>
                <c:pt idx="25">
                  <c:v>4.0727668845315899</c:v>
                </c:pt>
                <c:pt idx="26">
                  <c:v>4.0333434374052741</c:v>
                </c:pt>
                <c:pt idx="27">
                  <c:v>4.0287931195662328</c:v>
                </c:pt>
                <c:pt idx="28">
                  <c:v>4.0382570806100215</c:v>
                </c:pt>
                <c:pt idx="29">
                  <c:v>4.0214221715402783</c:v>
                </c:pt>
                <c:pt idx="30">
                  <c:v>4.061392065075589</c:v>
                </c:pt>
                <c:pt idx="31">
                  <c:v>4.0212464589235131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'Stephanie Amortized'!$J$1</c:f>
              <c:strCache>
                <c:ptCount val="1"/>
                <c:pt idx="0">
                  <c:v>Intel Core2 Duo E8400 @ 3GHz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'Stephanie Amortized'!$E$3:$E$34</c:f>
              <c:numCache>
                <c:formatCode>0.00</c:formatCode>
                <c:ptCount val="32"/>
                <c:pt idx="0">
                  <c:v>3</c:v>
                </c:pt>
                <c:pt idx="1">
                  <c:v>3.3461538461538467</c:v>
                </c:pt>
                <c:pt idx="2">
                  <c:v>3.4058823529411764</c:v>
                </c:pt>
                <c:pt idx="3">
                  <c:v>3.4612794612794611</c:v>
                </c:pt>
                <c:pt idx="4">
                  <c:v>3.5576923076923079</c:v>
                </c:pt>
                <c:pt idx="5">
                  <c:v>3.4835329341317363</c:v>
                </c:pt>
                <c:pt idx="6">
                  <c:v>3.4834437086092715</c:v>
                </c:pt>
                <c:pt idx="7">
                  <c:v>3.5549872122762145</c:v>
                </c:pt>
                <c:pt idx="8">
                  <c:v>3.5395537525354968</c:v>
                </c:pt>
                <c:pt idx="9">
                  <c:v>3.5885588558855885</c:v>
                </c:pt>
                <c:pt idx="10">
                  <c:v>3.5434288312869486</c:v>
                </c:pt>
                <c:pt idx="11">
                  <c:v>3.5752482811306345</c:v>
                </c:pt>
                <c:pt idx="12">
                  <c:v>3.5843098958333335</c:v>
                </c:pt>
                <c:pt idx="13">
                  <c:v>3.6014718369657515</c:v>
                </c:pt>
                <c:pt idx="14">
                  <c:v>3.5532907662082516</c:v>
                </c:pt>
                <c:pt idx="15">
                  <c:v>3.6093174431202599</c:v>
                </c:pt>
                <c:pt idx="16">
                  <c:v>3.6150153609831026</c:v>
                </c:pt>
                <c:pt idx="17">
                  <c:v>3.5940390544707088</c:v>
                </c:pt>
                <c:pt idx="18">
                  <c:v>3.6015985244389794</c:v>
                </c:pt>
                <c:pt idx="19">
                  <c:v>3.5973917869034406</c:v>
                </c:pt>
                <c:pt idx="20">
                  <c:v>3.6383516622424468</c:v>
                </c:pt>
                <c:pt idx="21">
                  <c:v>3.6382905195254001</c:v>
                </c:pt>
                <c:pt idx="22">
                  <c:v>3.626823381257215</c:v>
                </c:pt>
                <c:pt idx="23">
                  <c:v>3.6550822846079383</c:v>
                </c:pt>
                <c:pt idx="24">
                  <c:v>3.6446873320193514</c:v>
                </c:pt>
                <c:pt idx="25">
                  <c:v>3.6041752619853122</c:v>
                </c:pt>
                <c:pt idx="26">
                  <c:v>3.6595484117872177</c:v>
                </c:pt>
                <c:pt idx="27">
                  <c:v>3.6605940313319625</c:v>
                </c:pt>
                <c:pt idx="28">
                  <c:v>3.6382286548931084</c:v>
                </c:pt>
                <c:pt idx="29">
                  <c:v>3.6596127590914733</c:v>
                </c:pt>
                <c:pt idx="30">
                  <c:v>3.7036581076327826</c:v>
                </c:pt>
                <c:pt idx="31">
                  <c:v>3.6077901000811465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01344"/>
        <c:axId val="190854784"/>
      </c:lineChart>
      <c:catAx>
        <c:axId val="2318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0854784"/>
        <c:crosses val="autoZero"/>
        <c:auto val="1"/>
        <c:lblAlgn val="ctr"/>
        <c:lblOffset val="100"/>
        <c:noMultiLvlLbl val="0"/>
      </c:catAx>
      <c:valAx>
        <c:axId val="190854784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Speedup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31801344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52304938841636406"/>
          <c:y val="0.50912232010602632"/>
          <c:w val="0.43143623826573657"/>
          <c:h val="0.2170026766456172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Amortized'!$E$3:$E$34</c:f>
              <c:numCache>
                <c:formatCode>0.00</c:formatCode>
                <c:ptCount val="32"/>
                <c:pt idx="0">
                  <c:v>4.2368421052631575</c:v>
                </c:pt>
                <c:pt idx="1">
                  <c:v>4.4604316546762588</c:v>
                </c:pt>
                <c:pt idx="2">
                  <c:v>4.5328947368421053</c:v>
                </c:pt>
                <c:pt idx="3">
                  <c:v>4.6330798479087454</c:v>
                </c:pt>
                <c:pt idx="4">
                  <c:v>4.6352509179926562</c:v>
                </c:pt>
                <c:pt idx="5">
                  <c:v>4.6698032506415741</c:v>
                </c:pt>
                <c:pt idx="6">
                  <c:v>4.6891977258370181</c:v>
                </c:pt>
                <c:pt idx="7">
                  <c:v>4.7174866049683386</c:v>
                </c:pt>
                <c:pt idx="8">
                  <c:v>4.7114274721046554</c:v>
                </c:pt>
                <c:pt idx="9">
                  <c:v>4.7203998750390497</c:v>
                </c:pt>
                <c:pt idx="10">
                  <c:v>4.7485729112610278</c:v>
                </c:pt>
                <c:pt idx="11">
                  <c:v>4.7464020933275179</c:v>
                </c:pt>
                <c:pt idx="12">
                  <c:v>4.7509778357235986</c:v>
                </c:pt>
                <c:pt idx="13">
                  <c:v>4.7496788696210661</c:v>
                </c:pt>
                <c:pt idx="14">
                  <c:v>4.7505595970900956</c:v>
                </c:pt>
                <c:pt idx="15">
                  <c:v>4.7638649248212968</c:v>
                </c:pt>
                <c:pt idx="16">
                  <c:v>4.7660480349344976</c:v>
                </c:pt>
                <c:pt idx="17">
                  <c:v>4.7779947281070001</c:v>
                </c:pt>
                <c:pt idx="18">
                  <c:v>4.766346153846154</c:v>
                </c:pt>
                <c:pt idx="19">
                  <c:v>4.7663721003629469</c:v>
                </c:pt>
                <c:pt idx="20">
                  <c:v>4.775832376578645</c:v>
                </c:pt>
                <c:pt idx="21">
                  <c:v>4.7688845401174174</c:v>
                </c:pt>
                <c:pt idx="22">
                  <c:v>4.7829833064081857</c:v>
                </c:pt>
                <c:pt idx="23">
                  <c:v>4.7707314392482276</c:v>
                </c:pt>
                <c:pt idx="24">
                  <c:v>4.777423275600122</c:v>
                </c:pt>
                <c:pt idx="25">
                  <c:v>4.7821749718995878</c:v>
                </c:pt>
                <c:pt idx="26">
                  <c:v>4.7820496111907556</c:v>
                </c:pt>
                <c:pt idx="27">
                  <c:v>4.7878996079699307</c:v>
                </c:pt>
                <c:pt idx="28">
                  <c:v>4.799864314789688</c:v>
                </c:pt>
                <c:pt idx="29">
                  <c:v>4.7999084087786672</c:v>
                </c:pt>
                <c:pt idx="30">
                  <c:v>4.8135598812273175</c:v>
                </c:pt>
                <c:pt idx="31">
                  <c:v>4.7949829668628059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32192"/>
        <c:axId val="193539456"/>
      </c:lineChart>
      <c:catAx>
        <c:axId val="1866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3539456"/>
        <c:crosses val="autoZero"/>
        <c:auto val="1"/>
        <c:lblAlgn val="ctr"/>
        <c:lblOffset val="100"/>
        <c:tickLblSkip val="1"/>
        <c:noMultiLvlLbl val="0"/>
      </c:catAx>
      <c:valAx>
        <c:axId val="19353945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86632192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Amortized'!$D$3:$D$34</c:f>
              <c:numCache>
                <c:formatCode>0.0000</c:formatCode>
                <c:ptCount val="32"/>
                <c:pt idx="0">
                  <c:v>3.8E-3</c:v>
                </c:pt>
                <c:pt idx="1">
                  <c:v>1.3899999999999999E-2</c:v>
                </c:pt>
                <c:pt idx="2">
                  <c:v>3.04E-2</c:v>
                </c:pt>
                <c:pt idx="3">
                  <c:v>5.2600000000000001E-2</c:v>
                </c:pt>
                <c:pt idx="4">
                  <c:v>8.1699999999999995E-2</c:v>
                </c:pt>
                <c:pt idx="5">
                  <c:v>0.1169</c:v>
                </c:pt>
                <c:pt idx="6">
                  <c:v>0.1583</c:v>
                </c:pt>
                <c:pt idx="7">
                  <c:v>0.20530000000000001</c:v>
                </c:pt>
                <c:pt idx="8">
                  <c:v>0.25990000000000002</c:v>
                </c:pt>
                <c:pt idx="9">
                  <c:v>0.3201</c:v>
                </c:pt>
                <c:pt idx="10">
                  <c:v>0.38540000000000002</c:v>
                </c:pt>
                <c:pt idx="11">
                  <c:v>0.45860000000000001</c:v>
                </c:pt>
                <c:pt idx="12">
                  <c:v>0.53690000000000004</c:v>
                </c:pt>
                <c:pt idx="13">
                  <c:v>0.62280000000000002</c:v>
                </c:pt>
                <c:pt idx="14">
                  <c:v>0.71479999999999999</c:v>
                </c:pt>
                <c:pt idx="15">
                  <c:v>0.81140000000000001</c:v>
                </c:pt>
                <c:pt idx="16">
                  <c:v>0.91600000000000004</c:v>
                </c:pt>
                <c:pt idx="17">
                  <c:v>1.0243</c:v>
                </c:pt>
                <c:pt idx="18">
                  <c:v>1.1439999999999999</c:v>
                </c:pt>
                <c:pt idx="19">
                  <c:v>1.2674000000000001</c:v>
                </c:pt>
                <c:pt idx="20">
                  <c:v>1.3935999999999999</c:v>
                </c:pt>
                <c:pt idx="21">
                  <c:v>1.5329999999999999</c:v>
                </c:pt>
                <c:pt idx="22">
                  <c:v>1.6713</c:v>
                </c:pt>
                <c:pt idx="23">
                  <c:v>1.8197000000000001</c:v>
                </c:pt>
                <c:pt idx="24">
                  <c:v>1.9745999999999999</c:v>
                </c:pt>
                <c:pt idx="25">
                  <c:v>2.1352000000000002</c:v>
                </c:pt>
                <c:pt idx="26">
                  <c:v>2.3018999999999998</c:v>
                </c:pt>
                <c:pt idx="27">
                  <c:v>2.4742999999999999</c:v>
                </c:pt>
                <c:pt idx="28">
                  <c:v>2.6532</c:v>
                </c:pt>
                <c:pt idx="29">
                  <c:v>2.8386999999999998</c:v>
                </c:pt>
                <c:pt idx="30">
                  <c:v>3.0310000000000001</c:v>
                </c:pt>
                <c:pt idx="31">
                  <c:v>3.2290000000000001</c:v>
                </c:pt>
              </c:numCache>
            </c:numRef>
          </c:val>
          <c:smooth val="0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  <a:prstDash val="solid"/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Amortized'!$F$3:$F$34</c:f>
              <c:numCache>
                <c:formatCode>0.0000</c:formatCode>
                <c:ptCount val="32"/>
                <c:pt idx="0">
                  <c:v>4.4999999999999997E-3</c:v>
                </c:pt>
                <c:pt idx="1">
                  <c:v>1.47E-2</c:v>
                </c:pt>
                <c:pt idx="2">
                  <c:v>3.1600000000000003E-2</c:v>
                </c:pt>
                <c:pt idx="3">
                  <c:v>5.4100000000000002E-2</c:v>
                </c:pt>
                <c:pt idx="4">
                  <c:v>8.3500000000000005E-2</c:v>
                </c:pt>
                <c:pt idx="5">
                  <c:v>0.1191</c:v>
                </c:pt>
                <c:pt idx="6">
                  <c:v>0.16059999999999999</c:v>
                </c:pt>
                <c:pt idx="7">
                  <c:v>0.20830000000000001</c:v>
                </c:pt>
                <c:pt idx="8">
                  <c:v>0.26300000000000001</c:v>
                </c:pt>
                <c:pt idx="9">
                  <c:v>0.32229999999999998</c:v>
                </c:pt>
                <c:pt idx="10">
                  <c:v>0.3891</c:v>
                </c:pt>
                <c:pt idx="11">
                  <c:v>0.46200000000000002</c:v>
                </c:pt>
                <c:pt idx="12">
                  <c:v>0.54220000000000002</c:v>
                </c:pt>
                <c:pt idx="13">
                  <c:v>0.62719999999999998</c:v>
                </c:pt>
                <c:pt idx="14">
                  <c:v>0.71830000000000005</c:v>
                </c:pt>
                <c:pt idx="15">
                  <c:v>0.81530000000000002</c:v>
                </c:pt>
                <c:pt idx="16">
                  <c:v>0.92259999999999998</c:v>
                </c:pt>
                <c:pt idx="17">
                  <c:v>1.0317000000000001</c:v>
                </c:pt>
                <c:pt idx="18">
                  <c:v>1.1439999999999999</c:v>
                </c:pt>
                <c:pt idx="19">
                  <c:v>1.2737000000000001</c:v>
                </c:pt>
                <c:pt idx="20">
                  <c:v>1.4037999999999999</c:v>
                </c:pt>
                <c:pt idx="21">
                  <c:v>1.5366</c:v>
                </c:pt>
                <c:pt idx="22">
                  <c:v>1.6716</c:v>
                </c:pt>
                <c:pt idx="23">
                  <c:v>1.8287</c:v>
                </c:pt>
                <c:pt idx="24">
                  <c:v>1.9841</c:v>
                </c:pt>
                <c:pt idx="25">
                  <c:v>2.1450999999999998</c:v>
                </c:pt>
                <c:pt idx="26">
                  <c:v>2.3125</c:v>
                </c:pt>
                <c:pt idx="27">
                  <c:v>2.4866000000000001</c:v>
                </c:pt>
                <c:pt idx="28">
                  <c:v>2.6598000000000002</c:v>
                </c:pt>
                <c:pt idx="29">
                  <c:v>2.8597999999999999</c:v>
                </c:pt>
                <c:pt idx="30">
                  <c:v>3.0449999999999999</c:v>
                </c:pt>
                <c:pt idx="31">
                  <c:v>3.2134999999999998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09376"/>
        <c:axId val="193541760"/>
      </c:lineChart>
      <c:catAx>
        <c:axId val="6703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193541760"/>
        <c:crosses val="autoZero"/>
        <c:auto val="1"/>
        <c:lblAlgn val="ctr"/>
        <c:lblOffset val="100"/>
        <c:noMultiLvlLbl val="0"/>
      </c:catAx>
      <c:valAx>
        <c:axId val="193541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7030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21626451500281"/>
          <c:y val="9.6042728286790793E-2"/>
          <c:w val="0.37915499779922934"/>
          <c:h val="0.14440054737293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Amortized'!$C$3:$C$34</c:f>
              <c:numCache>
                <c:formatCode>0.0000</c:formatCode>
                <c:ptCount val="32"/>
                <c:pt idx="0">
                  <c:v>1.61E-2</c:v>
                </c:pt>
                <c:pt idx="1">
                  <c:v>6.2E-2</c:v>
                </c:pt>
                <c:pt idx="2">
                  <c:v>0.13780000000000001</c:v>
                </c:pt>
                <c:pt idx="3">
                  <c:v>0.2437</c:v>
                </c:pt>
                <c:pt idx="4">
                  <c:v>0.37869999999999998</c:v>
                </c:pt>
                <c:pt idx="5">
                  <c:v>0.54590000000000005</c:v>
                </c:pt>
                <c:pt idx="6">
                  <c:v>0.74229999999999996</c:v>
                </c:pt>
                <c:pt idx="7">
                  <c:v>0.96850000000000003</c:v>
                </c:pt>
                <c:pt idx="8">
                  <c:v>1.2244999999999999</c:v>
                </c:pt>
                <c:pt idx="9">
                  <c:v>1.5109999999999999</c:v>
                </c:pt>
                <c:pt idx="10">
                  <c:v>1.8301000000000001</c:v>
                </c:pt>
                <c:pt idx="11">
                  <c:v>2.1766999999999999</c:v>
                </c:pt>
                <c:pt idx="12">
                  <c:v>2.5508000000000002</c:v>
                </c:pt>
                <c:pt idx="13">
                  <c:v>2.9581</c:v>
                </c:pt>
                <c:pt idx="14">
                  <c:v>3.3957000000000002</c:v>
                </c:pt>
                <c:pt idx="15">
                  <c:v>3.8654000000000002</c:v>
                </c:pt>
                <c:pt idx="16">
                  <c:v>4.3657000000000004</c:v>
                </c:pt>
                <c:pt idx="17">
                  <c:v>4.8940999999999999</c:v>
                </c:pt>
                <c:pt idx="18">
                  <c:v>5.4527000000000001</c:v>
                </c:pt>
                <c:pt idx="19">
                  <c:v>6.0408999999999997</c:v>
                </c:pt>
                <c:pt idx="20">
                  <c:v>6.6555999999999997</c:v>
                </c:pt>
                <c:pt idx="21">
                  <c:v>7.3106999999999998</c:v>
                </c:pt>
                <c:pt idx="22">
                  <c:v>7.9938000000000002</c:v>
                </c:pt>
                <c:pt idx="23">
                  <c:v>8.6813000000000002</c:v>
                </c:pt>
                <c:pt idx="24">
                  <c:v>9.4335000000000004</c:v>
                </c:pt>
                <c:pt idx="25">
                  <c:v>10.210900000000001</c:v>
                </c:pt>
                <c:pt idx="26">
                  <c:v>11.0078</c:v>
                </c:pt>
                <c:pt idx="27">
                  <c:v>11.8467</c:v>
                </c:pt>
                <c:pt idx="28">
                  <c:v>12.734999999999999</c:v>
                </c:pt>
                <c:pt idx="29">
                  <c:v>13.625500000000001</c:v>
                </c:pt>
                <c:pt idx="30">
                  <c:v>14.5899</c:v>
                </c:pt>
                <c:pt idx="31">
                  <c:v>15.483000000000001</c:v>
                </c:pt>
              </c:numCache>
            </c:numRef>
          </c:val>
          <c:smooth val="1"/>
        </c:ser>
        <c:ser>
          <c:idx val="2"/>
          <c:order val="1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Amortized'!$D$3:$D$34</c:f>
              <c:numCache>
                <c:formatCode>0.0000</c:formatCode>
                <c:ptCount val="32"/>
                <c:pt idx="0">
                  <c:v>3.8E-3</c:v>
                </c:pt>
                <c:pt idx="1">
                  <c:v>1.3899999999999999E-2</c:v>
                </c:pt>
                <c:pt idx="2">
                  <c:v>3.04E-2</c:v>
                </c:pt>
                <c:pt idx="3">
                  <c:v>5.2600000000000001E-2</c:v>
                </c:pt>
                <c:pt idx="4">
                  <c:v>8.1699999999999995E-2</c:v>
                </c:pt>
                <c:pt idx="5">
                  <c:v>0.1169</c:v>
                </c:pt>
                <c:pt idx="6">
                  <c:v>0.1583</c:v>
                </c:pt>
                <c:pt idx="7">
                  <c:v>0.20530000000000001</c:v>
                </c:pt>
                <c:pt idx="8">
                  <c:v>0.25990000000000002</c:v>
                </c:pt>
                <c:pt idx="9">
                  <c:v>0.3201</c:v>
                </c:pt>
                <c:pt idx="10">
                  <c:v>0.38540000000000002</c:v>
                </c:pt>
                <c:pt idx="11">
                  <c:v>0.45860000000000001</c:v>
                </c:pt>
                <c:pt idx="12">
                  <c:v>0.53690000000000004</c:v>
                </c:pt>
                <c:pt idx="13">
                  <c:v>0.62280000000000002</c:v>
                </c:pt>
                <c:pt idx="14">
                  <c:v>0.71479999999999999</c:v>
                </c:pt>
                <c:pt idx="15">
                  <c:v>0.81140000000000001</c:v>
                </c:pt>
                <c:pt idx="16">
                  <c:v>0.91600000000000004</c:v>
                </c:pt>
                <c:pt idx="17">
                  <c:v>1.0243</c:v>
                </c:pt>
                <c:pt idx="18">
                  <c:v>1.1439999999999999</c:v>
                </c:pt>
                <c:pt idx="19">
                  <c:v>1.2674000000000001</c:v>
                </c:pt>
                <c:pt idx="20">
                  <c:v>1.3935999999999999</c:v>
                </c:pt>
                <c:pt idx="21">
                  <c:v>1.5329999999999999</c:v>
                </c:pt>
                <c:pt idx="22">
                  <c:v>1.6713</c:v>
                </c:pt>
                <c:pt idx="23">
                  <c:v>1.8197000000000001</c:v>
                </c:pt>
                <c:pt idx="24">
                  <c:v>1.9745999999999999</c:v>
                </c:pt>
                <c:pt idx="25">
                  <c:v>2.1352000000000002</c:v>
                </c:pt>
                <c:pt idx="26">
                  <c:v>2.3018999999999998</c:v>
                </c:pt>
                <c:pt idx="27">
                  <c:v>2.4742999999999999</c:v>
                </c:pt>
                <c:pt idx="28">
                  <c:v>2.6532</c:v>
                </c:pt>
                <c:pt idx="29">
                  <c:v>2.8386999999999998</c:v>
                </c:pt>
                <c:pt idx="30">
                  <c:v>3.0310000000000001</c:v>
                </c:pt>
                <c:pt idx="31">
                  <c:v>3.2290000000000001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2368"/>
        <c:axId val="216326144"/>
      </c:lineChart>
      <c:catAx>
        <c:axId val="1866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Cell Size </a:t>
                </a:r>
                <a:r>
                  <a:rPr lang="en-US" sz="12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216326144"/>
        <c:crosses val="autoZero"/>
        <c:auto val="1"/>
        <c:lblAlgn val="ctr"/>
        <c:lblOffset val="100"/>
        <c:tickLblSkip val="1"/>
        <c:noMultiLvlLbl val="0"/>
      </c:catAx>
      <c:valAx>
        <c:axId val="216326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6823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044542667445348"/>
          <c:y val="6.2170161105826204E-2"/>
          <c:w val="0.28078337783343399"/>
          <c:h val="0.114212692197864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Amortized'!$E$3:$E$34</c:f>
              <c:numCache>
                <c:formatCode>0.00</c:formatCode>
                <c:ptCount val="32"/>
                <c:pt idx="0">
                  <c:v>4.2368421052631575</c:v>
                </c:pt>
                <c:pt idx="1">
                  <c:v>4.4604316546762588</c:v>
                </c:pt>
                <c:pt idx="2">
                  <c:v>4.5328947368421053</c:v>
                </c:pt>
                <c:pt idx="3">
                  <c:v>4.6330798479087454</c:v>
                </c:pt>
                <c:pt idx="4">
                  <c:v>4.6352509179926562</c:v>
                </c:pt>
                <c:pt idx="5">
                  <c:v>4.6698032506415741</c:v>
                </c:pt>
                <c:pt idx="6">
                  <c:v>4.6891977258370181</c:v>
                </c:pt>
                <c:pt idx="7">
                  <c:v>4.7174866049683386</c:v>
                </c:pt>
                <c:pt idx="8">
                  <c:v>4.7114274721046554</c:v>
                </c:pt>
                <c:pt idx="9">
                  <c:v>4.7203998750390497</c:v>
                </c:pt>
                <c:pt idx="10">
                  <c:v>4.7485729112610278</c:v>
                </c:pt>
                <c:pt idx="11">
                  <c:v>4.7464020933275179</c:v>
                </c:pt>
                <c:pt idx="12">
                  <c:v>4.7509778357235986</c:v>
                </c:pt>
                <c:pt idx="13">
                  <c:v>4.7496788696210661</c:v>
                </c:pt>
                <c:pt idx="14">
                  <c:v>4.7505595970900956</c:v>
                </c:pt>
                <c:pt idx="15">
                  <c:v>4.7638649248212968</c:v>
                </c:pt>
                <c:pt idx="16">
                  <c:v>4.7660480349344976</c:v>
                </c:pt>
                <c:pt idx="17">
                  <c:v>4.7779947281070001</c:v>
                </c:pt>
                <c:pt idx="18">
                  <c:v>4.766346153846154</c:v>
                </c:pt>
                <c:pt idx="19">
                  <c:v>4.7663721003629469</c:v>
                </c:pt>
                <c:pt idx="20">
                  <c:v>4.775832376578645</c:v>
                </c:pt>
                <c:pt idx="21">
                  <c:v>4.7688845401174174</c:v>
                </c:pt>
                <c:pt idx="22">
                  <c:v>4.7829833064081857</c:v>
                </c:pt>
                <c:pt idx="23">
                  <c:v>4.7707314392482276</c:v>
                </c:pt>
                <c:pt idx="24">
                  <c:v>4.777423275600122</c:v>
                </c:pt>
                <c:pt idx="25">
                  <c:v>4.7821749718995878</c:v>
                </c:pt>
                <c:pt idx="26">
                  <c:v>4.7820496111907556</c:v>
                </c:pt>
                <c:pt idx="27">
                  <c:v>4.7878996079699307</c:v>
                </c:pt>
                <c:pt idx="28">
                  <c:v>4.799864314789688</c:v>
                </c:pt>
                <c:pt idx="29">
                  <c:v>4.7999084087786672</c:v>
                </c:pt>
                <c:pt idx="30">
                  <c:v>4.8135598812273175</c:v>
                </c:pt>
                <c:pt idx="31">
                  <c:v>4.7949829668628059</c:v>
                </c:pt>
              </c:numCache>
            </c:numRef>
          </c:val>
          <c:smooth val="1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</a:ln>
          </c:spPr>
          <c:marker>
            <c:symbol val="none"/>
          </c:marker>
          <c:cat>
            <c:numRef>
              <c:f>'Warcraft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'Warcraft Amortized'!$G$3:$G$34</c:f>
              <c:numCache>
                <c:formatCode>0.00</c:formatCode>
                <c:ptCount val="32"/>
                <c:pt idx="0">
                  <c:v>3.5777777777777779</c:v>
                </c:pt>
                <c:pt idx="1">
                  <c:v>4.2176870748299322</c:v>
                </c:pt>
                <c:pt idx="2">
                  <c:v>4.3607594936708862</c:v>
                </c:pt>
                <c:pt idx="3">
                  <c:v>4.5046210720887245</c:v>
                </c:pt>
                <c:pt idx="4">
                  <c:v>4.5353293413173645</c:v>
                </c:pt>
                <c:pt idx="5">
                  <c:v>4.583543240973972</c:v>
                </c:pt>
                <c:pt idx="6">
                  <c:v>4.622042341220423</c:v>
                </c:pt>
                <c:pt idx="7">
                  <c:v>4.6495439270283248</c:v>
                </c:pt>
                <c:pt idx="8">
                  <c:v>4.6558935361216722</c:v>
                </c:pt>
                <c:pt idx="9">
                  <c:v>4.6881787154824694</c:v>
                </c:pt>
                <c:pt idx="10">
                  <c:v>4.7034181444358776</c:v>
                </c:pt>
                <c:pt idx="11">
                  <c:v>4.7114718614718614</c:v>
                </c:pt>
                <c:pt idx="12">
                  <c:v>4.7045370711914423</c:v>
                </c:pt>
                <c:pt idx="13">
                  <c:v>4.7163584183673466</c:v>
                </c:pt>
                <c:pt idx="14">
                  <c:v>4.7274119448698313</c:v>
                </c:pt>
                <c:pt idx="15">
                  <c:v>4.7410769042070404</c:v>
                </c:pt>
                <c:pt idx="16">
                  <c:v>4.7319531758075009</c:v>
                </c:pt>
                <c:pt idx="17">
                  <c:v>4.7437239507608799</c:v>
                </c:pt>
                <c:pt idx="18">
                  <c:v>4.766346153846154</c:v>
                </c:pt>
                <c:pt idx="19">
                  <c:v>4.7427965769019389</c:v>
                </c:pt>
                <c:pt idx="20">
                  <c:v>4.7411312152728309</c:v>
                </c:pt>
                <c:pt idx="21">
                  <c:v>4.7577118313158921</c:v>
                </c:pt>
                <c:pt idx="22">
                  <c:v>4.7821249102656136</c:v>
                </c:pt>
                <c:pt idx="23">
                  <c:v>4.7472521463334614</c:v>
                </c:pt>
                <c:pt idx="24">
                  <c:v>4.7545486618618016</c:v>
                </c:pt>
                <c:pt idx="25">
                  <c:v>4.7601044240361761</c:v>
                </c:pt>
                <c:pt idx="26">
                  <c:v>4.7601297297297291</c:v>
                </c:pt>
                <c:pt idx="27">
                  <c:v>4.7642161988257055</c:v>
                </c:pt>
                <c:pt idx="28">
                  <c:v>4.7879539815023682</c:v>
                </c:pt>
                <c:pt idx="29">
                  <c:v>4.7644940205608783</c:v>
                </c:pt>
                <c:pt idx="30">
                  <c:v>4.7914285714285718</c:v>
                </c:pt>
                <c:pt idx="31">
                  <c:v>4.8181110938229352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92160"/>
        <c:axId val="216329024"/>
      </c:lineChart>
      <c:catAx>
        <c:axId val="2160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329024"/>
        <c:crosses val="autoZero"/>
        <c:auto val="1"/>
        <c:lblAlgn val="ctr"/>
        <c:lblOffset val="100"/>
        <c:tickLblSkip val="1"/>
        <c:noMultiLvlLbl val="0"/>
      </c:catAx>
      <c:valAx>
        <c:axId val="216329024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216092160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60086850601045683"/>
          <c:y val="0.59973842977514102"/>
          <c:w val="0.34896949574688974"/>
          <c:h val="0.111794487468153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'Warcraft Perlin'!$E$3:$E$18</c:f>
              <c:numCache>
                <c:formatCode>0.0000</c:formatCode>
                <c:ptCount val="16"/>
                <c:pt idx="0">
                  <c:v>0.1353</c:v>
                </c:pt>
                <c:pt idx="1">
                  <c:v>0.53569999999999995</c:v>
                </c:pt>
                <c:pt idx="2">
                  <c:v>1.2341</c:v>
                </c:pt>
                <c:pt idx="3">
                  <c:v>2.1644999999999999</c:v>
                </c:pt>
                <c:pt idx="4">
                  <c:v>3.3818000000000001</c:v>
                </c:pt>
                <c:pt idx="5">
                  <c:v>4.9081999999999999</c:v>
                </c:pt>
                <c:pt idx="6">
                  <c:v>6.6641000000000004</c:v>
                </c:pt>
                <c:pt idx="7">
                  <c:v>8.7295999999999996</c:v>
                </c:pt>
                <c:pt idx="8">
                  <c:v>10.969799999999999</c:v>
                </c:pt>
                <c:pt idx="9">
                  <c:v>13.507300000000001</c:v>
                </c:pt>
                <c:pt idx="10">
                  <c:v>16.3033</c:v>
                </c:pt>
                <c:pt idx="11">
                  <c:v>19.4451</c:v>
                </c:pt>
                <c:pt idx="12">
                  <c:v>22.8215</c:v>
                </c:pt>
                <c:pt idx="13">
                  <c:v>26.477</c:v>
                </c:pt>
                <c:pt idx="14">
                  <c:v>30.068100000000001</c:v>
                </c:pt>
                <c:pt idx="15">
                  <c:v>35.022500000000001</c:v>
                </c:pt>
              </c:numCache>
            </c:numRef>
          </c:val>
          <c:smooth val="1"/>
        </c:ser>
        <c:ser>
          <c:idx val="1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'Warcraft Perlin'!$D$3:$D$18</c:f>
              <c:numCache>
                <c:formatCode>0.0000</c:formatCode>
                <c:ptCount val="16"/>
                <c:pt idx="0">
                  <c:v>0.1361</c:v>
                </c:pt>
                <c:pt idx="1">
                  <c:v>0.54730000000000001</c:v>
                </c:pt>
                <c:pt idx="2">
                  <c:v>1.208</c:v>
                </c:pt>
                <c:pt idx="3">
                  <c:v>2.1425000000000001</c:v>
                </c:pt>
                <c:pt idx="4">
                  <c:v>3.3894000000000002</c:v>
                </c:pt>
                <c:pt idx="5">
                  <c:v>4.8528000000000002</c:v>
                </c:pt>
                <c:pt idx="6">
                  <c:v>6.6718000000000002</c:v>
                </c:pt>
                <c:pt idx="7">
                  <c:v>8.6029</c:v>
                </c:pt>
                <c:pt idx="8">
                  <c:v>10.833299999999999</c:v>
                </c:pt>
                <c:pt idx="9">
                  <c:v>13.6592</c:v>
                </c:pt>
                <c:pt idx="10">
                  <c:v>16.4313</c:v>
                </c:pt>
                <c:pt idx="11">
                  <c:v>19.708500000000001</c:v>
                </c:pt>
                <c:pt idx="12">
                  <c:v>22.715699999999998</c:v>
                </c:pt>
                <c:pt idx="13">
                  <c:v>26.210699999999999</c:v>
                </c:pt>
                <c:pt idx="14">
                  <c:v>30.378</c:v>
                </c:pt>
                <c:pt idx="15">
                  <c:v>34.945</c:v>
                </c:pt>
              </c:numCache>
            </c:numRef>
          </c:val>
          <c:smooth val="1"/>
        </c:ser>
        <c:ser>
          <c:idx val="0"/>
          <c:order val="2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'Warcraft Perlin'!$B$3:$B$33</c:f>
              <c:numCache>
                <c:formatCode>General</c:formatCode>
                <c:ptCount val="31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'Warcraft Perlin'!$C$3:$C$18</c:f>
              <c:numCache>
                <c:formatCode>0.0000</c:formatCode>
                <c:ptCount val="16"/>
                <c:pt idx="0">
                  <c:v>1.6199999999999999E-2</c:v>
                </c:pt>
                <c:pt idx="1">
                  <c:v>6.1800000000000001E-2</c:v>
                </c:pt>
                <c:pt idx="2">
                  <c:v>0.13769999999999999</c:v>
                </c:pt>
                <c:pt idx="3">
                  <c:v>0.24490000000000001</c:v>
                </c:pt>
                <c:pt idx="4">
                  <c:v>0.37859999999999999</c:v>
                </c:pt>
                <c:pt idx="5">
                  <c:v>0.54559999999999997</c:v>
                </c:pt>
                <c:pt idx="6">
                  <c:v>0.74239999999999995</c:v>
                </c:pt>
                <c:pt idx="7">
                  <c:v>0.96860000000000002</c:v>
                </c:pt>
                <c:pt idx="8">
                  <c:v>1.2254</c:v>
                </c:pt>
                <c:pt idx="9">
                  <c:v>1.5122</c:v>
                </c:pt>
                <c:pt idx="10">
                  <c:v>1.8306</c:v>
                </c:pt>
                <c:pt idx="11">
                  <c:v>2.1745999999999999</c:v>
                </c:pt>
                <c:pt idx="12">
                  <c:v>2.5537000000000001</c:v>
                </c:pt>
                <c:pt idx="13">
                  <c:v>2.9885000000000002</c:v>
                </c:pt>
                <c:pt idx="14">
                  <c:v>3.3934000000000002</c:v>
                </c:pt>
                <c:pt idx="15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8096"/>
        <c:axId val="216326720"/>
      </c:lineChart>
      <c:catAx>
        <c:axId val="2221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326720"/>
        <c:crosses val="autoZero"/>
        <c:auto val="1"/>
        <c:lblAlgn val="ctr"/>
        <c:lblOffset val="100"/>
        <c:noMultiLvlLbl val="0"/>
      </c:catAx>
      <c:valAx>
        <c:axId val="216326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221480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969711750632941"/>
          <c:y val="7.9551834676791888E-2"/>
          <c:w val="0.36909638507575931"/>
          <c:h val="0.16842488562447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2D improved Perlin noise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'Warcraft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'Warcraft Perlin'!$G$3:$G$18</c:f>
              <c:numCache>
                <c:formatCode>0.00</c:formatCode>
                <c:ptCount val="16"/>
                <c:pt idx="0">
                  <c:v>8.351851851851853</c:v>
                </c:pt>
                <c:pt idx="1">
                  <c:v>8.6682847896440123</c:v>
                </c:pt>
                <c:pt idx="2">
                  <c:v>8.962236746550472</c:v>
                </c:pt>
                <c:pt idx="3">
                  <c:v>8.8383013474887697</c:v>
                </c:pt>
                <c:pt idx="4">
                  <c:v>8.932382461701005</c:v>
                </c:pt>
                <c:pt idx="5">
                  <c:v>8.995967741935484</c:v>
                </c:pt>
                <c:pt idx="6">
                  <c:v>8.9764278017241388</c:v>
                </c:pt>
                <c:pt idx="7">
                  <c:v>9.0125954986578556</c:v>
                </c:pt>
                <c:pt idx="8">
                  <c:v>8.9520156683531891</c:v>
                </c:pt>
                <c:pt idx="9">
                  <c:v>8.9322179605872236</c:v>
                </c:pt>
                <c:pt idx="10">
                  <c:v>8.9059871080520043</c:v>
                </c:pt>
                <c:pt idx="11">
                  <c:v>8.9419203531683991</c:v>
                </c:pt>
                <c:pt idx="12">
                  <c:v>8.9366409523436587</c:v>
                </c:pt>
                <c:pt idx="13">
                  <c:v>8.8596285762088005</c:v>
                </c:pt>
                <c:pt idx="14">
                  <c:v>8.8607591206459588</c:v>
                </c:pt>
                <c:pt idx="15">
                  <c:v>8.9801282051282048</c:v>
                </c:pt>
              </c:numCache>
            </c:numRef>
          </c:val>
          <c:smooth val="1"/>
        </c:ser>
        <c:ser>
          <c:idx val="0"/>
          <c:order val="1"/>
          <c:tx>
            <c:v>2D infinite Perlin noise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'Warcraft Perlin'!$F$3:$F$18</c:f>
              <c:numCache>
                <c:formatCode>0.00</c:formatCode>
                <c:ptCount val="16"/>
                <c:pt idx="0">
                  <c:v>8.4012345679012341</c:v>
                </c:pt>
                <c:pt idx="1">
                  <c:v>8.8559870550161808</c:v>
                </c:pt>
                <c:pt idx="2">
                  <c:v>8.7726942628903419</c:v>
                </c:pt>
                <c:pt idx="3">
                  <c:v>8.7484687627603108</c:v>
                </c:pt>
                <c:pt idx="4">
                  <c:v>8.9524564183835196</c:v>
                </c:pt>
                <c:pt idx="5">
                  <c:v>8.8944281524926687</c:v>
                </c:pt>
                <c:pt idx="6">
                  <c:v>8.9867995689655178</c:v>
                </c:pt>
                <c:pt idx="7">
                  <c:v>8.8817881478422471</c:v>
                </c:pt>
                <c:pt idx="8">
                  <c:v>8.8406234698873831</c:v>
                </c:pt>
                <c:pt idx="9">
                  <c:v>9.0326676365560115</c:v>
                </c:pt>
                <c:pt idx="10">
                  <c:v>8.97590953785644</c:v>
                </c:pt>
                <c:pt idx="11">
                  <c:v>9.0630460774395303</c:v>
                </c:pt>
                <c:pt idx="12">
                  <c:v>8.8952108705016233</c:v>
                </c:pt>
                <c:pt idx="13">
                  <c:v>8.7705203279237072</c:v>
                </c:pt>
                <c:pt idx="14">
                  <c:v>8.9520834561207039</c:v>
                </c:pt>
                <c:pt idx="15">
                  <c:v>8.9602564102564113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49120"/>
        <c:axId val="216332480"/>
      </c:lineChart>
      <c:catAx>
        <c:axId val="2221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6332480"/>
        <c:crosses val="autoZero"/>
        <c:auto val="1"/>
        <c:lblAlgn val="ctr"/>
        <c:lblOffset val="100"/>
        <c:noMultiLvlLbl val="0"/>
      </c:catAx>
      <c:valAx>
        <c:axId val="2163324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22149120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9126903080984883"/>
          <c:y val="0.54691347752224739"/>
          <c:w val="0.35828051035718023"/>
          <c:h val="0.1070480821015848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Improved Amortized/Perlin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'Warcraft Amortized'!$J$1</c:f>
              <c:strCache>
                <c:ptCount val="1"/>
                <c:pt idx="0">
                  <c:v>Intel Core2 Extreme Q6850 @ 3GHz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'Warcraft Amortized'!$G$3:$G$34</c:f>
              <c:numCache>
                <c:formatCode>0.00</c:formatCode>
                <c:ptCount val="32"/>
                <c:pt idx="0">
                  <c:v>3.5777777777777779</c:v>
                </c:pt>
                <c:pt idx="1">
                  <c:v>4.2176870748299322</c:v>
                </c:pt>
                <c:pt idx="2">
                  <c:v>4.3607594936708862</c:v>
                </c:pt>
                <c:pt idx="3">
                  <c:v>4.5046210720887245</c:v>
                </c:pt>
                <c:pt idx="4">
                  <c:v>4.5353293413173645</c:v>
                </c:pt>
                <c:pt idx="5">
                  <c:v>4.583543240973972</c:v>
                </c:pt>
                <c:pt idx="6">
                  <c:v>4.622042341220423</c:v>
                </c:pt>
                <c:pt idx="7">
                  <c:v>4.6495439270283248</c:v>
                </c:pt>
                <c:pt idx="8">
                  <c:v>4.6558935361216722</c:v>
                </c:pt>
                <c:pt idx="9">
                  <c:v>4.6881787154824694</c:v>
                </c:pt>
                <c:pt idx="10">
                  <c:v>4.7034181444358776</c:v>
                </c:pt>
                <c:pt idx="11">
                  <c:v>4.7114718614718614</c:v>
                </c:pt>
                <c:pt idx="12">
                  <c:v>4.7045370711914423</c:v>
                </c:pt>
                <c:pt idx="13">
                  <c:v>4.7163584183673466</c:v>
                </c:pt>
                <c:pt idx="14">
                  <c:v>4.7274119448698313</c:v>
                </c:pt>
                <c:pt idx="15">
                  <c:v>4.7410769042070404</c:v>
                </c:pt>
                <c:pt idx="16">
                  <c:v>4.7319531758075009</c:v>
                </c:pt>
                <c:pt idx="17">
                  <c:v>4.7437239507608799</c:v>
                </c:pt>
                <c:pt idx="18">
                  <c:v>4.766346153846154</c:v>
                </c:pt>
                <c:pt idx="19">
                  <c:v>4.7427965769019389</c:v>
                </c:pt>
                <c:pt idx="20">
                  <c:v>4.7411312152728309</c:v>
                </c:pt>
                <c:pt idx="21">
                  <c:v>4.7577118313158921</c:v>
                </c:pt>
                <c:pt idx="22">
                  <c:v>4.7821249102656136</c:v>
                </c:pt>
                <c:pt idx="23">
                  <c:v>4.7472521463334614</c:v>
                </c:pt>
                <c:pt idx="24">
                  <c:v>4.7545486618618016</c:v>
                </c:pt>
                <c:pt idx="25">
                  <c:v>4.7601044240361761</c:v>
                </c:pt>
                <c:pt idx="26">
                  <c:v>4.7601297297297291</c:v>
                </c:pt>
                <c:pt idx="27">
                  <c:v>4.7642161988257055</c:v>
                </c:pt>
                <c:pt idx="28">
                  <c:v>4.7879539815023682</c:v>
                </c:pt>
                <c:pt idx="29">
                  <c:v>4.7644940205608783</c:v>
                </c:pt>
                <c:pt idx="30">
                  <c:v>4.7914285714285718</c:v>
                </c:pt>
                <c:pt idx="31">
                  <c:v>4.8181110938229352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'Marauder Amortized'!$J$1</c:f>
              <c:strCache>
                <c:ptCount val="1"/>
                <c:pt idx="0">
                  <c:v>Intel Core i7-2720QM @ 2.2GHz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'Marauder Amortized'!$G$3:$G$34</c:f>
              <c:numCache>
                <c:formatCode>0.00</c:formatCode>
                <c:ptCount val="32"/>
                <c:pt idx="0">
                  <c:v>2.6842105263157898</c:v>
                </c:pt>
                <c:pt idx="1">
                  <c:v>3.5438596491228069</c:v>
                </c:pt>
                <c:pt idx="2">
                  <c:v>3.8376068376068377</c:v>
                </c:pt>
                <c:pt idx="3">
                  <c:v>3.9463414634146341</c:v>
                </c:pt>
                <c:pt idx="4">
                  <c:v>4.1072555205047321</c:v>
                </c:pt>
                <c:pt idx="5">
                  <c:v>3.9801762114537445</c:v>
                </c:pt>
                <c:pt idx="6">
                  <c:v>4.0845771144278604</c:v>
                </c:pt>
                <c:pt idx="7">
                  <c:v>4.1552393272962487</c:v>
                </c:pt>
                <c:pt idx="8">
                  <c:v>4.1064257028112445</c:v>
                </c:pt>
                <c:pt idx="9">
                  <c:v>4.2128378378378377</c:v>
                </c:pt>
                <c:pt idx="10">
                  <c:v>4.2170916609235007</c:v>
                </c:pt>
                <c:pt idx="11">
                  <c:v>4.2237762237762233</c:v>
                </c:pt>
                <c:pt idx="12">
                  <c:v>4.2898550724637685</c:v>
                </c:pt>
                <c:pt idx="13">
                  <c:v>4.2068965517241379</c:v>
                </c:pt>
                <c:pt idx="14">
                  <c:v>4.176361615413116</c:v>
                </c:pt>
                <c:pt idx="15">
                  <c:v>4.3074335687857381</c:v>
                </c:pt>
                <c:pt idx="16">
                  <c:v>4.0891774891774899</c:v>
                </c:pt>
                <c:pt idx="17">
                  <c:v>4.1500378883556452</c:v>
                </c:pt>
                <c:pt idx="18">
                  <c:v>4.3330962541488862</c:v>
                </c:pt>
                <c:pt idx="19">
                  <c:v>4.0816618911174789</c:v>
                </c:pt>
                <c:pt idx="20">
                  <c:v>4.3520267611176706</c:v>
                </c:pt>
                <c:pt idx="21">
                  <c:v>4.2389102340202589</c:v>
                </c:pt>
                <c:pt idx="22">
                  <c:v>4.1033825631252974</c:v>
                </c:pt>
                <c:pt idx="23">
                  <c:v>4.7571363150664023</c:v>
                </c:pt>
                <c:pt idx="24">
                  <c:v>4.3567957795363039</c:v>
                </c:pt>
                <c:pt idx="25">
                  <c:v>4.2824417545229725</c:v>
                </c:pt>
                <c:pt idx="26">
                  <c:v>4.1979514054311577</c:v>
                </c:pt>
                <c:pt idx="27">
                  <c:v>4.2694294699011683</c:v>
                </c:pt>
                <c:pt idx="28">
                  <c:v>4.2866652798002907</c:v>
                </c:pt>
                <c:pt idx="29">
                  <c:v>4.2897699461576106</c:v>
                </c:pt>
                <c:pt idx="30">
                  <c:v>4.3225747295066936</c:v>
                </c:pt>
                <c:pt idx="31">
                  <c:v>4.3093803786574876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'Metalwolf Amortized'!$J$1</c:f>
              <c:strCache>
                <c:ptCount val="1"/>
                <c:pt idx="0">
                  <c:v>Intel Core i7-3930K @ 3.2GHz</c:v>
                </c:pt>
              </c:strCache>
            </c:strRef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Amortized'!$G$3:$G$34</c:f>
              <c:numCache>
                <c:formatCode>0.00</c:formatCode>
                <c:ptCount val="32"/>
                <c:pt idx="0">
                  <c:v>2.5263157894736841</c:v>
                </c:pt>
                <c:pt idx="1">
                  <c:v>3.4909090909090907</c:v>
                </c:pt>
                <c:pt idx="2">
                  <c:v>3.7719298245614032</c:v>
                </c:pt>
                <c:pt idx="3">
                  <c:v>3.8928571428571432</c:v>
                </c:pt>
                <c:pt idx="4">
                  <c:v>3.9701986754966887</c:v>
                </c:pt>
                <c:pt idx="5">
                  <c:v>3.9976744186046513</c:v>
                </c:pt>
                <c:pt idx="6">
                  <c:v>4.0415944540727899</c:v>
                </c:pt>
                <c:pt idx="7">
                  <c:v>4.0397877984084882</c:v>
                </c:pt>
                <c:pt idx="8">
                  <c:v>4.098726114649681</c:v>
                </c:pt>
                <c:pt idx="9">
                  <c:v>4.0988822012037831</c:v>
                </c:pt>
                <c:pt idx="10">
                  <c:v>4.1058990760483303</c:v>
                </c:pt>
                <c:pt idx="11">
                  <c:v>4.3414043583535102</c:v>
                </c:pt>
                <c:pt idx="12">
                  <c:v>4.1520618556701026</c:v>
                </c:pt>
                <c:pt idx="13">
                  <c:v>4.1861297539149884</c:v>
                </c:pt>
                <c:pt idx="14">
                  <c:v>4.1722525331254872</c:v>
                </c:pt>
                <c:pt idx="15">
                  <c:v>4.1488419618528605</c:v>
                </c:pt>
                <c:pt idx="16">
                  <c:v>4.1809350333940491</c:v>
                </c:pt>
                <c:pt idx="17">
                  <c:v>4.1729832160259885</c:v>
                </c:pt>
                <c:pt idx="18">
                  <c:v>4.2102300538423885</c:v>
                </c:pt>
                <c:pt idx="19">
                  <c:v>4.1878016673979817</c:v>
                </c:pt>
                <c:pt idx="20">
                  <c:v>4.1798647035415835</c:v>
                </c:pt>
                <c:pt idx="21">
                  <c:v>4.2528968180982165</c:v>
                </c:pt>
                <c:pt idx="22">
                  <c:v>4.2019712662880053</c:v>
                </c:pt>
                <c:pt idx="23">
                  <c:v>4.2155899953966554</c:v>
                </c:pt>
                <c:pt idx="24">
                  <c:v>4.2020930561448173</c:v>
                </c:pt>
                <c:pt idx="25">
                  <c:v>4.2223384776353656</c:v>
                </c:pt>
                <c:pt idx="26">
                  <c:v>4.2307318849374926</c:v>
                </c:pt>
                <c:pt idx="27">
                  <c:v>4.2287294064545247</c:v>
                </c:pt>
                <c:pt idx="28">
                  <c:v>4.2018310007366093</c:v>
                </c:pt>
                <c:pt idx="29">
                  <c:v>4.2169634950309955</c:v>
                </c:pt>
                <c:pt idx="30">
                  <c:v>4.2291321171918188</c:v>
                </c:pt>
                <c:pt idx="31">
                  <c:v>4.2516325642141926</c:v>
                </c:pt>
              </c:numCache>
            </c:numRef>
          </c:val>
          <c:smooth val="1"/>
        </c:ser>
        <c:ser>
          <c:idx val="1"/>
          <c:order val="3"/>
          <c:tx>
            <c:strRef>
              <c:f>'Adventure Amortized'!$J$1</c:f>
              <c:strCache>
                <c:ptCount val="1"/>
                <c:pt idx="0">
                  <c:v>Intel Core i7 960 @ 3.2GHz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'Adventure Amortized'!$G$3:$G$34</c:f>
              <c:numCache>
                <c:formatCode>0.00</c:formatCode>
                <c:ptCount val="32"/>
                <c:pt idx="0">
                  <c:v>2.666666666666667</c:v>
                </c:pt>
                <c:pt idx="1">
                  <c:v>3.3134328358208958</c:v>
                </c:pt>
                <c:pt idx="2">
                  <c:v>3.5652173913043481</c:v>
                </c:pt>
                <c:pt idx="3">
                  <c:v>3.8173913043478263</c:v>
                </c:pt>
                <c:pt idx="4">
                  <c:v>3.8838526912181304</c:v>
                </c:pt>
                <c:pt idx="5">
                  <c:v>3.9580838323353293</c:v>
                </c:pt>
                <c:pt idx="6">
                  <c:v>3.9503649635036493</c:v>
                </c:pt>
                <c:pt idx="7">
                  <c:v>4</c:v>
                </c:pt>
                <c:pt idx="8">
                  <c:v>3.9147627416520212</c:v>
                </c:pt>
                <c:pt idx="9">
                  <c:v>3.9832727272727269</c:v>
                </c:pt>
                <c:pt idx="10">
                  <c:v>3.9993990384615383</c:v>
                </c:pt>
                <c:pt idx="11">
                  <c:v>3.9959798994974873</c:v>
                </c:pt>
                <c:pt idx="12">
                  <c:v>3.9621115368241804</c:v>
                </c:pt>
                <c:pt idx="13">
                  <c:v>4.0515117581186999</c:v>
                </c:pt>
                <c:pt idx="14">
                  <c:v>4.0058195926285158</c:v>
                </c:pt>
                <c:pt idx="15">
                  <c:v>4.0120034295513003</c:v>
                </c:pt>
                <c:pt idx="16">
                  <c:v>3.9831361691417069</c:v>
                </c:pt>
                <c:pt idx="17">
                  <c:v>3.9943870678042206</c:v>
                </c:pt>
                <c:pt idx="18">
                  <c:v>4.0060132291040285</c:v>
                </c:pt>
                <c:pt idx="19">
                  <c:v>3.9672544080604539</c:v>
                </c:pt>
                <c:pt idx="20">
                  <c:v>3.9622918707149846</c:v>
                </c:pt>
                <c:pt idx="21">
                  <c:v>4.0005983545250556</c:v>
                </c:pt>
                <c:pt idx="22">
                  <c:v>3.8212029315137728</c:v>
                </c:pt>
                <c:pt idx="23">
                  <c:v>3.9094869312681508</c:v>
                </c:pt>
                <c:pt idx="24">
                  <c:v>3.978684180205093</c:v>
                </c:pt>
                <c:pt idx="25">
                  <c:v>3.9838039424613743</c:v>
                </c:pt>
                <c:pt idx="26">
                  <c:v>3.9890076946137705</c:v>
                </c:pt>
                <c:pt idx="27">
                  <c:v>4.005576726461566</c:v>
                </c:pt>
                <c:pt idx="28">
                  <c:v>3.9954302465942404</c:v>
                </c:pt>
                <c:pt idx="29">
                  <c:v>3.9136741973840663</c:v>
                </c:pt>
                <c:pt idx="30">
                  <c:v>4.0163921985277371</c:v>
                </c:pt>
                <c:pt idx="31">
                  <c:v>4.0212464589235131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'Stephanie Amortized'!$J$1</c:f>
              <c:strCache>
                <c:ptCount val="1"/>
                <c:pt idx="0">
                  <c:v>Intel Core2 Duo E8400 @ 3GHz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'Stephanie Amortized'!$G$3:$G$34</c:f>
              <c:numCache>
                <c:formatCode>0.00</c:formatCode>
                <c:ptCount val="32"/>
                <c:pt idx="0">
                  <c:v>2.3571428571428572</c:v>
                </c:pt>
                <c:pt idx="1">
                  <c:v>3.0705882352941178</c:v>
                </c:pt>
                <c:pt idx="2">
                  <c:v>3.2346368715083802</c:v>
                </c:pt>
                <c:pt idx="3">
                  <c:v>3.3376623376623376</c:v>
                </c:pt>
                <c:pt idx="4">
                  <c:v>3.4759916492693113</c:v>
                </c:pt>
                <c:pt idx="5">
                  <c:v>3.4270986745213547</c:v>
                </c:pt>
                <c:pt idx="6">
                  <c:v>3.4416575790621589</c:v>
                </c:pt>
                <c:pt idx="7">
                  <c:v>3.5101010101010099</c:v>
                </c:pt>
                <c:pt idx="8">
                  <c:v>3.5110663983903416</c:v>
                </c:pt>
                <c:pt idx="9">
                  <c:v>3.5437262357414445</c:v>
                </c:pt>
                <c:pt idx="10">
                  <c:v>3.5130748422001803</c:v>
                </c:pt>
                <c:pt idx="11">
                  <c:v>3.5602890833016354</c:v>
                </c:pt>
                <c:pt idx="12">
                  <c:v>3.5843098958333335</c:v>
                </c:pt>
                <c:pt idx="13">
                  <c:v>3.5571708135308917</c:v>
                </c:pt>
                <c:pt idx="14">
                  <c:v>3.5376528117359416</c:v>
                </c:pt>
                <c:pt idx="15">
                  <c:v>3.595294625512627</c:v>
                </c:pt>
                <c:pt idx="16">
                  <c:v>3.5984327217125385</c:v>
                </c:pt>
                <c:pt idx="17">
                  <c:v>3.5928082191780821</c:v>
                </c:pt>
                <c:pt idx="18">
                  <c:v>3.5867136078371344</c:v>
                </c:pt>
                <c:pt idx="19">
                  <c:v>3.5824813484387952</c:v>
                </c:pt>
                <c:pt idx="20">
                  <c:v>3.6236938184565024</c:v>
                </c:pt>
                <c:pt idx="21">
                  <c:v>3.6224337653400616</c:v>
                </c:pt>
                <c:pt idx="22">
                  <c:v>3.6586915096337074</c:v>
                </c:pt>
                <c:pt idx="23">
                  <c:v>3.6550822846079383</c:v>
                </c:pt>
                <c:pt idx="24">
                  <c:v>3.6297287651677372</c:v>
                </c:pt>
                <c:pt idx="25">
                  <c:v>3.6041752619853122</c:v>
                </c:pt>
                <c:pt idx="26">
                  <c:v>3.6436518823350097</c:v>
                </c:pt>
                <c:pt idx="27">
                  <c:v>3.6925277082588486</c:v>
                </c:pt>
                <c:pt idx="28">
                  <c:v>3.6382286548931084</c:v>
                </c:pt>
                <c:pt idx="29">
                  <c:v>3.6278683482005536</c:v>
                </c:pt>
                <c:pt idx="30">
                  <c:v>3.6573463007988884</c:v>
                </c:pt>
                <c:pt idx="31">
                  <c:v>3.6077901000811465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92256"/>
        <c:axId val="190850752"/>
      </c:lineChart>
      <c:catAx>
        <c:axId val="1849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0850752"/>
        <c:crosses val="autoZero"/>
        <c:auto val="1"/>
        <c:lblAlgn val="ctr"/>
        <c:lblOffset val="100"/>
        <c:noMultiLvlLbl val="0"/>
      </c:catAx>
      <c:valAx>
        <c:axId val="19085075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Speedup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4992256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52149819110449036"/>
          <c:y val="0.52681874171669141"/>
          <c:w val="0.44014086730876162"/>
          <c:h val="0.240765052883241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Improved Perlin/Perlin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'Warcraft Amortized'!$J$1</c:f>
              <c:strCache>
                <c:ptCount val="1"/>
                <c:pt idx="0">
                  <c:v>Intel Core2 Extreme Q6850 @ 3GHz</c:v>
                </c:pt>
              </c:strCache>
            </c:strRef>
          </c:tx>
          <c:spPr>
            <a:ln w="38100">
              <a:solidFill>
                <a:srgbClr val="46AAC5"/>
              </a:solidFill>
            </a:ln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'Warcraft Perlin'!$G$3:$G$18</c:f>
              <c:numCache>
                <c:formatCode>0.00</c:formatCode>
                <c:ptCount val="16"/>
                <c:pt idx="0">
                  <c:v>8.351851851851853</c:v>
                </c:pt>
                <c:pt idx="1">
                  <c:v>8.6682847896440123</c:v>
                </c:pt>
                <c:pt idx="2">
                  <c:v>8.962236746550472</c:v>
                </c:pt>
                <c:pt idx="3">
                  <c:v>8.8383013474887697</c:v>
                </c:pt>
                <c:pt idx="4">
                  <c:v>8.932382461701005</c:v>
                </c:pt>
                <c:pt idx="5">
                  <c:v>8.995967741935484</c:v>
                </c:pt>
                <c:pt idx="6">
                  <c:v>8.9764278017241388</c:v>
                </c:pt>
                <c:pt idx="7">
                  <c:v>9.0125954986578556</c:v>
                </c:pt>
                <c:pt idx="8">
                  <c:v>8.9520156683531891</c:v>
                </c:pt>
                <c:pt idx="9">
                  <c:v>8.9322179605872236</c:v>
                </c:pt>
                <c:pt idx="10">
                  <c:v>8.9059871080520043</c:v>
                </c:pt>
                <c:pt idx="11">
                  <c:v>8.9419203531683991</c:v>
                </c:pt>
                <c:pt idx="12">
                  <c:v>8.9366409523436587</c:v>
                </c:pt>
                <c:pt idx="13">
                  <c:v>8.8596285762088005</c:v>
                </c:pt>
                <c:pt idx="14">
                  <c:v>8.8607591206459588</c:v>
                </c:pt>
                <c:pt idx="15">
                  <c:v>8.9801282051282048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'Marauder Amortized'!$J$1</c:f>
              <c:strCache>
                <c:ptCount val="1"/>
                <c:pt idx="0">
                  <c:v>Intel Core i7-2720QM @ 2.2GHz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'Marauder Perlin'!$G$3:$G$18</c:f>
              <c:numCache>
                <c:formatCode>0.00</c:formatCode>
                <c:ptCount val="16"/>
                <c:pt idx="0">
                  <c:v>19.142857142857142</c:v>
                </c:pt>
                <c:pt idx="1">
                  <c:v>18.572115384615383</c:v>
                </c:pt>
                <c:pt idx="2">
                  <c:v>21.192037470725996</c:v>
                </c:pt>
                <c:pt idx="3">
                  <c:v>19.169859514687101</c:v>
                </c:pt>
                <c:pt idx="4">
                  <c:v>19.144101346001584</c:v>
                </c:pt>
                <c:pt idx="5">
                  <c:v>19.078064870808134</c:v>
                </c:pt>
                <c:pt idx="6">
                  <c:v>18.600706713780919</c:v>
                </c:pt>
                <c:pt idx="7">
                  <c:v>19.156518967166086</c:v>
                </c:pt>
                <c:pt idx="8">
                  <c:v>18.962564228040126</c:v>
                </c:pt>
                <c:pt idx="9">
                  <c:v>17.718743979965325</c:v>
                </c:pt>
                <c:pt idx="10">
                  <c:v>18.508357915437561</c:v>
                </c:pt>
                <c:pt idx="11">
                  <c:v>19.790125213431988</c:v>
                </c:pt>
                <c:pt idx="12">
                  <c:v>20.414645974781767</c:v>
                </c:pt>
                <c:pt idx="13">
                  <c:v>20.195208703839317</c:v>
                </c:pt>
                <c:pt idx="14">
                  <c:v>18.084901493064763</c:v>
                </c:pt>
                <c:pt idx="15">
                  <c:v>19.352705410821642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'Metalwolf Amortized'!$J$1</c:f>
              <c:strCache>
                <c:ptCount val="1"/>
                <c:pt idx="0">
                  <c:v>Intel Core i7-3930K @ 3.2GHz</c:v>
                </c:pt>
              </c:strCache>
            </c:strRef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'Metalwolf Perlin'!$G$3:$G$18</c:f>
              <c:numCache>
                <c:formatCode>0.00</c:formatCode>
                <c:ptCount val="16"/>
                <c:pt idx="0">
                  <c:v>19.148936170212764</c:v>
                </c:pt>
                <c:pt idx="1">
                  <c:v>19.910526315789475</c:v>
                </c:pt>
                <c:pt idx="2">
                  <c:v>20.030444964871194</c:v>
                </c:pt>
                <c:pt idx="3">
                  <c:v>19.394736842105264</c:v>
                </c:pt>
                <c:pt idx="4">
                  <c:v>19.46419545071609</c:v>
                </c:pt>
                <c:pt idx="5">
                  <c:v>19.403159742539497</c:v>
                </c:pt>
                <c:pt idx="6">
                  <c:v>18.654392191659273</c:v>
                </c:pt>
                <c:pt idx="7">
                  <c:v>19.952898550724637</c:v>
                </c:pt>
                <c:pt idx="8">
                  <c:v>19.499349127831294</c:v>
                </c:pt>
                <c:pt idx="9">
                  <c:v>20.053330430996954</c:v>
                </c:pt>
                <c:pt idx="10">
                  <c:v>19.304446381865734</c:v>
                </c:pt>
                <c:pt idx="11">
                  <c:v>18.721768089615502</c:v>
                </c:pt>
                <c:pt idx="12">
                  <c:v>19.811151303480106</c:v>
                </c:pt>
                <c:pt idx="13">
                  <c:v>19.458077709611448</c:v>
                </c:pt>
                <c:pt idx="14">
                  <c:v>19.465544796465167</c:v>
                </c:pt>
                <c:pt idx="15">
                  <c:v>19.296907216494848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'Adventure Amortized'!$J$1</c:f>
              <c:strCache>
                <c:ptCount val="1"/>
                <c:pt idx="0">
                  <c:v>Intel Core i7 960 @ 3.2GHz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'Adventure Perlin'!$G$3:$G$18</c:f>
              <c:numCache>
                <c:formatCode>0.00</c:formatCode>
                <c:ptCount val="16"/>
                <c:pt idx="0">
                  <c:v>17.309090909090912</c:v>
                </c:pt>
                <c:pt idx="1">
                  <c:v>16.469026548672566</c:v>
                </c:pt>
                <c:pt idx="2">
                  <c:v>17.113131313131312</c:v>
                </c:pt>
                <c:pt idx="3">
                  <c:v>17.425652667423382</c:v>
                </c:pt>
                <c:pt idx="4">
                  <c:v>17.236918604651162</c:v>
                </c:pt>
                <c:pt idx="5">
                  <c:v>17.242439516129032</c:v>
                </c:pt>
                <c:pt idx="6">
                  <c:v>16.840605842048323</c:v>
                </c:pt>
                <c:pt idx="7">
                  <c:v>17.160841148053425</c:v>
                </c:pt>
                <c:pt idx="8">
                  <c:v>17.268161434977578</c:v>
                </c:pt>
                <c:pt idx="9">
                  <c:v>17.349954504094629</c:v>
                </c:pt>
                <c:pt idx="10">
                  <c:v>16.79154476301931</c:v>
                </c:pt>
                <c:pt idx="11">
                  <c:v>17.488692356285533</c:v>
                </c:pt>
                <c:pt idx="12">
                  <c:v>17.601962687371937</c:v>
                </c:pt>
                <c:pt idx="13">
                  <c:v>17.294073936466656</c:v>
                </c:pt>
                <c:pt idx="14">
                  <c:v>17.181023316062177</c:v>
                </c:pt>
                <c:pt idx="15">
                  <c:v>17.542704626334519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'Stephanie Amortized'!$J$1</c:f>
              <c:strCache>
                <c:ptCount val="1"/>
                <c:pt idx="0">
                  <c:v>Intel Core2 Duo E8400 @ 3GHz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'Metalwolf Perlin'!$B$3:$B$18</c:f>
              <c:numCache>
                <c:formatCode>General</c:formatCode>
                <c:ptCount val="1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</c:numCache>
            </c:numRef>
          </c:cat>
          <c:val>
            <c:numRef>
              <c:f>'Stephanie Perlin'!$G$3:$G$18</c:f>
              <c:numCache>
                <c:formatCode>0.00</c:formatCode>
                <c:ptCount val="16"/>
                <c:pt idx="0">
                  <c:v>18.545454545454543</c:v>
                </c:pt>
                <c:pt idx="1">
                  <c:v>18.482889733840302</c:v>
                </c:pt>
                <c:pt idx="2">
                  <c:v>18.911917098445596</c:v>
                </c:pt>
                <c:pt idx="3">
                  <c:v>19.102140077821012</c:v>
                </c:pt>
                <c:pt idx="4">
                  <c:v>18.534954407294833</c:v>
                </c:pt>
                <c:pt idx="5">
                  <c:v>18.884283246977546</c:v>
                </c:pt>
                <c:pt idx="6">
                  <c:v>18.601426799007442</c:v>
                </c:pt>
                <c:pt idx="7">
                  <c:v>18.480760095011878</c:v>
                </c:pt>
                <c:pt idx="8">
                  <c:v>18.125459221160909</c:v>
                </c:pt>
                <c:pt idx="9">
                  <c:v>19.02614785992218</c:v>
                </c:pt>
                <c:pt idx="10">
                  <c:v>18.599622641509434</c:v>
                </c:pt>
                <c:pt idx="11">
                  <c:v>18.672353502172299</c:v>
                </c:pt>
                <c:pt idx="12">
                  <c:v>19.054221319046739</c:v>
                </c:pt>
                <c:pt idx="13">
                  <c:v>18.580989481885467</c:v>
                </c:pt>
                <c:pt idx="14">
                  <c:v>18.623245405845257</c:v>
                </c:pt>
                <c:pt idx="15">
                  <c:v>18.599105812220564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5168"/>
        <c:axId val="190849024"/>
      </c:lineChart>
      <c:catAx>
        <c:axId val="1860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Cell Size </a:t>
                </a:r>
                <a:r>
                  <a:rPr lang="en-US" sz="1600" b="0" i="1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0849024"/>
        <c:crosses val="autoZero"/>
        <c:auto val="1"/>
        <c:lblAlgn val="ctr"/>
        <c:lblOffset val="100"/>
        <c:noMultiLvlLbl val="0"/>
      </c:catAx>
      <c:valAx>
        <c:axId val="19084902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Slowdown Factor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6055168"/>
        <c:crosses val="autoZero"/>
        <c:crossBetween val="midCat"/>
        <c:majorUnit val="5"/>
        <c:minorUnit val="1"/>
      </c:valAx>
    </c:plotArea>
    <c:legend>
      <c:legendPos val="r"/>
      <c:layout>
        <c:manualLayout>
          <c:xMode val="edge"/>
          <c:yMode val="edge"/>
          <c:x val="0.56176946631671043"/>
          <c:y val="0.6087746942791431"/>
          <c:w val="0.38267497812773404"/>
          <c:h val="0.190788876763550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Amortized'!$E$3:$E$34</c:f>
              <c:numCache>
                <c:formatCode>0.00</c:formatCode>
                <c:ptCount val="32"/>
                <c:pt idx="0">
                  <c:v>3.4285714285714284</c:v>
                </c:pt>
                <c:pt idx="1">
                  <c:v>4</c:v>
                </c:pt>
                <c:pt idx="2">
                  <c:v>4.0952380952380949</c:v>
                </c:pt>
                <c:pt idx="3">
                  <c:v>4.1923076923076925</c:v>
                </c:pt>
                <c:pt idx="4">
                  <c:v>4.1777003484320563</c:v>
                </c:pt>
                <c:pt idx="5">
                  <c:v>4.1824817518248176</c:v>
                </c:pt>
                <c:pt idx="6">
                  <c:v>4.1717352415026836</c:v>
                </c:pt>
                <c:pt idx="7">
                  <c:v>4.2305555555555552</c:v>
                </c:pt>
                <c:pt idx="8">
                  <c:v>4.210468920392584</c:v>
                </c:pt>
                <c:pt idx="9">
                  <c:v>4.237333333333333</c:v>
                </c:pt>
                <c:pt idx="10">
                  <c:v>4.2446730345334309</c:v>
                </c:pt>
                <c:pt idx="11">
                  <c:v>4.4271604938271603</c:v>
                </c:pt>
                <c:pt idx="12">
                  <c:v>4.2686804451510332</c:v>
                </c:pt>
                <c:pt idx="13">
                  <c:v>4.2469359963685882</c:v>
                </c:pt>
                <c:pt idx="14">
                  <c:v>4.2602467170712295</c:v>
                </c:pt>
                <c:pt idx="15">
                  <c:v>4.2890845070422534</c:v>
                </c:pt>
                <c:pt idx="16">
                  <c:v>4.2677409358537339</c:v>
                </c:pt>
                <c:pt idx="17">
                  <c:v>4.2606412382531786</c:v>
                </c:pt>
                <c:pt idx="18">
                  <c:v>4.2676755147606054</c:v>
                </c:pt>
                <c:pt idx="19">
                  <c:v>4.3049165539016689</c:v>
                </c:pt>
                <c:pt idx="20">
                  <c:v>4.2978723404255321</c:v>
                </c:pt>
                <c:pt idx="21">
                  <c:v>4.2788675055514434</c:v>
                </c:pt>
                <c:pt idx="22">
                  <c:v>4.2908563630160348</c:v>
                </c:pt>
                <c:pt idx="23">
                  <c:v>4.3047633970542147</c:v>
                </c:pt>
                <c:pt idx="24">
                  <c:v>4.2913056036972845</c:v>
                </c:pt>
                <c:pt idx="25">
                  <c:v>4.3114316239316244</c:v>
                </c:pt>
                <c:pt idx="26">
                  <c:v>4.3161218424962851</c:v>
                </c:pt>
                <c:pt idx="27">
                  <c:v>4.2882480833047261</c:v>
                </c:pt>
                <c:pt idx="28">
                  <c:v>4.2610180343613271</c:v>
                </c:pt>
                <c:pt idx="29">
                  <c:v>4.3333670374115272</c:v>
                </c:pt>
                <c:pt idx="30">
                  <c:v>4.3186565057860573</c:v>
                </c:pt>
                <c:pt idx="31">
                  <c:v>4.311699779249448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5328"/>
        <c:axId val="148587072"/>
      </c:lineChart>
      <c:catAx>
        <c:axId val="1488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87072"/>
        <c:crosses val="autoZero"/>
        <c:auto val="1"/>
        <c:lblAlgn val="ctr"/>
        <c:lblOffset val="100"/>
        <c:tickLblSkip val="1"/>
        <c:noMultiLvlLbl val="0"/>
      </c:catAx>
      <c:valAx>
        <c:axId val="14858707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48835328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Amortized'!$D$3:$D$34</c:f>
              <c:numCache>
                <c:formatCode>0.0000</c:formatCode>
                <c:ptCount val="32"/>
                <c:pt idx="0">
                  <c:v>1.4E-3</c:v>
                </c:pt>
                <c:pt idx="1">
                  <c:v>4.7999999999999996E-3</c:v>
                </c:pt>
                <c:pt idx="2">
                  <c:v>1.0500000000000001E-2</c:v>
                </c:pt>
                <c:pt idx="3">
                  <c:v>1.8200000000000001E-2</c:v>
                </c:pt>
                <c:pt idx="4">
                  <c:v>2.87E-2</c:v>
                </c:pt>
                <c:pt idx="5">
                  <c:v>4.1099999999999998E-2</c:v>
                </c:pt>
                <c:pt idx="6">
                  <c:v>5.5899999999999998E-2</c:v>
                </c:pt>
                <c:pt idx="7">
                  <c:v>7.1999999999999995E-2</c:v>
                </c:pt>
                <c:pt idx="8">
                  <c:v>9.1700000000000004E-2</c:v>
                </c:pt>
                <c:pt idx="9">
                  <c:v>0.1125</c:v>
                </c:pt>
                <c:pt idx="10">
                  <c:v>0.1361</c:v>
                </c:pt>
                <c:pt idx="11">
                  <c:v>0.16200000000000001</c:v>
                </c:pt>
                <c:pt idx="12">
                  <c:v>0.18870000000000001</c:v>
                </c:pt>
                <c:pt idx="13">
                  <c:v>0.2203</c:v>
                </c:pt>
                <c:pt idx="14">
                  <c:v>0.25130000000000002</c:v>
                </c:pt>
                <c:pt idx="15">
                  <c:v>0.28399999999999997</c:v>
                </c:pt>
                <c:pt idx="16">
                  <c:v>0.32269999999999999</c:v>
                </c:pt>
                <c:pt idx="17">
                  <c:v>0.36180000000000001</c:v>
                </c:pt>
                <c:pt idx="18">
                  <c:v>0.40310000000000001</c:v>
                </c:pt>
                <c:pt idx="19">
                  <c:v>0.44340000000000002</c:v>
                </c:pt>
                <c:pt idx="20">
                  <c:v>0.48880000000000001</c:v>
                </c:pt>
                <c:pt idx="21">
                  <c:v>0.54039999999999999</c:v>
                </c:pt>
                <c:pt idx="22">
                  <c:v>0.58620000000000005</c:v>
                </c:pt>
                <c:pt idx="23">
                  <c:v>0.63819999999999999</c:v>
                </c:pt>
                <c:pt idx="24">
                  <c:v>0.69240000000000002</c:v>
                </c:pt>
                <c:pt idx="25">
                  <c:v>0.74880000000000002</c:v>
                </c:pt>
                <c:pt idx="26">
                  <c:v>0.80759999999999998</c:v>
                </c:pt>
                <c:pt idx="27">
                  <c:v>0.87390000000000001</c:v>
                </c:pt>
                <c:pt idx="28">
                  <c:v>0.93710000000000004</c:v>
                </c:pt>
                <c:pt idx="29">
                  <c:v>0.98899999999999999</c:v>
                </c:pt>
                <c:pt idx="30">
                  <c:v>1.0629</c:v>
                </c:pt>
                <c:pt idx="31">
                  <c:v>1.1325000000000001</c:v>
                </c:pt>
              </c:numCache>
            </c:numRef>
          </c:val>
          <c:smooth val="0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  <a:prstDash val="solid"/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Amortized'!$F$3:$F$34</c:f>
              <c:numCache>
                <c:formatCode>0.0000</c:formatCode>
                <c:ptCount val="32"/>
                <c:pt idx="0">
                  <c:v>1.9E-3</c:v>
                </c:pt>
                <c:pt idx="1">
                  <c:v>5.4999999999999997E-3</c:v>
                </c:pt>
                <c:pt idx="2">
                  <c:v>1.14E-2</c:v>
                </c:pt>
                <c:pt idx="3">
                  <c:v>1.9599999999999999E-2</c:v>
                </c:pt>
                <c:pt idx="4">
                  <c:v>3.0200000000000001E-2</c:v>
                </c:pt>
                <c:pt idx="5">
                  <c:v>4.2999999999999997E-2</c:v>
                </c:pt>
                <c:pt idx="6">
                  <c:v>5.7700000000000001E-2</c:v>
                </c:pt>
                <c:pt idx="7">
                  <c:v>7.5399999999999995E-2</c:v>
                </c:pt>
                <c:pt idx="8">
                  <c:v>9.4200000000000006E-2</c:v>
                </c:pt>
                <c:pt idx="9">
                  <c:v>0.1163</c:v>
                </c:pt>
                <c:pt idx="10">
                  <c:v>0.14069999999999999</c:v>
                </c:pt>
                <c:pt idx="11">
                  <c:v>0.16520000000000001</c:v>
                </c:pt>
                <c:pt idx="12">
                  <c:v>0.19400000000000001</c:v>
                </c:pt>
                <c:pt idx="13">
                  <c:v>0.2235</c:v>
                </c:pt>
                <c:pt idx="14">
                  <c:v>0.25659999999999999</c:v>
                </c:pt>
                <c:pt idx="15">
                  <c:v>0.29360000000000003</c:v>
                </c:pt>
                <c:pt idx="16">
                  <c:v>0.32940000000000003</c:v>
                </c:pt>
                <c:pt idx="17">
                  <c:v>0.36940000000000001</c:v>
                </c:pt>
                <c:pt idx="18">
                  <c:v>0.40860000000000002</c:v>
                </c:pt>
                <c:pt idx="19">
                  <c:v>0.45579999999999998</c:v>
                </c:pt>
                <c:pt idx="20">
                  <c:v>0.50260000000000005</c:v>
                </c:pt>
                <c:pt idx="21">
                  <c:v>0.54369999999999996</c:v>
                </c:pt>
                <c:pt idx="22">
                  <c:v>0.59860000000000002</c:v>
                </c:pt>
                <c:pt idx="23">
                  <c:v>0.65169999999999995</c:v>
                </c:pt>
                <c:pt idx="24">
                  <c:v>0.70709999999999995</c:v>
                </c:pt>
                <c:pt idx="25">
                  <c:v>0.76459999999999995</c:v>
                </c:pt>
                <c:pt idx="26">
                  <c:v>0.82389999999999997</c:v>
                </c:pt>
                <c:pt idx="27">
                  <c:v>0.88619999999999999</c:v>
                </c:pt>
                <c:pt idx="28">
                  <c:v>0.95030000000000003</c:v>
                </c:pt>
                <c:pt idx="29">
                  <c:v>1.0163</c:v>
                </c:pt>
                <c:pt idx="30">
                  <c:v>1.0853999999999999</c:v>
                </c:pt>
                <c:pt idx="31">
                  <c:v>1.1485000000000001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22880"/>
        <c:axId val="148588800"/>
      </c:lineChart>
      <c:catAx>
        <c:axId val="1489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88800"/>
        <c:crosses val="autoZero"/>
        <c:auto val="1"/>
        <c:lblAlgn val="ctr"/>
        <c:lblOffset val="100"/>
        <c:noMultiLvlLbl val="0"/>
      </c:catAx>
      <c:valAx>
        <c:axId val="148588800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Running Time (ms)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4892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321626451500281"/>
          <c:y val="9.6042728286790793E-2"/>
          <c:w val="0.37915499779922934"/>
          <c:h val="0.144400547372930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Perlin noise</c:v>
          </c:tx>
          <c:spPr>
            <a:ln w="38100">
              <a:solidFill>
                <a:srgbClr val="9933FF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Amortized'!$C$3:$C$34</c:f>
              <c:numCache>
                <c:formatCode>0.0000</c:formatCode>
                <c:ptCount val="32"/>
                <c:pt idx="0">
                  <c:v>4.7999999999999996E-3</c:v>
                </c:pt>
                <c:pt idx="1">
                  <c:v>1.9199999999999998E-2</c:v>
                </c:pt>
                <c:pt idx="2">
                  <c:v>4.2999999999999997E-2</c:v>
                </c:pt>
                <c:pt idx="3">
                  <c:v>7.6300000000000007E-2</c:v>
                </c:pt>
                <c:pt idx="4">
                  <c:v>0.11990000000000001</c:v>
                </c:pt>
                <c:pt idx="5">
                  <c:v>0.1719</c:v>
                </c:pt>
                <c:pt idx="6">
                  <c:v>0.23319999999999999</c:v>
                </c:pt>
                <c:pt idx="7">
                  <c:v>0.30459999999999998</c:v>
                </c:pt>
                <c:pt idx="8">
                  <c:v>0.3861</c:v>
                </c:pt>
                <c:pt idx="9">
                  <c:v>0.47670000000000001</c:v>
                </c:pt>
                <c:pt idx="10">
                  <c:v>0.57769999999999999</c:v>
                </c:pt>
                <c:pt idx="11">
                  <c:v>0.71719999999999995</c:v>
                </c:pt>
                <c:pt idx="12">
                  <c:v>0.80549999999999999</c:v>
                </c:pt>
                <c:pt idx="13">
                  <c:v>0.93559999999999999</c:v>
                </c:pt>
                <c:pt idx="14">
                  <c:v>1.0706</c:v>
                </c:pt>
                <c:pt idx="15">
                  <c:v>1.2181</c:v>
                </c:pt>
                <c:pt idx="16">
                  <c:v>1.3772</c:v>
                </c:pt>
                <c:pt idx="17">
                  <c:v>1.5415000000000001</c:v>
                </c:pt>
                <c:pt idx="18">
                  <c:v>1.7202999999999999</c:v>
                </c:pt>
                <c:pt idx="19">
                  <c:v>1.9088000000000001</c:v>
                </c:pt>
                <c:pt idx="20">
                  <c:v>2.1008</c:v>
                </c:pt>
                <c:pt idx="21">
                  <c:v>2.3123</c:v>
                </c:pt>
                <c:pt idx="22">
                  <c:v>2.5152999999999999</c:v>
                </c:pt>
                <c:pt idx="23">
                  <c:v>2.7473000000000001</c:v>
                </c:pt>
                <c:pt idx="24">
                  <c:v>2.9712999999999998</c:v>
                </c:pt>
                <c:pt idx="25">
                  <c:v>3.2284000000000002</c:v>
                </c:pt>
                <c:pt idx="26">
                  <c:v>3.4857</c:v>
                </c:pt>
                <c:pt idx="27">
                  <c:v>3.7475000000000001</c:v>
                </c:pt>
                <c:pt idx="28">
                  <c:v>3.9929999999999999</c:v>
                </c:pt>
                <c:pt idx="29">
                  <c:v>4.2857000000000003</c:v>
                </c:pt>
                <c:pt idx="30">
                  <c:v>4.5903</c:v>
                </c:pt>
                <c:pt idx="31">
                  <c:v>4.883</c:v>
                </c:pt>
              </c:numCache>
            </c:numRef>
          </c:val>
          <c:smooth val="1"/>
        </c:ser>
        <c:ser>
          <c:idx val="2"/>
          <c:order val="1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Amortized'!$D$3:$D$34</c:f>
              <c:numCache>
                <c:formatCode>0.0000</c:formatCode>
                <c:ptCount val="32"/>
                <c:pt idx="0">
                  <c:v>1.4E-3</c:v>
                </c:pt>
                <c:pt idx="1">
                  <c:v>4.7999999999999996E-3</c:v>
                </c:pt>
                <c:pt idx="2">
                  <c:v>1.0500000000000001E-2</c:v>
                </c:pt>
                <c:pt idx="3">
                  <c:v>1.8200000000000001E-2</c:v>
                </c:pt>
                <c:pt idx="4">
                  <c:v>2.87E-2</c:v>
                </c:pt>
                <c:pt idx="5">
                  <c:v>4.1099999999999998E-2</c:v>
                </c:pt>
                <c:pt idx="6">
                  <c:v>5.5899999999999998E-2</c:v>
                </c:pt>
                <c:pt idx="7">
                  <c:v>7.1999999999999995E-2</c:v>
                </c:pt>
                <c:pt idx="8">
                  <c:v>9.1700000000000004E-2</c:v>
                </c:pt>
                <c:pt idx="9">
                  <c:v>0.1125</c:v>
                </c:pt>
                <c:pt idx="10">
                  <c:v>0.1361</c:v>
                </c:pt>
                <c:pt idx="11">
                  <c:v>0.16200000000000001</c:v>
                </c:pt>
                <c:pt idx="12">
                  <c:v>0.18870000000000001</c:v>
                </c:pt>
                <c:pt idx="13">
                  <c:v>0.2203</c:v>
                </c:pt>
                <c:pt idx="14">
                  <c:v>0.25130000000000002</c:v>
                </c:pt>
                <c:pt idx="15">
                  <c:v>0.28399999999999997</c:v>
                </c:pt>
                <c:pt idx="16">
                  <c:v>0.32269999999999999</c:v>
                </c:pt>
                <c:pt idx="17">
                  <c:v>0.36180000000000001</c:v>
                </c:pt>
                <c:pt idx="18">
                  <c:v>0.40310000000000001</c:v>
                </c:pt>
                <c:pt idx="19">
                  <c:v>0.44340000000000002</c:v>
                </c:pt>
                <c:pt idx="20">
                  <c:v>0.48880000000000001</c:v>
                </c:pt>
                <c:pt idx="21">
                  <c:v>0.54039999999999999</c:v>
                </c:pt>
                <c:pt idx="22">
                  <c:v>0.58620000000000005</c:v>
                </c:pt>
                <c:pt idx="23">
                  <c:v>0.63819999999999999</c:v>
                </c:pt>
                <c:pt idx="24">
                  <c:v>0.69240000000000002</c:v>
                </c:pt>
                <c:pt idx="25">
                  <c:v>0.74880000000000002</c:v>
                </c:pt>
                <c:pt idx="26">
                  <c:v>0.80759999999999998</c:v>
                </c:pt>
                <c:pt idx="27">
                  <c:v>0.87390000000000001</c:v>
                </c:pt>
                <c:pt idx="28">
                  <c:v>0.93710000000000004</c:v>
                </c:pt>
                <c:pt idx="29">
                  <c:v>0.98899999999999999</c:v>
                </c:pt>
                <c:pt idx="30">
                  <c:v>1.0629</c:v>
                </c:pt>
                <c:pt idx="31">
                  <c:v>1.1325000000000001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24928"/>
        <c:axId val="148590528"/>
      </c:lineChart>
      <c:catAx>
        <c:axId val="1489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90528"/>
        <c:crosses val="autoZero"/>
        <c:auto val="1"/>
        <c:lblAlgn val="ctr"/>
        <c:lblOffset val="100"/>
        <c:tickLblSkip val="1"/>
        <c:noMultiLvlLbl val="0"/>
      </c:catAx>
      <c:valAx>
        <c:axId val="148590528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Running Time (ms)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489249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4044537095419735"/>
          <c:y val="7.2773989282618995E-2"/>
          <c:w val="0.31256873253165474"/>
          <c:h val="0.114212692197864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2D amortized noise</c:v>
          </c:tx>
          <c:spPr>
            <a:ln w="38100">
              <a:solidFill>
                <a:srgbClr val="05E53A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Amortized'!$E$3:$E$34</c:f>
              <c:numCache>
                <c:formatCode>0.00</c:formatCode>
                <c:ptCount val="32"/>
                <c:pt idx="0">
                  <c:v>3.4285714285714284</c:v>
                </c:pt>
                <c:pt idx="1">
                  <c:v>4</c:v>
                </c:pt>
                <c:pt idx="2">
                  <c:v>4.0952380952380949</c:v>
                </c:pt>
                <c:pt idx="3">
                  <c:v>4.1923076923076925</c:v>
                </c:pt>
                <c:pt idx="4">
                  <c:v>4.1777003484320563</c:v>
                </c:pt>
                <c:pt idx="5">
                  <c:v>4.1824817518248176</c:v>
                </c:pt>
                <c:pt idx="6">
                  <c:v>4.1717352415026836</c:v>
                </c:pt>
                <c:pt idx="7">
                  <c:v>4.2305555555555552</c:v>
                </c:pt>
                <c:pt idx="8">
                  <c:v>4.210468920392584</c:v>
                </c:pt>
                <c:pt idx="9">
                  <c:v>4.237333333333333</c:v>
                </c:pt>
                <c:pt idx="10">
                  <c:v>4.2446730345334309</c:v>
                </c:pt>
                <c:pt idx="11">
                  <c:v>4.4271604938271603</c:v>
                </c:pt>
                <c:pt idx="12">
                  <c:v>4.2686804451510332</c:v>
                </c:pt>
                <c:pt idx="13">
                  <c:v>4.2469359963685882</c:v>
                </c:pt>
                <c:pt idx="14">
                  <c:v>4.2602467170712295</c:v>
                </c:pt>
                <c:pt idx="15">
                  <c:v>4.2890845070422534</c:v>
                </c:pt>
                <c:pt idx="16">
                  <c:v>4.2677409358537339</c:v>
                </c:pt>
                <c:pt idx="17">
                  <c:v>4.2606412382531786</c:v>
                </c:pt>
                <c:pt idx="18">
                  <c:v>4.2676755147606054</c:v>
                </c:pt>
                <c:pt idx="19">
                  <c:v>4.3049165539016689</c:v>
                </c:pt>
                <c:pt idx="20">
                  <c:v>4.2978723404255321</c:v>
                </c:pt>
                <c:pt idx="21">
                  <c:v>4.2788675055514434</c:v>
                </c:pt>
                <c:pt idx="22">
                  <c:v>4.2908563630160348</c:v>
                </c:pt>
                <c:pt idx="23">
                  <c:v>4.3047633970542147</c:v>
                </c:pt>
                <c:pt idx="24">
                  <c:v>4.2913056036972845</c:v>
                </c:pt>
                <c:pt idx="25">
                  <c:v>4.3114316239316244</c:v>
                </c:pt>
                <c:pt idx="26">
                  <c:v>4.3161218424962851</c:v>
                </c:pt>
                <c:pt idx="27">
                  <c:v>4.2882480833047261</c:v>
                </c:pt>
                <c:pt idx="28">
                  <c:v>4.2610180343613271</c:v>
                </c:pt>
                <c:pt idx="29">
                  <c:v>4.3333670374115272</c:v>
                </c:pt>
                <c:pt idx="30">
                  <c:v>4.3186565057860573</c:v>
                </c:pt>
                <c:pt idx="31">
                  <c:v>4.311699779249448</c:v>
                </c:pt>
              </c:numCache>
            </c:numRef>
          </c:val>
          <c:smooth val="1"/>
        </c:ser>
        <c:ser>
          <c:idx val="1"/>
          <c:order val="1"/>
          <c:tx>
            <c:v>2D improved amortized noise</c:v>
          </c:tx>
          <c:spPr>
            <a:ln w="38100">
              <a:solidFill>
                <a:srgbClr val="F6BB00"/>
              </a:solidFill>
            </a:ln>
          </c:spPr>
          <c:marker>
            <c:symbol val="none"/>
          </c:marker>
          <c:cat>
            <c:numRef>
              <c:f>'Metalwolf Amortized'!$B$3:$B$65</c:f>
              <c:numCache>
                <c:formatCode>0</c:formatCode>
                <c:ptCount val="63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</c:numCache>
            </c:numRef>
          </c:cat>
          <c:val>
            <c:numRef>
              <c:f>'Metalwolf Amortized'!$G$3:$G$34</c:f>
              <c:numCache>
                <c:formatCode>0.00</c:formatCode>
                <c:ptCount val="32"/>
                <c:pt idx="0">
                  <c:v>2.5263157894736841</c:v>
                </c:pt>
                <c:pt idx="1">
                  <c:v>3.4909090909090907</c:v>
                </c:pt>
                <c:pt idx="2">
                  <c:v>3.7719298245614032</c:v>
                </c:pt>
                <c:pt idx="3">
                  <c:v>3.8928571428571432</c:v>
                </c:pt>
                <c:pt idx="4">
                  <c:v>3.9701986754966887</c:v>
                </c:pt>
                <c:pt idx="5">
                  <c:v>3.9976744186046513</c:v>
                </c:pt>
                <c:pt idx="6">
                  <c:v>4.0415944540727899</c:v>
                </c:pt>
                <c:pt idx="7">
                  <c:v>4.0397877984084882</c:v>
                </c:pt>
                <c:pt idx="8">
                  <c:v>4.098726114649681</c:v>
                </c:pt>
                <c:pt idx="9">
                  <c:v>4.0988822012037831</c:v>
                </c:pt>
                <c:pt idx="10">
                  <c:v>4.1058990760483303</c:v>
                </c:pt>
                <c:pt idx="11">
                  <c:v>4.3414043583535102</c:v>
                </c:pt>
                <c:pt idx="12">
                  <c:v>4.1520618556701026</c:v>
                </c:pt>
                <c:pt idx="13">
                  <c:v>4.1861297539149884</c:v>
                </c:pt>
                <c:pt idx="14">
                  <c:v>4.1722525331254872</c:v>
                </c:pt>
                <c:pt idx="15">
                  <c:v>4.1488419618528605</c:v>
                </c:pt>
                <c:pt idx="16">
                  <c:v>4.1809350333940491</c:v>
                </c:pt>
                <c:pt idx="17">
                  <c:v>4.1729832160259885</c:v>
                </c:pt>
                <c:pt idx="18">
                  <c:v>4.2102300538423885</c:v>
                </c:pt>
                <c:pt idx="19">
                  <c:v>4.1878016673979817</c:v>
                </c:pt>
                <c:pt idx="20">
                  <c:v>4.1798647035415835</c:v>
                </c:pt>
                <c:pt idx="21">
                  <c:v>4.2528968180982165</c:v>
                </c:pt>
                <c:pt idx="22">
                  <c:v>4.2019712662880053</c:v>
                </c:pt>
                <c:pt idx="23">
                  <c:v>4.2155899953966554</c:v>
                </c:pt>
                <c:pt idx="24">
                  <c:v>4.2020930561448173</c:v>
                </c:pt>
                <c:pt idx="25">
                  <c:v>4.2223384776353656</c:v>
                </c:pt>
                <c:pt idx="26">
                  <c:v>4.2307318849374926</c:v>
                </c:pt>
                <c:pt idx="27">
                  <c:v>4.2287294064545247</c:v>
                </c:pt>
                <c:pt idx="28">
                  <c:v>4.2018310007366093</c:v>
                </c:pt>
                <c:pt idx="29">
                  <c:v>4.2169634950309955</c:v>
                </c:pt>
                <c:pt idx="30">
                  <c:v>4.2291321171918188</c:v>
                </c:pt>
                <c:pt idx="31">
                  <c:v>4.2516325642141926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25952"/>
        <c:axId val="148592256"/>
      </c:lineChart>
      <c:catAx>
        <c:axId val="1489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Cell Size 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92256"/>
        <c:crosses val="autoZero"/>
        <c:auto val="1"/>
        <c:lblAlgn val="ctr"/>
        <c:lblOffset val="100"/>
        <c:tickLblSkip val="1"/>
        <c:noMultiLvlLbl val="0"/>
      </c:catAx>
      <c:valAx>
        <c:axId val="14859225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Speedup Factor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crossAx val="148925952"/>
        <c:crosses val="autoZero"/>
        <c:crossBetween val="midCat"/>
        <c:minorUnit val="0.1"/>
      </c:valAx>
    </c:plotArea>
    <c:legend>
      <c:legendPos val="r"/>
      <c:layout>
        <c:manualLayout>
          <c:xMode val="edge"/>
          <c:yMode val="edge"/>
          <c:x val="0.55455142653908374"/>
          <c:y val="0.55802161744495515"/>
          <c:w val="0.39528656223934261"/>
          <c:h val="0.1535112997983392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38099</xdr:colOff>
      <xdr:row>1</xdr:row>
      <xdr:rowOff>9524</xdr:rowOff>
    </xdr:from>
    <xdr:to>
      <xdr:col>28</xdr:col>
      <xdr:colOff>523874</xdr:colOff>
      <xdr:row>17</xdr:row>
      <xdr:rowOff>33336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1</xdr:row>
      <xdr:rowOff>42861</xdr:rowOff>
    </xdr:from>
    <xdr:to>
      <xdr:col>17</xdr:col>
      <xdr:colOff>438150</xdr:colOff>
      <xdr:row>17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</xdr:row>
      <xdr:rowOff>561975</xdr:rowOff>
    </xdr:from>
    <xdr:to>
      <xdr:col>30</xdr:col>
      <xdr:colOff>561975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566736</xdr:rowOff>
    </xdr:from>
    <xdr:to>
      <xdr:col>19</xdr:col>
      <xdr:colOff>314325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306917</xdr:colOff>
      <xdr:row>18</xdr:row>
      <xdr:rowOff>139701</xdr:rowOff>
    </xdr:from>
    <xdr:to>
      <xdr:col>19</xdr:col>
      <xdr:colOff>219074</xdr:colOff>
      <xdr:row>37</xdr:row>
      <xdr:rowOff>111127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</xdr:row>
      <xdr:rowOff>428625</xdr:rowOff>
    </xdr:from>
    <xdr:to>
      <xdr:col>31</xdr:col>
      <xdr:colOff>457201</xdr:colOff>
      <xdr:row>18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312209</xdr:colOff>
      <xdr:row>1</xdr:row>
      <xdr:rowOff>788458</xdr:rowOff>
    </xdr:from>
    <xdr:to>
      <xdr:col>19</xdr:col>
      <xdr:colOff>209550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30</xdr:col>
      <xdr:colOff>484717</xdr:colOff>
      <xdr:row>41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</xdr:row>
      <xdr:rowOff>561975</xdr:rowOff>
    </xdr:from>
    <xdr:to>
      <xdr:col>30</xdr:col>
      <xdr:colOff>561975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566736</xdr:rowOff>
    </xdr:from>
    <xdr:to>
      <xdr:col>19</xdr:col>
      <xdr:colOff>314325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104774</xdr:rowOff>
    </xdr:from>
    <xdr:to>
      <xdr:col>14</xdr:col>
      <xdr:colOff>5292</xdr:colOff>
      <xdr:row>27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</xdr:colOff>
      <xdr:row>28</xdr:row>
      <xdr:rowOff>96309</xdr:rowOff>
    </xdr:from>
    <xdr:to>
      <xdr:col>14</xdr:col>
      <xdr:colOff>15875</xdr:colOff>
      <xdr:row>53</xdr:row>
      <xdr:rowOff>143934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571501</xdr:colOff>
      <xdr:row>54</xdr:row>
      <xdr:rowOff>171450</xdr:rowOff>
    </xdr:from>
    <xdr:to>
      <xdr:col>13</xdr:col>
      <xdr:colOff>571501</xdr:colOff>
      <xdr:row>80</xdr:row>
      <xdr:rowOff>23814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306917</xdr:colOff>
      <xdr:row>18</xdr:row>
      <xdr:rowOff>139701</xdr:rowOff>
    </xdr:from>
    <xdr:to>
      <xdr:col>19</xdr:col>
      <xdr:colOff>219074</xdr:colOff>
      <xdr:row>37</xdr:row>
      <xdr:rowOff>111127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</xdr:row>
      <xdr:rowOff>428625</xdr:rowOff>
    </xdr:from>
    <xdr:to>
      <xdr:col>31</xdr:col>
      <xdr:colOff>457201</xdr:colOff>
      <xdr:row>18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312209</xdr:colOff>
      <xdr:row>1</xdr:row>
      <xdr:rowOff>788458</xdr:rowOff>
    </xdr:from>
    <xdr:to>
      <xdr:col>19</xdr:col>
      <xdr:colOff>209550</xdr:colOff>
      <xdr:row>18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30</xdr:col>
      <xdr:colOff>484717</xdr:colOff>
      <xdr:row>41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</xdr:row>
      <xdr:rowOff>561975</xdr:rowOff>
    </xdr:from>
    <xdr:to>
      <xdr:col>30</xdr:col>
      <xdr:colOff>561975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566736</xdr:rowOff>
    </xdr:from>
    <xdr:to>
      <xdr:col>19</xdr:col>
      <xdr:colOff>314325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306917</xdr:colOff>
      <xdr:row>18</xdr:row>
      <xdr:rowOff>139701</xdr:rowOff>
    </xdr:from>
    <xdr:to>
      <xdr:col>19</xdr:col>
      <xdr:colOff>219074</xdr:colOff>
      <xdr:row>37</xdr:row>
      <xdr:rowOff>111127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</xdr:row>
      <xdr:rowOff>428625</xdr:rowOff>
    </xdr:from>
    <xdr:to>
      <xdr:col>31</xdr:col>
      <xdr:colOff>457201</xdr:colOff>
      <xdr:row>18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312209</xdr:colOff>
      <xdr:row>1</xdr:row>
      <xdr:rowOff>788458</xdr:rowOff>
    </xdr:from>
    <xdr:to>
      <xdr:col>19</xdr:col>
      <xdr:colOff>209550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30</xdr:col>
      <xdr:colOff>484717</xdr:colOff>
      <xdr:row>41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</xdr:row>
      <xdr:rowOff>561975</xdr:rowOff>
    </xdr:from>
    <xdr:to>
      <xdr:col>30</xdr:col>
      <xdr:colOff>561975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566736</xdr:rowOff>
    </xdr:from>
    <xdr:to>
      <xdr:col>19</xdr:col>
      <xdr:colOff>314325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306917</xdr:colOff>
      <xdr:row>18</xdr:row>
      <xdr:rowOff>139701</xdr:rowOff>
    </xdr:from>
    <xdr:to>
      <xdr:col>19</xdr:col>
      <xdr:colOff>219074</xdr:colOff>
      <xdr:row>37</xdr:row>
      <xdr:rowOff>111127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</xdr:row>
      <xdr:rowOff>428625</xdr:rowOff>
    </xdr:from>
    <xdr:to>
      <xdr:col>31</xdr:col>
      <xdr:colOff>457201</xdr:colOff>
      <xdr:row>18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312209</xdr:colOff>
      <xdr:row>1</xdr:row>
      <xdr:rowOff>788458</xdr:rowOff>
    </xdr:from>
    <xdr:to>
      <xdr:col>19</xdr:col>
      <xdr:colOff>209550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30</xdr:col>
      <xdr:colOff>484717</xdr:colOff>
      <xdr:row>41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</xdr:row>
      <xdr:rowOff>561975</xdr:rowOff>
    </xdr:from>
    <xdr:to>
      <xdr:col>30</xdr:col>
      <xdr:colOff>561975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566736</xdr:rowOff>
    </xdr:from>
    <xdr:to>
      <xdr:col>19</xdr:col>
      <xdr:colOff>314325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306917</xdr:colOff>
      <xdr:row>18</xdr:row>
      <xdr:rowOff>139701</xdr:rowOff>
    </xdr:from>
    <xdr:to>
      <xdr:col>19</xdr:col>
      <xdr:colOff>219074</xdr:colOff>
      <xdr:row>37</xdr:row>
      <xdr:rowOff>111127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</xdr:row>
      <xdr:rowOff>428625</xdr:rowOff>
    </xdr:from>
    <xdr:to>
      <xdr:col>31</xdr:col>
      <xdr:colOff>457201</xdr:colOff>
      <xdr:row>18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312209</xdr:colOff>
      <xdr:row>1</xdr:row>
      <xdr:rowOff>788458</xdr:rowOff>
    </xdr:from>
    <xdr:to>
      <xdr:col>19</xdr:col>
      <xdr:colOff>209550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30</xdr:col>
      <xdr:colOff>484717</xdr:colOff>
      <xdr:row>41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5"/>
  <sheetViews>
    <sheetView showGridLines="0" zoomScaleNormal="100" workbookViewId="0">
      <selection activeCell="C3" sqref="C3"/>
    </sheetView>
  </sheetViews>
  <sheetFormatPr defaultRowHeight="15" x14ac:dyDescent="0.25"/>
  <cols>
    <col min="1" max="1" width="3.7109375" customWidth="1"/>
    <col min="2" max="2" width="4" style="2" bestFit="1" customWidth="1"/>
    <col min="3" max="4" width="6.5703125" style="1" bestFit="1" customWidth="1"/>
    <col min="5" max="5" width="4.5703125" style="3" bestFit="1" customWidth="1"/>
    <col min="6" max="6" width="9.140625" style="3" bestFit="1" customWidth="1"/>
  </cols>
  <sheetData>
    <row r="2" spans="2:21" ht="56.25" x14ac:dyDescent="0.25">
      <c r="B2" s="11" t="s">
        <v>5</v>
      </c>
      <c r="C2" s="19" t="s">
        <v>1</v>
      </c>
      <c r="D2" s="14" t="s">
        <v>6</v>
      </c>
      <c r="E2" s="15" t="s">
        <v>4</v>
      </c>
      <c r="F2" s="5" t="s">
        <v>2</v>
      </c>
    </row>
    <row r="3" spans="2:21" x14ac:dyDescent="0.25">
      <c r="B3" s="6">
        <v>16</v>
      </c>
      <c r="C3" s="20">
        <v>3.8999999999999998E-3</v>
      </c>
      <c r="D3" s="12">
        <v>1.4E-3</v>
      </c>
      <c r="E3" s="13">
        <f>C3/D3</f>
        <v>2.7857142857142856</v>
      </c>
      <c r="F3" s="7">
        <v>1018952</v>
      </c>
    </row>
    <row r="4" spans="2:21" x14ac:dyDescent="0.25">
      <c r="B4" s="6">
        <v>32</v>
      </c>
      <c r="C4" s="20">
        <v>1.5800000000000002E-2</v>
      </c>
      <c r="D4" s="12">
        <v>4.7999999999999996E-3</v>
      </c>
      <c r="E4" s="13">
        <f t="shared" ref="E4:E34" si="0">C4/D4</f>
        <v>3.2916666666666674</v>
      </c>
      <c r="F4" s="7">
        <v>254738</v>
      </c>
    </row>
    <row r="5" spans="2:21" x14ac:dyDescent="0.25">
      <c r="B5" s="6">
        <v>48</v>
      </c>
      <c r="C5" s="20">
        <v>3.5200000000000002E-2</v>
      </c>
      <c r="D5" s="12">
        <v>1.06E-2</v>
      </c>
      <c r="E5" s="13">
        <f t="shared" si="0"/>
        <v>3.3207547169811322</v>
      </c>
      <c r="F5" s="7">
        <v>113217</v>
      </c>
    </row>
    <row r="6" spans="2:21" x14ac:dyDescent="0.25">
      <c r="B6" s="6">
        <v>64</v>
      </c>
      <c r="C6" s="20">
        <v>6.2799999999999995E-2</v>
      </c>
      <c r="D6" s="12">
        <v>1.8700000000000001E-2</v>
      </c>
      <c r="E6" s="13">
        <f t="shared" si="0"/>
        <v>3.3582887700534756</v>
      </c>
      <c r="F6" s="7">
        <v>63685</v>
      </c>
    </row>
    <row r="7" spans="2:21" x14ac:dyDescent="0.25">
      <c r="B7" s="6">
        <v>80</v>
      </c>
      <c r="C7" s="20">
        <v>9.8900000000000002E-2</v>
      </c>
      <c r="D7" s="12">
        <v>2.8799999999999999E-2</v>
      </c>
      <c r="E7" s="13">
        <f t="shared" si="0"/>
        <v>3.4340277777777781</v>
      </c>
      <c r="F7" s="7">
        <v>40759</v>
      </c>
    </row>
    <row r="8" spans="2:21" x14ac:dyDescent="0.25">
      <c r="B8" s="6">
        <v>96</v>
      </c>
      <c r="C8" s="20">
        <v>0.14080000000000001</v>
      </c>
      <c r="D8" s="12">
        <v>4.1399999999999999E-2</v>
      </c>
      <c r="E8" s="13">
        <f t="shared" si="0"/>
        <v>3.4009661835748797</v>
      </c>
      <c r="F8" s="7">
        <v>28305</v>
      </c>
    </row>
    <row r="9" spans="2:21" x14ac:dyDescent="0.25">
      <c r="B9" s="6">
        <v>112</v>
      </c>
      <c r="C9" s="20">
        <v>0.19159999999999999</v>
      </c>
      <c r="D9" s="12">
        <v>5.6399999999999999E-2</v>
      </c>
      <c r="E9" s="13">
        <f t="shared" si="0"/>
        <v>3.397163120567376</v>
      </c>
      <c r="F9" s="7">
        <v>20796</v>
      </c>
    </row>
    <row r="10" spans="2:21" x14ac:dyDescent="0.25">
      <c r="B10" s="6">
        <v>128</v>
      </c>
      <c r="C10" s="20">
        <v>0.24929999999999999</v>
      </c>
      <c r="D10" s="12">
        <v>7.3599999999999999E-2</v>
      </c>
      <c r="E10" s="13">
        <f t="shared" si="0"/>
        <v>3.3872282608695654</v>
      </c>
      <c r="F10" s="7">
        <v>15922</v>
      </c>
    </row>
    <row r="11" spans="2:21" x14ac:dyDescent="0.25">
      <c r="B11" s="6">
        <v>144</v>
      </c>
      <c r="C11" s="20">
        <v>0.31669999999999998</v>
      </c>
      <c r="D11" s="12">
        <v>9.3200000000000005E-2</v>
      </c>
      <c r="E11" s="13">
        <f t="shared" si="0"/>
        <v>3.3980686695278965</v>
      </c>
      <c r="F11" s="7">
        <v>12581</v>
      </c>
    </row>
    <row r="12" spans="2:21" x14ac:dyDescent="0.25">
      <c r="B12" s="6">
        <v>160</v>
      </c>
      <c r="C12" s="20">
        <v>0.39100000000000001</v>
      </c>
      <c r="D12" s="12">
        <v>0.1134</v>
      </c>
      <c r="E12" s="13">
        <f t="shared" si="0"/>
        <v>3.4479717813051147</v>
      </c>
      <c r="F12" s="7">
        <v>10191</v>
      </c>
      <c r="U12" t="s">
        <v>0</v>
      </c>
    </row>
    <row r="13" spans="2:21" x14ac:dyDescent="0.25">
      <c r="B13" s="6">
        <v>176</v>
      </c>
      <c r="C13" s="20">
        <v>0.47299999999999998</v>
      </c>
      <c r="D13" s="12">
        <v>0.13739999999999999</v>
      </c>
      <c r="E13" s="13">
        <f t="shared" si="0"/>
        <v>3.4425036390101891</v>
      </c>
      <c r="F13" s="7">
        <v>8423</v>
      </c>
    </row>
    <row r="14" spans="2:21" x14ac:dyDescent="0.25">
      <c r="B14" s="6">
        <v>192</v>
      </c>
      <c r="C14" s="20">
        <v>0.56950000000000001</v>
      </c>
      <c r="D14" s="12">
        <v>0.16350000000000001</v>
      </c>
      <c r="E14" s="13">
        <f t="shared" si="0"/>
        <v>3.4831804281345566</v>
      </c>
      <c r="F14" s="7">
        <v>7078</v>
      </c>
    </row>
    <row r="15" spans="2:21" x14ac:dyDescent="0.25">
      <c r="B15" s="6">
        <v>208</v>
      </c>
      <c r="C15" s="20">
        <v>0.66059999999999997</v>
      </c>
      <c r="D15" s="12">
        <v>0.18920000000000001</v>
      </c>
      <c r="E15" s="13">
        <f t="shared" si="0"/>
        <v>3.4915433403805496</v>
      </c>
      <c r="F15" s="7">
        <v>6031</v>
      </c>
    </row>
    <row r="16" spans="2:21" x14ac:dyDescent="0.25">
      <c r="B16" s="6">
        <v>224</v>
      </c>
      <c r="C16" s="20">
        <v>0.80810000000000004</v>
      </c>
      <c r="D16" s="12">
        <v>0.21940000000000001</v>
      </c>
      <c r="E16" s="13">
        <f t="shared" si="0"/>
        <v>3.6832269826800363</v>
      </c>
      <c r="F16" s="7">
        <v>5201</v>
      </c>
    </row>
    <row r="17" spans="2:6" x14ac:dyDescent="0.25">
      <c r="B17" s="6">
        <v>240</v>
      </c>
      <c r="C17" s="20">
        <v>0.88280000000000003</v>
      </c>
      <c r="D17" s="12">
        <v>0.25509999999999999</v>
      </c>
      <c r="E17" s="13">
        <f t="shared" si="0"/>
        <v>3.4606036848294788</v>
      </c>
      <c r="F17" s="7">
        <v>4531</v>
      </c>
    </row>
    <row r="18" spans="2:6" x14ac:dyDescent="0.25">
      <c r="B18" s="6">
        <v>256</v>
      </c>
      <c r="C18" s="20">
        <v>0.99250000000000005</v>
      </c>
      <c r="D18" s="12">
        <v>0.29020000000000001</v>
      </c>
      <c r="E18" s="13">
        <f t="shared" si="0"/>
        <v>3.420055134390076</v>
      </c>
      <c r="F18" s="7">
        <v>3983</v>
      </c>
    </row>
    <row r="19" spans="2:6" x14ac:dyDescent="0.25">
      <c r="B19" s="6">
        <v>272</v>
      </c>
      <c r="C19" s="20">
        <v>1.1289</v>
      </c>
      <c r="D19" s="12">
        <v>0.32329999999999998</v>
      </c>
      <c r="E19" s="13">
        <f t="shared" si="0"/>
        <v>3.4918032786885247</v>
      </c>
      <c r="F19" s="7">
        <v>3529</v>
      </c>
    </row>
    <row r="20" spans="2:6" x14ac:dyDescent="0.25">
      <c r="B20" s="6">
        <v>288</v>
      </c>
      <c r="C20" s="20">
        <v>1.2607999999999999</v>
      </c>
      <c r="D20" s="12">
        <v>0.36720000000000003</v>
      </c>
      <c r="E20" s="13">
        <f t="shared" si="0"/>
        <v>3.4335511982570801</v>
      </c>
      <c r="F20" s="7">
        <v>3148</v>
      </c>
    </row>
    <row r="21" spans="2:6" x14ac:dyDescent="0.25">
      <c r="B21" s="6">
        <v>304</v>
      </c>
      <c r="C21" s="20">
        <v>1.4045000000000001</v>
      </c>
      <c r="D21" s="12">
        <v>0.40339999999999998</v>
      </c>
      <c r="E21" s="13">
        <f t="shared" si="0"/>
        <v>3.4816559246405556</v>
      </c>
      <c r="F21" s="7">
        <v>2826</v>
      </c>
    </row>
    <row r="22" spans="2:6" x14ac:dyDescent="0.25">
      <c r="B22" s="6">
        <v>320</v>
      </c>
      <c r="C22" s="20">
        <v>1.5617000000000001</v>
      </c>
      <c r="D22" s="12">
        <v>0.44729999999999998</v>
      </c>
      <c r="E22" s="13">
        <f t="shared" si="0"/>
        <v>3.4913928012519566</v>
      </c>
      <c r="F22" s="7">
        <v>2551</v>
      </c>
    </row>
    <row r="23" spans="2:6" x14ac:dyDescent="0.25">
      <c r="B23" s="6">
        <v>336</v>
      </c>
      <c r="C23" s="20">
        <v>1.7148000000000001</v>
      </c>
      <c r="D23" s="12">
        <v>0.48620000000000002</v>
      </c>
      <c r="E23" s="13">
        <f t="shared" si="0"/>
        <v>3.5269436445907036</v>
      </c>
      <c r="F23" s="7">
        <v>2314</v>
      </c>
    </row>
    <row r="24" spans="2:6" x14ac:dyDescent="0.25">
      <c r="B24" s="6">
        <v>352</v>
      </c>
      <c r="C24" s="20">
        <v>1.8895</v>
      </c>
      <c r="D24" s="12">
        <v>0.54810000000000003</v>
      </c>
      <c r="E24" s="13">
        <f t="shared" si="0"/>
        <v>3.4473636197774127</v>
      </c>
      <c r="F24" s="7">
        <v>2109</v>
      </c>
    </row>
    <row r="25" spans="2:6" x14ac:dyDescent="0.25">
      <c r="B25" s="6">
        <v>368</v>
      </c>
      <c r="C25" s="20">
        <v>2.0642</v>
      </c>
      <c r="D25" s="12">
        <v>0.59119999999999995</v>
      </c>
      <c r="E25" s="13">
        <f t="shared" si="0"/>
        <v>3.4915426251691479</v>
      </c>
      <c r="F25" s="7">
        <v>1930</v>
      </c>
    </row>
    <row r="26" spans="2:6" x14ac:dyDescent="0.25">
      <c r="B26" s="6">
        <v>384</v>
      </c>
      <c r="C26" s="20">
        <v>2.2469999999999999</v>
      </c>
      <c r="D26" s="12">
        <v>0.64349999999999996</v>
      </c>
      <c r="E26" s="13">
        <f t="shared" si="0"/>
        <v>3.491841491841492</v>
      </c>
      <c r="F26" s="7">
        <v>1773</v>
      </c>
    </row>
    <row r="27" spans="2:6" x14ac:dyDescent="0.25">
      <c r="B27" s="6">
        <v>400</v>
      </c>
      <c r="C27" s="20">
        <v>2.448</v>
      </c>
      <c r="D27" s="12">
        <v>0.69830000000000003</v>
      </c>
      <c r="E27" s="13">
        <f t="shared" si="0"/>
        <v>3.5056565945868536</v>
      </c>
      <c r="F27" s="7">
        <v>1634</v>
      </c>
    </row>
    <row r="28" spans="2:6" x14ac:dyDescent="0.25">
      <c r="B28" s="6">
        <v>416</v>
      </c>
      <c r="C28" s="20">
        <v>2.6678000000000002</v>
      </c>
      <c r="D28" s="12">
        <v>0.75509999999999999</v>
      </c>
      <c r="E28" s="13">
        <f t="shared" si="0"/>
        <v>3.5330419811945442</v>
      </c>
      <c r="F28" s="7">
        <v>1511</v>
      </c>
    </row>
    <row r="29" spans="2:6" x14ac:dyDescent="0.25">
      <c r="B29" s="6">
        <v>432</v>
      </c>
      <c r="C29" s="20">
        <v>2.8416999999999999</v>
      </c>
      <c r="D29" s="12">
        <v>0.81379999999999997</v>
      </c>
      <c r="E29" s="13">
        <f t="shared" si="0"/>
        <v>3.4918898992381422</v>
      </c>
      <c r="F29" s="7">
        <v>1402</v>
      </c>
    </row>
    <row r="30" spans="2:6" x14ac:dyDescent="0.25">
      <c r="B30" s="6">
        <v>448</v>
      </c>
      <c r="C30" s="20">
        <v>3.0436999999999999</v>
      </c>
      <c r="D30" s="12">
        <v>0.87419999999999998</v>
      </c>
      <c r="E30" s="13">
        <f t="shared" si="0"/>
        <v>3.4816975520475864</v>
      </c>
      <c r="F30" s="7">
        <v>1304</v>
      </c>
    </row>
    <row r="31" spans="2:6" x14ac:dyDescent="0.25">
      <c r="B31" s="6">
        <v>464</v>
      </c>
      <c r="C31" s="20">
        <v>3.3791000000000002</v>
      </c>
      <c r="D31" s="12">
        <v>0.95069999999999999</v>
      </c>
      <c r="E31" s="13">
        <f t="shared" si="0"/>
        <v>3.5543283896076576</v>
      </c>
      <c r="F31" s="7">
        <v>1216</v>
      </c>
    </row>
    <row r="32" spans="2:6" x14ac:dyDescent="0.25">
      <c r="B32" s="6">
        <v>480</v>
      </c>
      <c r="C32" s="20">
        <v>3.504</v>
      </c>
      <c r="D32" s="12">
        <v>1.0035000000000001</v>
      </c>
      <c r="E32" s="13">
        <f t="shared" si="0"/>
        <v>3.4917787742899851</v>
      </c>
      <c r="F32" s="7">
        <v>1137</v>
      </c>
    </row>
    <row r="33" spans="2:11" x14ac:dyDescent="0.25">
      <c r="B33" s="6">
        <v>496</v>
      </c>
      <c r="C33" s="20">
        <v>3.7126999999999999</v>
      </c>
      <c r="D33" s="12">
        <v>1.0704</v>
      </c>
      <c r="E33" s="13">
        <f t="shared" si="0"/>
        <v>3.4685164424514197</v>
      </c>
      <c r="F33" s="7">
        <v>1065</v>
      </c>
    </row>
    <row r="34" spans="2:11" x14ac:dyDescent="0.25">
      <c r="B34" s="6">
        <v>512</v>
      </c>
      <c r="C34" s="20">
        <v>4.109</v>
      </c>
      <c r="D34" s="12">
        <v>1.141</v>
      </c>
      <c r="E34" s="13">
        <f t="shared" si="0"/>
        <v>3.6012269938650308</v>
      </c>
      <c r="F34" s="7">
        <v>1000</v>
      </c>
    </row>
    <row r="35" spans="2:11" x14ac:dyDescent="0.25">
      <c r="F35" s="2"/>
    </row>
    <row r="36" spans="2:11" x14ac:dyDescent="0.25">
      <c r="F36" s="2"/>
    </row>
    <row r="37" spans="2:11" x14ac:dyDescent="0.25">
      <c r="F37" s="2"/>
    </row>
    <row r="38" spans="2:11" x14ac:dyDescent="0.25">
      <c r="F38" s="2"/>
    </row>
    <row r="39" spans="2:11" x14ac:dyDescent="0.25">
      <c r="F39" s="2"/>
    </row>
    <row r="40" spans="2:11" x14ac:dyDescent="0.25">
      <c r="F40" s="2"/>
    </row>
    <row r="41" spans="2:11" x14ac:dyDescent="0.25">
      <c r="F41" s="2"/>
      <c r="K41" t="s">
        <v>0</v>
      </c>
    </row>
    <row r="42" spans="2:11" x14ac:dyDescent="0.25">
      <c r="F42" s="2"/>
    </row>
    <row r="43" spans="2:11" x14ac:dyDescent="0.25">
      <c r="F43" s="2"/>
    </row>
    <row r="44" spans="2:11" x14ac:dyDescent="0.25">
      <c r="F44" s="2"/>
    </row>
    <row r="45" spans="2:11" x14ac:dyDescent="0.25">
      <c r="F45" s="2"/>
    </row>
    <row r="46" spans="2:11" x14ac:dyDescent="0.25">
      <c r="F46" s="2"/>
    </row>
    <row r="47" spans="2:11" x14ac:dyDescent="0.25">
      <c r="F47" s="2"/>
    </row>
    <row r="48" spans="2:11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</sheetData>
  <sortState ref="B2:H33">
    <sortCondition ref="B2:B33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3"/>
  <sheetViews>
    <sheetView showGridLines="0" zoomScaleNormal="100" workbookViewId="0">
      <selection activeCell="F3" sqref="F3:G18"/>
    </sheetView>
  </sheetViews>
  <sheetFormatPr defaultRowHeight="15" x14ac:dyDescent="0.25"/>
  <cols>
    <col min="1" max="1" width="4.140625" customWidth="1"/>
    <col min="2" max="2" width="4" bestFit="1" customWidth="1"/>
    <col min="3" max="3" width="6.5703125" bestFit="1" customWidth="1"/>
    <col min="4" max="5" width="7.5703125" bestFit="1" customWidth="1"/>
    <col min="6" max="7" width="5.5703125" bestFit="1" customWidth="1"/>
    <col min="8" max="8" width="7.5703125" bestFit="1" customWidth="1"/>
  </cols>
  <sheetData>
    <row r="2" spans="2:8" ht="109.5" x14ac:dyDescent="0.25">
      <c r="B2" s="8" t="s">
        <v>5</v>
      </c>
      <c r="C2" s="21" t="s">
        <v>1</v>
      </c>
      <c r="D2" s="22" t="s">
        <v>3</v>
      </c>
      <c r="E2" s="24" t="s">
        <v>7</v>
      </c>
      <c r="F2" s="22" t="s">
        <v>8</v>
      </c>
      <c r="G2" s="26" t="s">
        <v>9</v>
      </c>
      <c r="H2" s="9" t="s">
        <v>2</v>
      </c>
    </row>
    <row r="3" spans="2:8" x14ac:dyDescent="0.25">
      <c r="B3" s="10">
        <v>16</v>
      </c>
      <c r="C3" s="20">
        <v>6.6E-3</v>
      </c>
      <c r="D3" s="23">
        <v>0.1217</v>
      </c>
      <c r="E3" s="25">
        <v>0.12239999999999999</v>
      </c>
      <c r="F3" s="27">
        <f>D3/C3</f>
        <v>18.439393939393941</v>
      </c>
      <c r="G3" s="28">
        <f>E3/C3</f>
        <v>18.545454545454543</v>
      </c>
      <c r="H3" s="7">
        <v>101932</v>
      </c>
    </row>
    <row r="4" spans="2:8" x14ac:dyDescent="0.25">
      <c r="B4" s="10">
        <v>32</v>
      </c>
      <c r="C4" s="20">
        <v>2.63E-2</v>
      </c>
      <c r="D4" s="23">
        <v>0.48549999999999999</v>
      </c>
      <c r="E4" s="25">
        <v>0.48609999999999998</v>
      </c>
      <c r="F4" s="27">
        <f>D4/C4</f>
        <v>18.460076045627375</v>
      </c>
      <c r="G4" s="28">
        <f>E4/C4</f>
        <v>18.482889733840302</v>
      </c>
      <c r="H4" s="7">
        <v>25483</v>
      </c>
    </row>
    <row r="5" spans="2:8" x14ac:dyDescent="0.25">
      <c r="B5" s="10">
        <v>48</v>
      </c>
      <c r="C5" s="20">
        <v>5.79E-2</v>
      </c>
      <c r="D5" s="23">
        <v>1.095</v>
      </c>
      <c r="E5" s="25">
        <v>1.095</v>
      </c>
      <c r="F5" s="27">
        <f>D5/C5</f>
        <v>18.911917098445596</v>
      </c>
      <c r="G5" s="28">
        <f>E5/C5</f>
        <v>18.911917098445596</v>
      </c>
      <c r="H5" s="7">
        <v>11326</v>
      </c>
    </row>
    <row r="6" spans="2:8" x14ac:dyDescent="0.25">
      <c r="B6" s="10">
        <v>64</v>
      </c>
      <c r="C6" s="20">
        <v>0.1028</v>
      </c>
      <c r="D6" s="23">
        <v>1.9466000000000001</v>
      </c>
      <c r="E6" s="25">
        <v>1.9637</v>
      </c>
      <c r="F6" s="27">
        <f>D6/C6</f>
        <v>18.935797665369652</v>
      </c>
      <c r="G6" s="28">
        <f>E6/C6</f>
        <v>19.102140077821012</v>
      </c>
      <c r="H6" s="7">
        <v>6371</v>
      </c>
    </row>
    <row r="7" spans="2:8" x14ac:dyDescent="0.25">
      <c r="B7" s="10">
        <v>80</v>
      </c>
      <c r="C7" s="20">
        <v>0.16450000000000001</v>
      </c>
      <c r="D7" s="23">
        <v>3.0564</v>
      </c>
      <c r="E7" s="25">
        <v>3.0489999999999999</v>
      </c>
      <c r="F7" s="27">
        <f>D7/C7</f>
        <v>18.579939209726444</v>
      </c>
      <c r="G7" s="28">
        <f>E7/C7</f>
        <v>18.534954407294833</v>
      </c>
      <c r="H7" s="7">
        <v>4078</v>
      </c>
    </row>
    <row r="8" spans="2:8" x14ac:dyDescent="0.25">
      <c r="B8" s="10">
        <v>96</v>
      </c>
      <c r="C8" s="20">
        <v>0.2316</v>
      </c>
      <c r="D8" s="23">
        <v>4.3517000000000001</v>
      </c>
      <c r="E8" s="25">
        <v>4.3735999999999997</v>
      </c>
      <c r="F8" s="27">
        <f>D8/C8</f>
        <v>18.789723661485318</v>
      </c>
      <c r="G8" s="28">
        <f>E8/C8</f>
        <v>18.884283246977546</v>
      </c>
      <c r="H8" s="7">
        <v>2832</v>
      </c>
    </row>
    <row r="9" spans="2:8" x14ac:dyDescent="0.25">
      <c r="B9" s="10">
        <v>112</v>
      </c>
      <c r="C9" s="20">
        <v>0.32240000000000002</v>
      </c>
      <c r="D9" s="23">
        <v>6.0042999999999997</v>
      </c>
      <c r="E9" s="25">
        <v>5.9970999999999997</v>
      </c>
      <c r="F9" s="27">
        <f>D9/C9</f>
        <v>18.623759305210918</v>
      </c>
      <c r="G9" s="28">
        <f>E9/C9</f>
        <v>18.601426799007442</v>
      </c>
      <c r="H9" s="7">
        <v>2081</v>
      </c>
    </row>
    <row r="10" spans="2:8" x14ac:dyDescent="0.25">
      <c r="B10" s="10">
        <v>128</v>
      </c>
      <c r="C10" s="20">
        <v>0.42099999999999999</v>
      </c>
      <c r="D10" s="23">
        <v>7.7804000000000002</v>
      </c>
      <c r="E10" s="25">
        <v>7.7804000000000002</v>
      </c>
      <c r="F10" s="27">
        <f>D10/C10</f>
        <v>18.480760095011878</v>
      </c>
      <c r="G10" s="28">
        <f>E10/C10</f>
        <v>18.480760095011878</v>
      </c>
      <c r="H10" s="7">
        <v>1594</v>
      </c>
    </row>
    <row r="11" spans="2:8" x14ac:dyDescent="0.25">
      <c r="B11" s="10">
        <v>144</v>
      </c>
      <c r="C11" s="20">
        <v>0.5444</v>
      </c>
      <c r="D11" s="23">
        <v>9.8556000000000008</v>
      </c>
      <c r="E11" s="25">
        <v>9.8674999999999997</v>
      </c>
      <c r="F11" s="27">
        <f>D11/C11</f>
        <v>18.103600293901543</v>
      </c>
      <c r="G11" s="28">
        <f>E11/C11</f>
        <v>18.125459221160909</v>
      </c>
      <c r="H11" s="7">
        <v>1260</v>
      </c>
    </row>
    <row r="12" spans="2:8" x14ac:dyDescent="0.25">
      <c r="B12" s="10">
        <v>160</v>
      </c>
      <c r="C12" s="20">
        <v>0.64249999999999996</v>
      </c>
      <c r="D12" s="23">
        <v>12.115600000000001</v>
      </c>
      <c r="E12" s="25">
        <v>12.224299999999999</v>
      </c>
      <c r="F12" s="27">
        <f>D12/C12</f>
        <v>18.856964980544749</v>
      </c>
      <c r="G12" s="28">
        <f>E12/C12</f>
        <v>19.02614785992218</v>
      </c>
      <c r="H12" s="7">
        <v>1021</v>
      </c>
    </row>
    <row r="13" spans="2:8" x14ac:dyDescent="0.25">
      <c r="B13" s="10">
        <v>176</v>
      </c>
      <c r="C13" s="20">
        <v>0.79500000000000004</v>
      </c>
      <c r="D13" s="23">
        <v>14.7121</v>
      </c>
      <c r="E13" s="25">
        <v>14.7867</v>
      </c>
      <c r="F13" s="27">
        <f>D13/C13</f>
        <v>18.505786163522011</v>
      </c>
      <c r="G13" s="28">
        <f>E13/C13</f>
        <v>18.599622641509434</v>
      </c>
      <c r="H13" s="7">
        <v>844</v>
      </c>
    </row>
    <row r="14" spans="2:8" x14ac:dyDescent="0.25">
      <c r="B14" s="10">
        <v>192</v>
      </c>
      <c r="C14" s="20">
        <v>0.94369999999999998</v>
      </c>
      <c r="D14" s="23">
        <v>17.578900000000001</v>
      </c>
      <c r="E14" s="25">
        <v>17.621099999999998</v>
      </c>
      <c r="F14" s="27">
        <f>D14/C14</f>
        <v>18.627635901239803</v>
      </c>
      <c r="G14" s="28">
        <f>E14/C14</f>
        <v>18.672353502172299</v>
      </c>
      <c r="H14" s="7">
        <v>710</v>
      </c>
    </row>
    <row r="15" spans="2:8" x14ac:dyDescent="0.25">
      <c r="B15" s="10">
        <v>208</v>
      </c>
      <c r="C15" s="20">
        <v>1.0826</v>
      </c>
      <c r="D15" s="23">
        <v>20.525600000000001</v>
      </c>
      <c r="E15" s="25">
        <v>20.6281</v>
      </c>
      <c r="F15" s="27">
        <f>D15/C15</f>
        <v>18.959541843709587</v>
      </c>
      <c r="G15" s="28">
        <f>E15/C15</f>
        <v>19.054221319046739</v>
      </c>
      <c r="H15" s="7">
        <v>605</v>
      </c>
    </row>
    <row r="16" spans="2:8" x14ac:dyDescent="0.25">
      <c r="B16" s="10">
        <v>224</v>
      </c>
      <c r="C16" s="20">
        <v>1.2835000000000001</v>
      </c>
      <c r="D16" s="23">
        <v>23.879300000000001</v>
      </c>
      <c r="E16" s="25">
        <v>23.848700000000001</v>
      </c>
      <c r="F16" s="27">
        <f>D16/C16</f>
        <v>18.604830541488116</v>
      </c>
      <c r="G16" s="28">
        <f>E16/C16</f>
        <v>18.580989481885467</v>
      </c>
      <c r="H16" s="7">
        <v>522</v>
      </c>
    </row>
    <row r="17" spans="2:30" x14ac:dyDescent="0.25">
      <c r="B17" s="10">
        <v>240</v>
      </c>
      <c r="C17" s="20">
        <v>1.4746999999999999</v>
      </c>
      <c r="D17" s="23">
        <v>27.428599999999999</v>
      </c>
      <c r="E17" s="25">
        <v>27.463699999999999</v>
      </c>
      <c r="F17" s="27">
        <f>D17/C17</f>
        <v>18.599443954702654</v>
      </c>
      <c r="G17" s="28">
        <f>E17/C17</f>
        <v>18.623245405845257</v>
      </c>
      <c r="H17" s="7">
        <v>455</v>
      </c>
    </row>
    <row r="18" spans="2:30" x14ac:dyDescent="0.25">
      <c r="B18" s="10">
        <v>256</v>
      </c>
      <c r="C18" s="20">
        <v>1.6775</v>
      </c>
      <c r="D18" s="23">
        <v>31.2</v>
      </c>
      <c r="E18" s="25">
        <v>31.2</v>
      </c>
      <c r="F18" s="27">
        <f>D18/C18</f>
        <v>18.599105812220564</v>
      </c>
      <c r="G18" s="28">
        <f>E18/C18</f>
        <v>18.599105812220564</v>
      </c>
      <c r="H18" s="7">
        <v>400</v>
      </c>
    </row>
    <row r="19" spans="2:30" x14ac:dyDescent="0.25">
      <c r="C19" s="1"/>
      <c r="D19" s="1"/>
      <c r="E19" s="4"/>
      <c r="F19" s="3">
        <f>AVERAGE(F3:F18)</f>
        <v>18.62989228197501</v>
      </c>
      <c r="G19" s="3">
        <f>AVERAGE(G3:G18)</f>
        <v>18.676560702975998</v>
      </c>
    </row>
    <row r="20" spans="2:30" x14ac:dyDescent="0.25">
      <c r="C20" s="1"/>
      <c r="D20" s="1"/>
      <c r="E20" s="4"/>
      <c r="F20" s="2"/>
    </row>
    <row r="21" spans="2:30" x14ac:dyDescent="0.25">
      <c r="C21" s="1"/>
      <c r="D21" s="1"/>
      <c r="E21" s="4"/>
      <c r="F21" s="2"/>
    </row>
    <row r="22" spans="2:30" x14ac:dyDescent="0.25">
      <c r="C22" s="1"/>
      <c r="D22" s="1"/>
      <c r="E22" s="4"/>
      <c r="F22" s="2"/>
    </row>
    <row r="23" spans="2:30" x14ac:dyDescent="0.25">
      <c r="C23" s="1"/>
      <c r="D23" s="1"/>
      <c r="E23" s="4"/>
      <c r="F23" s="2"/>
    </row>
    <row r="24" spans="2:30" x14ac:dyDescent="0.25">
      <c r="C24" s="1"/>
      <c r="D24" s="1"/>
      <c r="E24" s="4"/>
      <c r="F24" s="2"/>
    </row>
    <row r="25" spans="2:30" x14ac:dyDescent="0.25">
      <c r="C25" s="1"/>
      <c r="D25" s="1"/>
      <c r="E25" s="4"/>
      <c r="F25" s="2"/>
      <c r="AD25" t="s">
        <v>0</v>
      </c>
    </row>
    <row r="26" spans="2:30" x14ac:dyDescent="0.25">
      <c r="C26" s="1"/>
      <c r="D26" s="1"/>
      <c r="E26" s="4"/>
      <c r="F26" s="2"/>
    </row>
    <row r="27" spans="2:30" x14ac:dyDescent="0.25">
      <c r="C27" s="1"/>
      <c r="D27" s="1"/>
      <c r="E27" s="4"/>
      <c r="F27" s="2"/>
    </row>
    <row r="28" spans="2:30" x14ac:dyDescent="0.25">
      <c r="C28" s="1"/>
      <c r="D28" s="1"/>
      <c r="E28" s="4"/>
      <c r="F28" s="2"/>
    </row>
    <row r="29" spans="2:30" x14ac:dyDescent="0.25">
      <c r="C29" s="1"/>
      <c r="D29" s="1"/>
      <c r="E29" s="4"/>
      <c r="F29" s="2"/>
    </row>
    <row r="30" spans="2:30" x14ac:dyDescent="0.25">
      <c r="C30" s="1"/>
      <c r="D30" s="1"/>
      <c r="E30" s="4"/>
      <c r="F30" s="2"/>
    </row>
    <row r="31" spans="2:30" x14ac:dyDescent="0.25">
      <c r="C31" s="1"/>
      <c r="D31" s="1"/>
      <c r="E31" s="4"/>
      <c r="F31" s="2"/>
    </row>
    <row r="32" spans="2:30" x14ac:dyDescent="0.25">
      <c r="C32" s="1"/>
      <c r="D32" s="1"/>
      <c r="E32" s="4"/>
      <c r="F32" s="2"/>
    </row>
    <row r="33" spans="3:6" x14ac:dyDescent="0.25">
      <c r="C33" s="1"/>
      <c r="D33" s="1"/>
      <c r="E33" s="4"/>
      <c r="F33" s="2"/>
    </row>
  </sheetData>
  <sortState ref="B3:H18">
    <sortCondition ref="B3:B18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"/>
  <sheetViews>
    <sheetView showGridLines="0" zoomScaleNormal="100" workbookViewId="0">
      <selection activeCell="J2" sqref="J2"/>
    </sheetView>
  </sheetViews>
  <sheetFormatPr defaultRowHeight="15" x14ac:dyDescent="0.25"/>
  <cols>
    <col min="1" max="1" width="3.7109375" customWidth="1"/>
    <col min="2" max="2" width="4" style="2" bestFit="1" customWidth="1"/>
    <col min="3" max="3" width="7.5703125" style="1" bestFit="1" customWidth="1"/>
    <col min="4" max="4" width="6.5703125" style="1" bestFit="1" customWidth="1"/>
    <col min="5" max="5" width="4.5703125" style="3" bestFit="1" customWidth="1"/>
    <col min="6" max="6" width="6.5703125" style="1" bestFit="1" customWidth="1"/>
    <col min="7" max="7" width="4.5703125" bestFit="1" customWidth="1"/>
    <col min="8" max="8" width="9.140625" style="3" bestFit="1" customWidth="1"/>
  </cols>
  <sheetData>
    <row r="1" spans="2:23" x14ac:dyDescent="0.25">
      <c r="J1" t="s">
        <v>15</v>
      </c>
    </row>
    <row r="2" spans="2:23" ht="105" x14ac:dyDescent="0.25">
      <c r="B2" s="11" t="s">
        <v>5</v>
      </c>
      <c r="C2" s="19" t="s">
        <v>1</v>
      </c>
      <c r="D2" s="14" t="s">
        <v>10</v>
      </c>
      <c r="E2" s="15" t="s">
        <v>4</v>
      </c>
      <c r="F2" s="16" t="s">
        <v>11</v>
      </c>
      <c r="G2" s="16" t="s">
        <v>4</v>
      </c>
      <c r="H2" s="5" t="s">
        <v>2</v>
      </c>
    </row>
    <row r="3" spans="2:23" x14ac:dyDescent="0.25">
      <c r="B3" s="6">
        <v>16</v>
      </c>
      <c r="C3" s="20">
        <v>1.61E-2</v>
      </c>
      <c r="D3" s="12">
        <v>3.8E-3</v>
      </c>
      <c r="E3" s="13">
        <f>C3/D3</f>
        <v>4.2368421052631575</v>
      </c>
      <c r="F3" s="17">
        <v>4.4999999999999997E-3</v>
      </c>
      <c r="G3" s="18">
        <f>C3/F3</f>
        <v>3.5777777777777779</v>
      </c>
      <c r="H3" s="7">
        <v>2042044</v>
      </c>
    </row>
    <row r="4" spans="2:23" x14ac:dyDescent="0.25">
      <c r="B4" s="6">
        <v>32</v>
      </c>
      <c r="C4" s="20">
        <v>6.2E-2</v>
      </c>
      <c r="D4" s="12">
        <v>1.3899999999999999E-2</v>
      </c>
      <c r="E4" s="13">
        <f>C4/D4</f>
        <v>4.4604316546762588</v>
      </c>
      <c r="F4" s="17">
        <v>1.47E-2</v>
      </c>
      <c r="G4" s="18">
        <f>C4/F4</f>
        <v>4.2176870748299322</v>
      </c>
      <c r="H4" s="7">
        <v>510511</v>
      </c>
    </row>
    <row r="5" spans="2:23" x14ac:dyDescent="0.25">
      <c r="B5" s="6">
        <v>48</v>
      </c>
      <c r="C5" s="20">
        <v>0.13780000000000001</v>
      </c>
      <c r="D5" s="12">
        <v>3.04E-2</v>
      </c>
      <c r="E5" s="13">
        <f>C5/D5</f>
        <v>4.5328947368421053</v>
      </c>
      <c r="F5" s="17">
        <v>3.1600000000000003E-2</v>
      </c>
      <c r="G5" s="18">
        <f>C5/F5</f>
        <v>4.3607594936708862</v>
      </c>
      <c r="H5" s="7">
        <v>226894</v>
      </c>
    </row>
    <row r="6" spans="2:23" x14ac:dyDescent="0.25">
      <c r="B6" s="6">
        <v>64</v>
      </c>
      <c r="C6" s="20">
        <v>0.2437</v>
      </c>
      <c r="D6" s="12">
        <v>5.2600000000000001E-2</v>
      </c>
      <c r="E6" s="13">
        <f>C6/D6</f>
        <v>4.6330798479087454</v>
      </c>
      <c r="F6" s="17">
        <v>5.4100000000000002E-2</v>
      </c>
      <c r="G6" s="18">
        <f>C6/F6</f>
        <v>4.5046210720887245</v>
      </c>
      <c r="H6" s="7">
        <v>127628</v>
      </c>
    </row>
    <row r="7" spans="2:23" x14ac:dyDescent="0.25">
      <c r="B7" s="6">
        <v>80</v>
      </c>
      <c r="C7" s="20">
        <v>0.37869999999999998</v>
      </c>
      <c r="D7" s="12">
        <v>8.1699999999999995E-2</v>
      </c>
      <c r="E7" s="13">
        <f>C7/D7</f>
        <v>4.6352509179926562</v>
      </c>
      <c r="F7" s="17">
        <v>8.3500000000000005E-2</v>
      </c>
      <c r="G7" s="18">
        <f>C7/F7</f>
        <v>4.5353293413173645</v>
      </c>
      <c r="H7" s="7">
        <v>81682</v>
      </c>
    </row>
    <row r="8" spans="2:23" x14ac:dyDescent="0.25">
      <c r="B8" s="6">
        <v>96</v>
      </c>
      <c r="C8" s="20">
        <v>0.54590000000000005</v>
      </c>
      <c r="D8" s="12">
        <v>0.1169</v>
      </c>
      <c r="E8" s="13">
        <f>C8/D8</f>
        <v>4.6698032506415741</v>
      </c>
      <c r="F8" s="17">
        <v>0.1191</v>
      </c>
      <c r="G8" s="18">
        <f>C8/F8</f>
        <v>4.583543240973972</v>
      </c>
      <c r="H8" s="7">
        <v>56724</v>
      </c>
    </row>
    <row r="9" spans="2:23" x14ac:dyDescent="0.25">
      <c r="B9" s="6">
        <v>112</v>
      </c>
      <c r="C9" s="20">
        <v>0.74229999999999996</v>
      </c>
      <c r="D9" s="12">
        <v>0.1583</v>
      </c>
      <c r="E9" s="13">
        <f>C9/D9</f>
        <v>4.6891977258370181</v>
      </c>
      <c r="F9" s="17">
        <v>0.16059999999999999</v>
      </c>
      <c r="G9" s="18">
        <f>C9/F9</f>
        <v>4.622042341220423</v>
      </c>
      <c r="H9" s="7">
        <v>41675</v>
      </c>
    </row>
    <row r="10" spans="2:23" x14ac:dyDescent="0.25">
      <c r="B10" s="6">
        <v>128</v>
      </c>
      <c r="C10" s="20">
        <v>0.96850000000000003</v>
      </c>
      <c r="D10" s="12">
        <v>0.20530000000000001</v>
      </c>
      <c r="E10" s="13">
        <f>C10/D10</f>
        <v>4.7174866049683386</v>
      </c>
      <c r="F10" s="17">
        <v>0.20830000000000001</v>
      </c>
      <c r="G10" s="18">
        <f>C10/F10</f>
        <v>4.6495439270283248</v>
      </c>
      <c r="H10" s="7">
        <v>31908</v>
      </c>
    </row>
    <row r="11" spans="2:23" x14ac:dyDescent="0.25">
      <c r="B11" s="6">
        <v>144</v>
      </c>
      <c r="C11" s="20">
        <v>1.2244999999999999</v>
      </c>
      <c r="D11" s="12">
        <v>0.25990000000000002</v>
      </c>
      <c r="E11" s="13">
        <f>C11/D11</f>
        <v>4.7114274721046554</v>
      </c>
      <c r="F11" s="17">
        <v>0.26300000000000001</v>
      </c>
      <c r="G11" s="18">
        <f>C11/F11</f>
        <v>4.6558935361216722</v>
      </c>
      <c r="H11" s="7">
        <v>25212</v>
      </c>
    </row>
    <row r="12" spans="2:23" x14ac:dyDescent="0.25">
      <c r="B12" s="6">
        <v>160</v>
      </c>
      <c r="C12" s="20">
        <v>1.5109999999999999</v>
      </c>
      <c r="D12" s="12">
        <v>0.3201</v>
      </c>
      <c r="E12" s="13">
        <f>C12/D12</f>
        <v>4.7203998750390497</v>
      </c>
      <c r="F12" s="17">
        <v>0.32229999999999998</v>
      </c>
      <c r="G12" s="18">
        <f>C12/F12</f>
        <v>4.6881787154824694</v>
      </c>
      <c r="H12" s="7">
        <v>20422</v>
      </c>
      <c r="W12" t="s">
        <v>0</v>
      </c>
    </row>
    <row r="13" spans="2:23" x14ac:dyDescent="0.25">
      <c r="B13" s="6">
        <v>176</v>
      </c>
      <c r="C13" s="20">
        <v>1.8301000000000001</v>
      </c>
      <c r="D13" s="12">
        <v>0.38540000000000002</v>
      </c>
      <c r="E13" s="13">
        <f>C13/D13</f>
        <v>4.7485729112610278</v>
      </c>
      <c r="F13" s="17">
        <v>0.3891</v>
      </c>
      <c r="G13" s="18">
        <f>C13/F13</f>
        <v>4.7034181444358776</v>
      </c>
      <c r="H13" s="7">
        <v>16878</v>
      </c>
    </row>
    <row r="14" spans="2:23" x14ac:dyDescent="0.25">
      <c r="B14" s="6">
        <v>192</v>
      </c>
      <c r="C14" s="20">
        <v>2.1766999999999999</v>
      </c>
      <c r="D14" s="12">
        <v>0.45860000000000001</v>
      </c>
      <c r="E14" s="13">
        <f>C14/D14</f>
        <v>4.7464020933275179</v>
      </c>
      <c r="F14" s="17">
        <v>0.46200000000000002</v>
      </c>
      <c r="G14" s="18">
        <f>C14/F14</f>
        <v>4.7114718614718614</v>
      </c>
      <c r="H14" s="7">
        <v>14183</v>
      </c>
    </row>
    <row r="15" spans="2:23" x14ac:dyDescent="0.25">
      <c r="B15" s="6">
        <v>208</v>
      </c>
      <c r="C15" s="20">
        <v>2.5508000000000002</v>
      </c>
      <c r="D15" s="12">
        <v>0.53690000000000004</v>
      </c>
      <c r="E15" s="13">
        <f>C15/D15</f>
        <v>4.7509778357235986</v>
      </c>
      <c r="F15" s="17">
        <v>0.54220000000000002</v>
      </c>
      <c r="G15" s="18">
        <f>C15/F15</f>
        <v>4.7045370711914423</v>
      </c>
      <c r="H15" s="7">
        <v>12085</v>
      </c>
    </row>
    <row r="16" spans="2:23" x14ac:dyDescent="0.25">
      <c r="B16" s="6">
        <v>224</v>
      </c>
      <c r="C16" s="20">
        <v>2.9581</v>
      </c>
      <c r="D16" s="12">
        <v>0.62280000000000002</v>
      </c>
      <c r="E16" s="13">
        <f>C16/D16</f>
        <v>4.7496788696210661</v>
      </c>
      <c r="F16" s="17">
        <v>0.62719999999999998</v>
      </c>
      <c r="G16" s="18">
        <f>C16/F16</f>
        <v>4.7163584183673466</v>
      </c>
      <c r="H16" s="7">
        <v>10421</v>
      </c>
    </row>
    <row r="17" spans="2:8" x14ac:dyDescent="0.25">
      <c r="B17" s="6">
        <v>240</v>
      </c>
      <c r="C17" s="20">
        <v>3.3957000000000002</v>
      </c>
      <c r="D17" s="12">
        <v>0.71479999999999999</v>
      </c>
      <c r="E17" s="13">
        <f>C17/D17</f>
        <v>4.7505595970900956</v>
      </c>
      <c r="F17" s="17">
        <v>0.71830000000000005</v>
      </c>
      <c r="G17" s="18">
        <f>C17/F17</f>
        <v>4.7274119448698313</v>
      </c>
      <c r="H17" s="7">
        <v>9078</v>
      </c>
    </row>
    <row r="18" spans="2:8" x14ac:dyDescent="0.25">
      <c r="B18" s="6">
        <v>256</v>
      </c>
      <c r="C18" s="20">
        <v>3.8654000000000002</v>
      </c>
      <c r="D18" s="12">
        <v>0.81140000000000001</v>
      </c>
      <c r="E18" s="13">
        <f>C18/D18</f>
        <v>4.7638649248212968</v>
      </c>
      <c r="F18" s="17">
        <v>0.81530000000000002</v>
      </c>
      <c r="G18" s="18">
        <f>C18/F18</f>
        <v>4.7410769042070404</v>
      </c>
      <c r="H18" s="7">
        <v>7979</v>
      </c>
    </row>
    <row r="19" spans="2:8" x14ac:dyDescent="0.25">
      <c r="B19" s="6">
        <v>272</v>
      </c>
      <c r="C19" s="20">
        <v>4.3657000000000004</v>
      </c>
      <c r="D19" s="12">
        <v>0.91600000000000004</v>
      </c>
      <c r="E19" s="13">
        <f>C19/D19</f>
        <v>4.7660480349344976</v>
      </c>
      <c r="F19" s="17">
        <v>0.92259999999999998</v>
      </c>
      <c r="G19" s="18">
        <f>C19/F19</f>
        <v>4.7319531758075009</v>
      </c>
      <c r="H19" s="7">
        <v>7068</v>
      </c>
    </row>
    <row r="20" spans="2:8" x14ac:dyDescent="0.25">
      <c r="B20" s="6">
        <v>288</v>
      </c>
      <c r="C20" s="20">
        <v>4.8940999999999999</v>
      </c>
      <c r="D20" s="12">
        <v>1.0243</v>
      </c>
      <c r="E20" s="13">
        <f>C20/D20</f>
        <v>4.7779947281070001</v>
      </c>
      <c r="F20" s="17">
        <v>1.0317000000000001</v>
      </c>
      <c r="G20" s="18">
        <f>C20/F20</f>
        <v>4.7437239507608799</v>
      </c>
      <c r="H20" s="7">
        <v>6305</v>
      </c>
    </row>
    <row r="21" spans="2:8" x14ac:dyDescent="0.25">
      <c r="B21" s="6">
        <v>304</v>
      </c>
      <c r="C21" s="20">
        <v>5.4527000000000001</v>
      </c>
      <c r="D21" s="12">
        <v>1.1439999999999999</v>
      </c>
      <c r="E21" s="13">
        <f>C21/D21</f>
        <v>4.766346153846154</v>
      </c>
      <c r="F21" s="17">
        <v>1.1439999999999999</v>
      </c>
      <c r="G21" s="18">
        <f>C21/F21</f>
        <v>4.766346153846154</v>
      </c>
      <c r="H21" s="7">
        <v>5659</v>
      </c>
    </row>
    <row r="22" spans="2:8" x14ac:dyDescent="0.25">
      <c r="B22" s="6">
        <v>320</v>
      </c>
      <c r="C22" s="20">
        <v>6.0408999999999997</v>
      </c>
      <c r="D22" s="12">
        <v>1.2674000000000001</v>
      </c>
      <c r="E22" s="13">
        <f>C22/D22</f>
        <v>4.7663721003629469</v>
      </c>
      <c r="F22" s="17">
        <v>1.2737000000000001</v>
      </c>
      <c r="G22" s="18">
        <f>C22/F22</f>
        <v>4.7427965769019389</v>
      </c>
      <c r="H22" s="7">
        <v>5108</v>
      </c>
    </row>
    <row r="23" spans="2:8" x14ac:dyDescent="0.25">
      <c r="B23" s="6">
        <v>336</v>
      </c>
      <c r="C23" s="20">
        <v>6.6555999999999997</v>
      </c>
      <c r="D23" s="12">
        <v>1.3935999999999999</v>
      </c>
      <c r="E23" s="13">
        <f>C23/D23</f>
        <v>4.775832376578645</v>
      </c>
      <c r="F23" s="17">
        <v>1.4037999999999999</v>
      </c>
      <c r="G23" s="18">
        <f>C23/F23</f>
        <v>4.7411312152728309</v>
      </c>
      <c r="H23" s="7">
        <v>4634</v>
      </c>
    </row>
    <row r="24" spans="2:8" x14ac:dyDescent="0.25">
      <c r="B24" s="6">
        <v>352</v>
      </c>
      <c r="C24" s="20">
        <v>7.3106999999999998</v>
      </c>
      <c r="D24" s="12">
        <v>1.5329999999999999</v>
      </c>
      <c r="E24" s="13">
        <f>C24/D24</f>
        <v>4.7688845401174174</v>
      </c>
      <c r="F24" s="17">
        <v>1.5366</v>
      </c>
      <c r="G24" s="18">
        <f>C24/F24</f>
        <v>4.7577118313158921</v>
      </c>
      <c r="H24" s="7">
        <v>4223</v>
      </c>
    </row>
    <row r="25" spans="2:8" x14ac:dyDescent="0.25">
      <c r="B25" s="6">
        <v>368</v>
      </c>
      <c r="C25" s="20">
        <v>7.9938000000000002</v>
      </c>
      <c r="D25" s="12">
        <v>1.6713</v>
      </c>
      <c r="E25" s="13">
        <f>C25/D25</f>
        <v>4.7829833064081857</v>
      </c>
      <c r="F25" s="17">
        <v>1.6716</v>
      </c>
      <c r="G25" s="18">
        <f>C25/F25</f>
        <v>4.7821249102656136</v>
      </c>
      <c r="H25" s="7">
        <v>3864</v>
      </c>
    </row>
    <row r="26" spans="2:8" x14ac:dyDescent="0.25">
      <c r="B26" s="6">
        <v>384</v>
      </c>
      <c r="C26" s="20">
        <v>8.6813000000000002</v>
      </c>
      <c r="D26" s="12">
        <v>1.8197000000000001</v>
      </c>
      <c r="E26" s="13">
        <f>C26/D26</f>
        <v>4.7707314392482276</v>
      </c>
      <c r="F26" s="17">
        <v>1.8287</v>
      </c>
      <c r="G26" s="18">
        <f>C26/F26</f>
        <v>4.7472521463334614</v>
      </c>
      <c r="H26" s="7">
        <v>3549</v>
      </c>
    </row>
    <row r="27" spans="2:8" x14ac:dyDescent="0.25">
      <c r="B27" s="6">
        <v>400</v>
      </c>
      <c r="C27" s="20">
        <v>9.4335000000000004</v>
      </c>
      <c r="D27" s="12">
        <v>1.9745999999999999</v>
      </c>
      <c r="E27" s="13">
        <f>C27/D27</f>
        <v>4.777423275600122</v>
      </c>
      <c r="F27" s="17">
        <v>1.9841</v>
      </c>
      <c r="G27" s="18">
        <f>C27/F27</f>
        <v>4.7545486618618016</v>
      </c>
      <c r="H27" s="7">
        <v>3271</v>
      </c>
    </row>
    <row r="28" spans="2:8" x14ac:dyDescent="0.25">
      <c r="B28" s="6">
        <v>416</v>
      </c>
      <c r="C28" s="20">
        <v>10.210900000000001</v>
      </c>
      <c r="D28" s="12">
        <v>2.1352000000000002</v>
      </c>
      <c r="E28" s="13">
        <f>C28/D28</f>
        <v>4.7821749718995878</v>
      </c>
      <c r="F28" s="17">
        <v>2.1450999999999998</v>
      </c>
      <c r="G28" s="18">
        <f>C28/F28</f>
        <v>4.7601044240361761</v>
      </c>
      <c r="H28" s="7">
        <v>3025</v>
      </c>
    </row>
    <row r="29" spans="2:8" x14ac:dyDescent="0.25">
      <c r="B29" s="6">
        <v>432</v>
      </c>
      <c r="C29" s="20">
        <v>11.0078</v>
      </c>
      <c r="D29" s="12">
        <v>2.3018999999999998</v>
      </c>
      <c r="E29" s="13">
        <f>C29/D29</f>
        <v>4.7820496111907556</v>
      </c>
      <c r="F29" s="17">
        <v>2.3125</v>
      </c>
      <c r="G29" s="18">
        <f>C29/F29</f>
        <v>4.7601297297297291</v>
      </c>
      <c r="H29" s="7">
        <v>2806</v>
      </c>
    </row>
    <row r="30" spans="2:8" x14ac:dyDescent="0.25">
      <c r="B30" s="6">
        <v>448</v>
      </c>
      <c r="C30" s="20">
        <v>11.8467</v>
      </c>
      <c r="D30" s="12">
        <v>2.4742999999999999</v>
      </c>
      <c r="E30" s="13">
        <f>C30/D30</f>
        <v>4.7878996079699307</v>
      </c>
      <c r="F30" s="17">
        <v>2.4866000000000001</v>
      </c>
      <c r="G30" s="18">
        <f>C30/F30</f>
        <v>4.7642161988257055</v>
      </c>
      <c r="H30" s="7">
        <v>2610</v>
      </c>
    </row>
    <row r="31" spans="2:8" x14ac:dyDescent="0.25">
      <c r="B31" s="6">
        <v>464</v>
      </c>
      <c r="C31" s="20">
        <v>12.734999999999999</v>
      </c>
      <c r="D31" s="12">
        <v>2.6532</v>
      </c>
      <c r="E31" s="13">
        <f>C31/D31</f>
        <v>4.799864314789688</v>
      </c>
      <c r="F31" s="17">
        <v>2.6598000000000002</v>
      </c>
      <c r="G31" s="18">
        <f>C31/F31</f>
        <v>4.7879539815023682</v>
      </c>
      <c r="H31" s="7">
        <v>2434</v>
      </c>
    </row>
    <row r="32" spans="2:8" x14ac:dyDescent="0.25">
      <c r="B32" s="6">
        <v>480</v>
      </c>
      <c r="C32" s="20">
        <v>13.625500000000001</v>
      </c>
      <c r="D32" s="12">
        <v>2.8386999999999998</v>
      </c>
      <c r="E32" s="13">
        <f>C32/D32</f>
        <v>4.7999084087786672</v>
      </c>
      <c r="F32" s="17">
        <v>2.8597999999999999</v>
      </c>
      <c r="G32" s="18">
        <f>C32/F32</f>
        <v>4.7644940205608783</v>
      </c>
      <c r="H32" s="7">
        <v>2275</v>
      </c>
    </row>
    <row r="33" spans="2:13" x14ac:dyDescent="0.25">
      <c r="B33" s="6">
        <v>496</v>
      </c>
      <c r="C33" s="20">
        <v>14.5899</v>
      </c>
      <c r="D33" s="12">
        <v>3.0310000000000001</v>
      </c>
      <c r="E33" s="13">
        <f>C33/D33</f>
        <v>4.8135598812273175</v>
      </c>
      <c r="F33" s="17">
        <v>3.0449999999999999</v>
      </c>
      <c r="G33" s="18">
        <f>C33/F33</f>
        <v>4.7914285714285718</v>
      </c>
      <c r="H33" s="7">
        <v>2131</v>
      </c>
    </row>
    <row r="34" spans="2:13" x14ac:dyDescent="0.25">
      <c r="B34" s="6">
        <v>512</v>
      </c>
      <c r="C34" s="20">
        <v>15.483000000000001</v>
      </c>
      <c r="D34" s="12">
        <v>3.2290000000000001</v>
      </c>
      <c r="E34" s="13">
        <f>C34/D34</f>
        <v>4.7949829668628059</v>
      </c>
      <c r="F34" s="17">
        <v>3.2134999999999998</v>
      </c>
      <c r="G34" s="18">
        <f>C34/F34</f>
        <v>4.8181110938229352</v>
      </c>
      <c r="H34" s="7">
        <v>2000</v>
      </c>
    </row>
    <row r="35" spans="2:13" x14ac:dyDescent="0.25">
      <c r="E35" s="3">
        <f>AVERAGE(E10:E34)</f>
        <v>4.7668970360751439</v>
      </c>
      <c r="G35" s="3">
        <f>AVERAGE(G10:G34)</f>
        <v>4.7404766866179315</v>
      </c>
      <c r="H35" s="2"/>
    </row>
    <row r="36" spans="2:13" x14ac:dyDescent="0.25">
      <c r="G36" s="4"/>
      <c r="H36" s="2"/>
    </row>
    <row r="37" spans="2:13" x14ac:dyDescent="0.25">
      <c r="G37" s="4"/>
      <c r="H37" s="2"/>
    </row>
    <row r="38" spans="2:13" x14ac:dyDescent="0.25">
      <c r="G38" s="4"/>
      <c r="H38" s="2"/>
    </row>
    <row r="39" spans="2:13" x14ac:dyDescent="0.25">
      <c r="G39" s="4"/>
      <c r="H39" s="2"/>
    </row>
    <row r="40" spans="2:13" x14ac:dyDescent="0.25">
      <c r="G40" s="4"/>
      <c r="H40" s="2"/>
    </row>
    <row r="41" spans="2:13" x14ac:dyDescent="0.25">
      <c r="G41" s="4"/>
      <c r="H41" s="2"/>
      <c r="M41" t="s">
        <v>0</v>
      </c>
    </row>
    <row r="42" spans="2:13" x14ac:dyDescent="0.25">
      <c r="G42" s="4"/>
      <c r="H42" s="2"/>
    </row>
    <row r="43" spans="2:13" x14ac:dyDescent="0.25">
      <c r="G43" s="4"/>
      <c r="H43" s="2"/>
    </row>
    <row r="44" spans="2:13" x14ac:dyDescent="0.25">
      <c r="G44" s="4"/>
      <c r="H44" s="2"/>
    </row>
    <row r="45" spans="2:13" x14ac:dyDescent="0.25">
      <c r="G45" s="4"/>
      <c r="H45" s="2"/>
    </row>
    <row r="46" spans="2:13" x14ac:dyDescent="0.25">
      <c r="G46" s="4"/>
      <c r="H46" s="2"/>
    </row>
    <row r="47" spans="2:13" x14ac:dyDescent="0.25">
      <c r="G47" s="4"/>
      <c r="H47" s="2"/>
    </row>
    <row r="48" spans="2:13" x14ac:dyDescent="0.25">
      <c r="G48" s="4"/>
      <c r="H48" s="2"/>
    </row>
    <row r="49" spans="7:8" x14ac:dyDescent="0.25">
      <c r="G49" s="4"/>
      <c r="H49" s="2"/>
    </row>
    <row r="50" spans="7:8" x14ac:dyDescent="0.25">
      <c r="G50" s="4"/>
      <c r="H50" s="2"/>
    </row>
    <row r="51" spans="7:8" x14ac:dyDescent="0.25">
      <c r="G51" s="4"/>
      <c r="H51" s="2"/>
    </row>
    <row r="52" spans="7:8" x14ac:dyDescent="0.25">
      <c r="G52" s="4"/>
      <c r="H52" s="2"/>
    </row>
    <row r="53" spans="7:8" x14ac:dyDescent="0.25">
      <c r="G53" s="4"/>
      <c r="H53" s="2"/>
    </row>
    <row r="54" spans="7:8" x14ac:dyDescent="0.25">
      <c r="G54" s="4"/>
      <c r="H54" s="2"/>
    </row>
    <row r="55" spans="7:8" x14ac:dyDescent="0.25">
      <c r="G55" s="4"/>
      <c r="H55" s="2"/>
    </row>
    <row r="56" spans="7:8" x14ac:dyDescent="0.25">
      <c r="G56" s="4"/>
      <c r="H56" s="2"/>
    </row>
    <row r="57" spans="7:8" x14ac:dyDescent="0.25">
      <c r="G57" s="4"/>
      <c r="H57" s="2"/>
    </row>
    <row r="58" spans="7:8" x14ac:dyDescent="0.25">
      <c r="G58" s="4"/>
      <c r="H58" s="2"/>
    </row>
    <row r="59" spans="7:8" x14ac:dyDescent="0.25">
      <c r="G59" s="4"/>
      <c r="H59" s="2"/>
    </row>
    <row r="60" spans="7:8" x14ac:dyDescent="0.25">
      <c r="G60" s="4"/>
      <c r="H60" s="2"/>
    </row>
    <row r="61" spans="7:8" x14ac:dyDescent="0.25">
      <c r="G61" s="4"/>
      <c r="H61" s="2"/>
    </row>
    <row r="62" spans="7:8" x14ac:dyDescent="0.25">
      <c r="G62" s="4"/>
      <c r="H62" s="2"/>
    </row>
    <row r="63" spans="7:8" x14ac:dyDescent="0.25">
      <c r="G63" s="4"/>
      <c r="H63" s="2"/>
    </row>
    <row r="64" spans="7:8" x14ac:dyDescent="0.25">
      <c r="G64" s="4"/>
      <c r="H64" s="2"/>
    </row>
    <row r="65" spans="7:8" x14ac:dyDescent="0.25">
      <c r="G65" s="4"/>
      <c r="H65" s="2"/>
    </row>
  </sheetData>
  <sortState ref="B3:H34">
    <sortCondition ref="B3:B34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3"/>
  <sheetViews>
    <sheetView showGridLines="0" zoomScaleNormal="100" workbookViewId="0">
      <selection activeCell="F3" sqref="F3"/>
    </sheetView>
  </sheetViews>
  <sheetFormatPr defaultRowHeight="15" x14ac:dyDescent="0.25"/>
  <cols>
    <col min="1" max="1" width="4.140625" customWidth="1"/>
    <col min="2" max="2" width="4" bestFit="1" customWidth="1"/>
    <col min="3" max="3" width="6.5703125" bestFit="1" customWidth="1"/>
    <col min="4" max="5" width="7.5703125" bestFit="1" customWidth="1"/>
    <col min="6" max="7" width="5.5703125" bestFit="1" customWidth="1"/>
    <col min="8" max="8" width="7.5703125" bestFit="1" customWidth="1"/>
  </cols>
  <sheetData>
    <row r="2" spans="2:8" ht="109.5" x14ac:dyDescent="0.25">
      <c r="B2" s="8" t="s">
        <v>5</v>
      </c>
      <c r="C2" s="21" t="s">
        <v>1</v>
      </c>
      <c r="D2" s="22" t="s">
        <v>3</v>
      </c>
      <c r="E2" s="24" t="s">
        <v>7</v>
      </c>
      <c r="F2" s="22" t="s">
        <v>8</v>
      </c>
      <c r="G2" s="26" t="s">
        <v>9</v>
      </c>
      <c r="H2" s="9" t="s">
        <v>2</v>
      </c>
    </row>
    <row r="3" spans="2:8" x14ac:dyDescent="0.25">
      <c r="B3" s="10">
        <v>16</v>
      </c>
      <c r="C3" s="20">
        <v>1.6199999999999999E-2</v>
      </c>
      <c r="D3" s="23">
        <v>0.1361</v>
      </c>
      <c r="E3" s="25">
        <v>0.1353</v>
      </c>
      <c r="F3" s="27">
        <f>D3/C3</f>
        <v>8.4012345679012341</v>
      </c>
      <c r="G3" s="28">
        <f>E3/C3</f>
        <v>8.351851851851853</v>
      </c>
      <c r="H3" s="7">
        <v>101932</v>
      </c>
    </row>
    <row r="4" spans="2:8" x14ac:dyDescent="0.25">
      <c r="B4" s="10">
        <v>32</v>
      </c>
      <c r="C4" s="20">
        <v>6.1800000000000001E-2</v>
      </c>
      <c r="D4" s="23">
        <v>0.54730000000000001</v>
      </c>
      <c r="E4" s="25">
        <v>0.53569999999999995</v>
      </c>
      <c r="F4" s="27">
        <f>D4/C4</f>
        <v>8.8559870550161808</v>
      </c>
      <c r="G4" s="28">
        <f>E4/C4</f>
        <v>8.6682847896440123</v>
      </c>
      <c r="H4" s="7">
        <v>25483</v>
      </c>
    </row>
    <row r="5" spans="2:8" x14ac:dyDescent="0.25">
      <c r="B5" s="10">
        <v>48</v>
      </c>
      <c r="C5" s="20">
        <v>0.13769999999999999</v>
      </c>
      <c r="D5" s="23">
        <v>1.208</v>
      </c>
      <c r="E5" s="25">
        <v>1.2341</v>
      </c>
      <c r="F5" s="27">
        <f>D5/C5</f>
        <v>8.7726942628903419</v>
      </c>
      <c r="G5" s="28">
        <f>E5/C5</f>
        <v>8.962236746550472</v>
      </c>
      <c r="H5" s="7">
        <v>11326</v>
      </c>
    </row>
    <row r="6" spans="2:8" x14ac:dyDescent="0.25">
      <c r="B6" s="10">
        <v>64</v>
      </c>
      <c r="C6" s="20">
        <v>0.24490000000000001</v>
      </c>
      <c r="D6" s="23">
        <v>2.1425000000000001</v>
      </c>
      <c r="E6" s="25">
        <v>2.1644999999999999</v>
      </c>
      <c r="F6" s="27">
        <f>D6/C6</f>
        <v>8.7484687627603108</v>
      </c>
      <c r="G6" s="28">
        <f>E6/C6</f>
        <v>8.8383013474887697</v>
      </c>
      <c r="H6" s="7">
        <v>6371</v>
      </c>
    </row>
    <row r="7" spans="2:8" x14ac:dyDescent="0.25">
      <c r="B7" s="10">
        <v>80</v>
      </c>
      <c r="C7" s="20">
        <v>0.37859999999999999</v>
      </c>
      <c r="D7" s="23">
        <v>3.3894000000000002</v>
      </c>
      <c r="E7" s="25">
        <v>3.3818000000000001</v>
      </c>
      <c r="F7" s="27">
        <f>D7/C7</f>
        <v>8.9524564183835196</v>
      </c>
      <c r="G7" s="28">
        <f>E7/C7</f>
        <v>8.932382461701005</v>
      </c>
      <c r="H7" s="7">
        <v>4078</v>
      </c>
    </row>
    <row r="8" spans="2:8" x14ac:dyDescent="0.25">
      <c r="B8" s="10">
        <v>96</v>
      </c>
      <c r="C8" s="20">
        <v>0.54559999999999997</v>
      </c>
      <c r="D8" s="23">
        <v>4.8528000000000002</v>
      </c>
      <c r="E8" s="25">
        <v>4.9081999999999999</v>
      </c>
      <c r="F8" s="27">
        <f>D8/C8</f>
        <v>8.8944281524926687</v>
      </c>
      <c r="G8" s="28">
        <f>E8/C8</f>
        <v>8.995967741935484</v>
      </c>
      <c r="H8" s="7">
        <v>2832</v>
      </c>
    </row>
    <row r="9" spans="2:8" x14ac:dyDescent="0.25">
      <c r="B9" s="10">
        <v>112</v>
      </c>
      <c r="C9" s="20">
        <v>0.74239999999999995</v>
      </c>
      <c r="D9" s="23">
        <v>6.6718000000000002</v>
      </c>
      <c r="E9" s="25">
        <v>6.6641000000000004</v>
      </c>
      <c r="F9" s="27">
        <f>D9/C9</f>
        <v>8.9867995689655178</v>
      </c>
      <c r="G9" s="28">
        <f>E9/C9</f>
        <v>8.9764278017241388</v>
      </c>
      <c r="H9" s="7">
        <v>2081</v>
      </c>
    </row>
    <row r="10" spans="2:8" x14ac:dyDescent="0.25">
      <c r="B10" s="10">
        <v>128</v>
      </c>
      <c r="C10" s="20">
        <v>0.96860000000000002</v>
      </c>
      <c r="D10" s="23">
        <v>8.6029</v>
      </c>
      <c r="E10" s="25">
        <v>8.7295999999999996</v>
      </c>
      <c r="F10" s="27">
        <f>D10/C10</f>
        <v>8.8817881478422471</v>
      </c>
      <c r="G10" s="28">
        <f>E10/C10</f>
        <v>9.0125954986578556</v>
      </c>
      <c r="H10" s="7">
        <v>1594</v>
      </c>
    </row>
    <row r="11" spans="2:8" x14ac:dyDescent="0.25">
      <c r="B11" s="10">
        <v>144</v>
      </c>
      <c r="C11" s="20">
        <v>1.2254</v>
      </c>
      <c r="D11" s="23">
        <v>10.833299999999999</v>
      </c>
      <c r="E11" s="25">
        <v>10.969799999999999</v>
      </c>
      <c r="F11" s="27">
        <f>D11/C11</f>
        <v>8.8406234698873831</v>
      </c>
      <c r="G11" s="28">
        <f>E11/C11</f>
        <v>8.9520156683531891</v>
      </c>
      <c r="H11" s="7">
        <v>1260</v>
      </c>
    </row>
    <row r="12" spans="2:8" x14ac:dyDescent="0.25">
      <c r="B12" s="10">
        <v>160</v>
      </c>
      <c r="C12" s="20">
        <v>1.5122</v>
      </c>
      <c r="D12" s="23">
        <v>13.6592</v>
      </c>
      <c r="E12" s="25">
        <v>13.507300000000001</v>
      </c>
      <c r="F12" s="27">
        <f>D12/C12</f>
        <v>9.0326676365560115</v>
      </c>
      <c r="G12" s="28">
        <f>E12/C12</f>
        <v>8.9322179605872236</v>
      </c>
      <c r="H12" s="7">
        <v>1021</v>
      </c>
    </row>
    <row r="13" spans="2:8" x14ac:dyDescent="0.25">
      <c r="B13" s="10">
        <v>176</v>
      </c>
      <c r="C13" s="20">
        <v>1.8306</v>
      </c>
      <c r="D13" s="23">
        <v>16.4313</v>
      </c>
      <c r="E13" s="25">
        <v>16.3033</v>
      </c>
      <c r="F13" s="27">
        <f>D13/C13</f>
        <v>8.97590953785644</v>
      </c>
      <c r="G13" s="28">
        <f>E13/C13</f>
        <v>8.9059871080520043</v>
      </c>
      <c r="H13" s="7">
        <v>844</v>
      </c>
    </row>
    <row r="14" spans="2:8" x14ac:dyDescent="0.25">
      <c r="B14" s="10">
        <v>192</v>
      </c>
      <c r="C14" s="20">
        <v>2.1745999999999999</v>
      </c>
      <c r="D14" s="23">
        <v>19.708500000000001</v>
      </c>
      <c r="E14" s="25">
        <v>19.4451</v>
      </c>
      <c r="F14" s="27">
        <f>D14/C14</f>
        <v>9.0630460774395303</v>
      </c>
      <c r="G14" s="28">
        <f>E14/C14</f>
        <v>8.9419203531683991</v>
      </c>
      <c r="H14" s="7">
        <v>710</v>
      </c>
    </row>
    <row r="15" spans="2:8" x14ac:dyDescent="0.25">
      <c r="B15" s="10">
        <v>208</v>
      </c>
      <c r="C15" s="20">
        <v>2.5537000000000001</v>
      </c>
      <c r="D15" s="23">
        <v>22.715699999999998</v>
      </c>
      <c r="E15" s="25">
        <v>22.8215</v>
      </c>
      <c r="F15" s="27">
        <f>D15/C15</f>
        <v>8.8952108705016233</v>
      </c>
      <c r="G15" s="28">
        <f>E15/C15</f>
        <v>8.9366409523436587</v>
      </c>
      <c r="H15" s="7">
        <v>605</v>
      </c>
    </row>
    <row r="16" spans="2:8" x14ac:dyDescent="0.25">
      <c r="B16" s="10">
        <v>224</v>
      </c>
      <c r="C16" s="20">
        <v>2.9885000000000002</v>
      </c>
      <c r="D16" s="23">
        <v>26.210699999999999</v>
      </c>
      <c r="E16" s="25">
        <v>26.477</v>
      </c>
      <c r="F16" s="27">
        <f>D16/C16</f>
        <v>8.7705203279237072</v>
      </c>
      <c r="G16" s="28">
        <f>E16/C16</f>
        <v>8.8596285762088005</v>
      </c>
      <c r="H16" s="7">
        <v>522</v>
      </c>
    </row>
    <row r="17" spans="2:30" x14ac:dyDescent="0.25">
      <c r="B17" s="10">
        <v>240</v>
      </c>
      <c r="C17" s="20">
        <v>3.3934000000000002</v>
      </c>
      <c r="D17" s="23">
        <v>30.378</v>
      </c>
      <c r="E17" s="25">
        <v>30.068100000000001</v>
      </c>
      <c r="F17" s="27">
        <f>D17/C17</f>
        <v>8.9520834561207039</v>
      </c>
      <c r="G17" s="28">
        <f>E17/C17</f>
        <v>8.8607591206459588</v>
      </c>
      <c r="H17" s="7">
        <v>455</v>
      </c>
    </row>
    <row r="18" spans="2:30" x14ac:dyDescent="0.25">
      <c r="B18" s="10">
        <v>256</v>
      </c>
      <c r="C18" s="20">
        <v>3.9</v>
      </c>
      <c r="D18" s="23">
        <v>34.945</v>
      </c>
      <c r="E18" s="25">
        <v>35.022500000000001</v>
      </c>
      <c r="F18" s="27">
        <f>D18/C18</f>
        <v>8.9602564102564113</v>
      </c>
      <c r="G18" s="28">
        <f>E18/C18</f>
        <v>8.9801282051282048</v>
      </c>
      <c r="H18" s="7">
        <v>400</v>
      </c>
    </row>
    <row r="19" spans="2:30" x14ac:dyDescent="0.25">
      <c r="C19" s="1"/>
      <c r="D19" s="1"/>
      <c r="E19" s="4"/>
      <c r="F19" s="3">
        <f>AVERAGE(F3:F18)</f>
        <v>8.874010920174614</v>
      </c>
      <c r="G19" s="3">
        <f>AVERAGE(G3:G18)</f>
        <v>8.8817091365025647</v>
      </c>
    </row>
    <row r="20" spans="2:30" x14ac:dyDescent="0.25">
      <c r="C20" s="1"/>
      <c r="D20" s="1"/>
      <c r="E20" s="4"/>
      <c r="F20" s="2"/>
    </row>
    <row r="21" spans="2:30" x14ac:dyDescent="0.25">
      <c r="C21" s="1"/>
      <c r="D21" s="1"/>
      <c r="E21" s="4"/>
      <c r="F21" s="2"/>
    </row>
    <row r="22" spans="2:30" x14ac:dyDescent="0.25">
      <c r="C22" s="1"/>
      <c r="D22" s="1"/>
      <c r="E22" s="4"/>
      <c r="F22" s="2"/>
    </row>
    <row r="23" spans="2:30" x14ac:dyDescent="0.25">
      <c r="C23" s="1"/>
      <c r="D23" s="1"/>
      <c r="E23" s="4"/>
      <c r="F23" s="2"/>
    </row>
    <row r="24" spans="2:30" x14ac:dyDescent="0.25">
      <c r="C24" s="1"/>
      <c r="D24" s="1"/>
      <c r="E24" s="4"/>
      <c r="F24" s="2"/>
    </row>
    <row r="25" spans="2:30" x14ac:dyDescent="0.25">
      <c r="C25" s="1"/>
      <c r="D25" s="1"/>
      <c r="E25" s="4"/>
      <c r="F25" s="2"/>
      <c r="AD25" t="s">
        <v>0</v>
      </c>
    </row>
    <row r="26" spans="2:30" x14ac:dyDescent="0.25">
      <c r="C26" s="1"/>
      <c r="D26" s="1"/>
      <c r="E26" s="4"/>
      <c r="F26" s="2"/>
    </row>
    <row r="27" spans="2:30" x14ac:dyDescent="0.25">
      <c r="C27" s="1"/>
      <c r="D27" s="1"/>
      <c r="E27" s="4"/>
      <c r="F27" s="2"/>
    </row>
    <row r="28" spans="2:30" x14ac:dyDescent="0.25">
      <c r="C28" s="1"/>
      <c r="D28" s="1"/>
      <c r="E28" s="4"/>
      <c r="F28" s="2"/>
    </row>
    <row r="29" spans="2:30" x14ac:dyDescent="0.25">
      <c r="C29" s="1"/>
      <c r="D29" s="1"/>
      <c r="E29" s="4"/>
      <c r="F29" s="2"/>
    </row>
    <row r="30" spans="2:30" x14ac:dyDescent="0.25">
      <c r="C30" s="1"/>
      <c r="D30" s="1"/>
      <c r="E30" s="4"/>
      <c r="F30" s="2"/>
    </row>
    <row r="31" spans="2:30" x14ac:dyDescent="0.25">
      <c r="C31" s="1"/>
      <c r="D31" s="1"/>
      <c r="E31" s="4"/>
      <c r="F31" s="2"/>
    </row>
    <row r="32" spans="2:30" x14ac:dyDescent="0.25">
      <c r="C32" s="1"/>
      <c r="D32" s="1"/>
      <c r="E32" s="4"/>
      <c r="F32" s="2"/>
    </row>
    <row r="33" spans="3:6" x14ac:dyDescent="0.25">
      <c r="C33" s="1"/>
      <c r="D33" s="1"/>
      <c r="E33" s="4"/>
      <c r="F33" s="2"/>
    </row>
  </sheetData>
  <sortState ref="B3:H18">
    <sortCondition ref="B3:B1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R2:T6"/>
  <sheetViews>
    <sheetView showGridLines="0" tabSelected="1" zoomScaleNormal="100" workbookViewId="0">
      <selection activeCell="U15" sqref="U15"/>
    </sheetView>
  </sheetViews>
  <sheetFormatPr defaultRowHeight="15" x14ac:dyDescent="0.25"/>
  <cols>
    <col min="18" max="18" width="29.7109375" customWidth="1"/>
  </cols>
  <sheetData>
    <row r="2" spans="18:20" x14ac:dyDescent="0.25">
      <c r="R2" s="33" t="s">
        <v>22</v>
      </c>
      <c r="S2" s="33" t="s">
        <v>18</v>
      </c>
      <c r="T2" s="33" t="s">
        <v>19</v>
      </c>
    </row>
    <row r="3" spans="18:20" x14ac:dyDescent="0.25">
      <c r="R3" s="32" t="s">
        <v>17</v>
      </c>
      <c r="S3" s="31">
        <f>MIN('Metalwolf Amortized'!E35,'Adventure Amortized'!E35,'Marauder Amortized'!E35,'Stephanie Amortized'!E35,'Warcraft Amortized'!E35)</f>
        <v>3.6118021643397622</v>
      </c>
      <c r="T3" s="31">
        <f>MAX('Metalwolf Amortized'!E35,'Adventure Amortized'!E35,'Marauder Amortized'!E35,'Stephanie Amortized'!E35,'Warcraft Amortized'!E35)</f>
        <v>4.7668970360751439</v>
      </c>
    </row>
    <row r="4" spans="18:20" x14ac:dyDescent="0.25">
      <c r="R4" s="32" t="s">
        <v>20</v>
      </c>
      <c r="S4" s="31">
        <f>MIN('Metalwolf Amortized'!G35,'Adventure Amortized'!G35,'Marauder Amortized'!G35,'Stephanie Amortized'!G35,'Warcraft Amortized'!G35)</f>
        <v>3.5973736005309109</v>
      </c>
      <c r="T4" s="31">
        <f>MAX('Metalwolf Amortized'!G35,'Adventure Amortized'!G35,'Marauder Amortized'!G35,'Stephanie Amortized'!G35,'Warcraft Amortized'!G35)</f>
        <v>4.7404766866179315</v>
      </c>
    </row>
    <row r="5" spans="18:20" x14ac:dyDescent="0.25">
      <c r="R5" s="32" t="s">
        <v>21</v>
      </c>
      <c r="S5" s="31">
        <f>MIN('Metalwolf Perlin'!G19,'Adventure Perlin'!$G$19,'Marauder Perlin'!$G$19,'Stephanie Perlin'!G19,'Warcraft Perlin'!G19)</f>
        <v>8.8817091365025647</v>
      </c>
      <c r="T5" s="31">
        <f>MAX('Metalwolf Perlin'!G19,'Adventure Perlin'!$G$19,'Marauder Perlin'!$G$19,'Stephanie Perlin'!G19,'Warcraft Perlin'!G19)</f>
        <v>19.473116580311203</v>
      </c>
    </row>
    <row r="6" spans="18:20" x14ac:dyDescent="0.25">
      <c r="S6" s="34">
        <f>S5*S4</f>
        <v>31.95082597524852</v>
      </c>
      <c r="T6" s="34">
        <f>T5*T4</f>
        <v>92.311855164758356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"/>
  <sheetViews>
    <sheetView showGridLines="0" zoomScaleNormal="100" workbookViewId="0">
      <selection activeCell="J1" sqref="J1"/>
    </sheetView>
  </sheetViews>
  <sheetFormatPr defaultRowHeight="15" x14ac:dyDescent="0.25"/>
  <cols>
    <col min="1" max="1" width="3.7109375" customWidth="1"/>
    <col min="2" max="2" width="4" style="2" bestFit="1" customWidth="1"/>
    <col min="3" max="4" width="6.5703125" style="1" bestFit="1" customWidth="1"/>
    <col min="5" max="5" width="4.5703125" style="3" bestFit="1" customWidth="1"/>
    <col min="6" max="6" width="6.5703125" style="1" bestFit="1" customWidth="1"/>
    <col min="7" max="7" width="4.5703125" bestFit="1" customWidth="1"/>
    <col min="8" max="8" width="9.140625" style="3" bestFit="1" customWidth="1"/>
  </cols>
  <sheetData>
    <row r="1" spans="2:23" x14ac:dyDescent="0.25">
      <c r="J1" s="30" t="s">
        <v>12</v>
      </c>
      <c r="K1" s="29"/>
      <c r="L1" s="29"/>
      <c r="M1" s="29"/>
      <c r="N1" s="29"/>
      <c r="O1" s="29"/>
      <c r="P1" s="29"/>
      <c r="Q1" s="29"/>
      <c r="R1" s="29"/>
    </row>
    <row r="2" spans="2:23" ht="105" x14ac:dyDescent="0.25">
      <c r="B2" s="11" t="s">
        <v>5</v>
      </c>
      <c r="C2" s="19" t="s">
        <v>1</v>
      </c>
      <c r="D2" s="14" t="s">
        <v>10</v>
      </c>
      <c r="E2" s="15" t="s">
        <v>4</v>
      </c>
      <c r="F2" s="16" t="s">
        <v>11</v>
      </c>
      <c r="G2" s="16" t="s">
        <v>4</v>
      </c>
      <c r="H2" s="5" t="s">
        <v>2</v>
      </c>
    </row>
    <row r="3" spans="2:23" x14ac:dyDescent="0.25">
      <c r="B3" s="6">
        <v>16</v>
      </c>
      <c r="C3" s="20">
        <v>4.7999999999999996E-3</v>
      </c>
      <c r="D3" s="12">
        <v>1.4E-3</v>
      </c>
      <c r="E3" s="13">
        <f>C3/D3</f>
        <v>3.4285714285714284</v>
      </c>
      <c r="F3" s="17">
        <v>1.9E-3</v>
      </c>
      <c r="G3" s="18">
        <f>C3/F3</f>
        <v>2.5263157894736841</v>
      </c>
      <c r="H3" s="7">
        <v>2042044</v>
      </c>
    </row>
    <row r="4" spans="2:23" x14ac:dyDescent="0.25">
      <c r="B4" s="6">
        <v>32</v>
      </c>
      <c r="C4" s="20">
        <v>1.9199999999999998E-2</v>
      </c>
      <c r="D4" s="12">
        <v>4.7999999999999996E-3</v>
      </c>
      <c r="E4" s="13">
        <f t="shared" ref="E4:E34" si="0">C4/D4</f>
        <v>4</v>
      </c>
      <c r="F4" s="17">
        <v>5.4999999999999997E-3</v>
      </c>
      <c r="G4" s="18">
        <f>C4/F4</f>
        <v>3.4909090909090907</v>
      </c>
      <c r="H4" s="7">
        <v>510511</v>
      </c>
    </row>
    <row r="5" spans="2:23" x14ac:dyDescent="0.25">
      <c r="B5" s="6">
        <v>48</v>
      </c>
      <c r="C5" s="20">
        <v>4.2999999999999997E-2</v>
      </c>
      <c r="D5" s="12">
        <v>1.0500000000000001E-2</v>
      </c>
      <c r="E5" s="13">
        <f t="shared" si="0"/>
        <v>4.0952380952380949</v>
      </c>
      <c r="F5" s="17">
        <v>1.14E-2</v>
      </c>
      <c r="G5" s="18">
        <f t="shared" ref="G5:G34" si="1">C5/F5</f>
        <v>3.7719298245614032</v>
      </c>
      <c r="H5" s="7">
        <v>226894</v>
      </c>
    </row>
    <row r="6" spans="2:23" x14ac:dyDescent="0.25">
      <c r="B6" s="6">
        <v>64</v>
      </c>
      <c r="C6" s="20">
        <v>7.6300000000000007E-2</v>
      </c>
      <c r="D6" s="12">
        <v>1.8200000000000001E-2</v>
      </c>
      <c r="E6" s="13">
        <f t="shared" si="0"/>
        <v>4.1923076923076925</v>
      </c>
      <c r="F6" s="17">
        <v>1.9599999999999999E-2</v>
      </c>
      <c r="G6" s="18">
        <f t="shared" si="1"/>
        <v>3.8928571428571432</v>
      </c>
      <c r="H6" s="7">
        <v>127628</v>
      </c>
    </row>
    <row r="7" spans="2:23" x14ac:dyDescent="0.25">
      <c r="B7" s="6">
        <v>80</v>
      </c>
      <c r="C7" s="20">
        <v>0.11990000000000001</v>
      </c>
      <c r="D7" s="12">
        <v>2.87E-2</v>
      </c>
      <c r="E7" s="13">
        <f t="shared" si="0"/>
        <v>4.1777003484320563</v>
      </c>
      <c r="F7" s="17">
        <v>3.0200000000000001E-2</v>
      </c>
      <c r="G7" s="18">
        <f t="shared" si="1"/>
        <v>3.9701986754966887</v>
      </c>
      <c r="H7" s="7">
        <v>81682</v>
      </c>
    </row>
    <row r="8" spans="2:23" x14ac:dyDescent="0.25">
      <c r="B8" s="6">
        <v>96</v>
      </c>
      <c r="C8" s="20">
        <v>0.1719</v>
      </c>
      <c r="D8" s="12">
        <v>4.1099999999999998E-2</v>
      </c>
      <c r="E8" s="13">
        <f t="shared" si="0"/>
        <v>4.1824817518248176</v>
      </c>
      <c r="F8" s="17">
        <v>4.2999999999999997E-2</v>
      </c>
      <c r="G8" s="18">
        <f t="shared" si="1"/>
        <v>3.9976744186046513</v>
      </c>
      <c r="H8" s="7">
        <v>56724</v>
      </c>
    </row>
    <row r="9" spans="2:23" x14ac:dyDescent="0.25">
      <c r="B9" s="6">
        <v>112</v>
      </c>
      <c r="C9" s="20">
        <v>0.23319999999999999</v>
      </c>
      <c r="D9" s="12">
        <v>5.5899999999999998E-2</v>
      </c>
      <c r="E9" s="13">
        <f t="shared" si="0"/>
        <v>4.1717352415026836</v>
      </c>
      <c r="F9" s="17">
        <v>5.7700000000000001E-2</v>
      </c>
      <c r="G9" s="18">
        <f t="shared" si="1"/>
        <v>4.0415944540727899</v>
      </c>
      <c r="H9" s="7">
        <v>41675</v>
      </c>
    </row>
    <row r="10" spans="2:23" x14ac:dyDescent="0.25">
      <c r="B10" s="6">
        <v>128</v>
      </c>
      <c r="C10" s="20">
        <v>0.30459999999999998</v>
      </c>
      <c r="D10" s="12">
        <v>7.1999999999999995E-2</v>
      </c>
      <c r="E10" s="13">
        <f t="shared" si="0"/>
        <v>4.2305555555555552</v>
      </c>
      <c r="F10" s="17">
        <v>7.5399999999999995E-2</v>
      </c>
      <c r="G10" s="18">
        <f t="shared" si="1"/>
        <v>4.0397877984084882</v>
      </c>
      <c r="H10" s="7">
        <v>31908</v>
      </c>
    </row>
    <row r="11" spans="2:23" x14ac:dyDescent="0.25">
      <c r="B11" s="6">
        <v>144</v>
      </c>
      <c r="C11" s="20">
        <v>0.3861</v>
      </c>
      <c r="D11" s="12">
        <v>9.1700000000000004E-2</v>
      </c>
      <c r="E11" s="13">
        <f t="shared" si="0"/>
        <v>4.210468920392584</v>
      </c>
      <c r="F11" s="17">
        <v>9.4200000000000006E-2</v>
      </c>
      <c r="G11" s="18">
        <f t="shared" si="1"/>
        <v>4.098726114649681</v>
      </c>
      <c r="H11" s="7">
        <v>25212</v>
      </c>
    </row>
    <row r="12" spans="2:23" x14ac:dyDescent="0.25">
      <c r="B12" s="6">
        <v>160</v>
      </c>
      <c r="C12" s="20">
        <v>0.47670000000000001</v>
      </c>
      <c r="D12" s="12">
        <v>0.1125</v>
      </c>
      <c r="E12" s="13">
        <f t="shared" si="0"/>
        <v>4.237333333333333</v>
      </c>
      <c r="F12" s="17">
        <v>0.1163</v>
      </c>
      <c r="G12" s="18">
        <f t="shared" si="1"/>
        <v>4.0988822012037831</v>
      </c>
      <c r="H12" s="7">
        <v>20422</v>
      </c>
      <c r="W12" t="s">
        <v>0</v>
      </c>
    </row>
    <row r="13" spans="2:23" x14ac:dyDescent="0.25">
      <c r="B13" s="6">
        <v>176</v>
      </c>
      <c r="C13" s="20">
        <v>0.57769999999999999</v>
      </c>
      <c r="D13" s="12">
        <v>0.1361</v>
      </c>
      <c r="E13" s="13">
        <f t="shared" si="0"/>
        <v>4.2446730345334309</v>
      </c>
      <c r="F13" s="17">
        <v>0.14069999999999999</v>
      </c>
      <c r="G13" s="18">
        <f t="shared" si="1"/>
        <v>4.1058990760483303</v>
      </c>
      <c r="H13" s="7">
        <v>16878</v>
      </c>
    </row>
    <row r="14" spans="2:23" x14ac:dyDescent="0.25">
      <c r="B14" s="6">
        <v>192</v>
      </c>
      <c r="C14" s="20">
        <v>0.71719999999999995</v>
      </c>
      <c r="D14" s="12">
        <v>0.16200000000000001</v>
      </c>
      <c r="E14" s="13">
        <f t="shared" si="0"/>
        <v>4.4271604938271603</v>
      </c>
      <c r="F14" s="17">
        <v>0.16520000000000001</v>
      </c>
      <c r="G14" s="18">
        <f t="shared" si="1"/>
        <v>4.3414043583535102</v>
      </c>
      <c r="H14" s="7">
        <v>14183</v>
      </c>
    </row>
    <row r="15" spans="2:23" x14ac:dyDescent="0.25">
      <c r="B15" s="6">
        <v>208</v>
      </c>
      <c r="C15" s="20">
        <v>0.80549999999999999</v>
      </c>
      <c r="D15" s="12">
        <v>0.18870000000000001</v>
      </c>
      <c r="E15" s="13">
        <f t="shared" si="0"/>
        <v>4.2686804451510332</v>
      </c>
      <c r="F15" s="17">
        <v>0.19400000000000001</v>
      </c>
      <c r="G15" s="18">
        <f t="shared" si="1"/>
        <v>4.1520618556701026</v>
      </c>
      <c r="H15" s="7">
        <v>12085</v>
      </c>
    </row>
    <row r="16" spans="2:23" x14ac:dyDescent="0.25">
      <c r="B16" s="6">
        <v>224</v>
      </c>
      <c r="C16" s="20">
        <v>0.93559999999999999</v>
      </c>
      <c r="D16" s="12">
        <v>0.2203</v>
      </c>
      <c r="E16" s="13">
        <f t="shared" si="0"/>
        <v>4.2469359963685882</v>
      </c>
      <c r="F16" s="17">
        <v>0.2235</v>
      </c>
      <c r="G16" s="18">
        <f t="shared" si="1"/>
        <v>4.1861297539149884</v>
      </c>
      <c r="H16" s="7">
        <v>10421</v>
      </c>
    </row>
    <row r="17" spans="2:8" x14ac:dyDescent="0.25">
      <c r="B17" s="6">
        <v>240</v>
      </c>
      <c r="C17" s="20">
        <v>1.0706</v>
      </c>
      <c r="D17" s="12">
        <v>0.25130000000000002</v>
      </c>
      <c r="E17" s="13">
        <f t="shared" si="0"/>
        <v>4.2602467170712295</v>
      </c>
      <c r="F17" s="17">
        <v>0.25659999999999999</v>
      </c>
      <c r="G17" s="18">
        <f t="shared" si="1"/>
        <v>4.1722525331254872</v>
      </c>
      <c r="H17" s="7">
        <v>9078</v>
      </c>
    </row>
    <row r="18" spans="2:8" x14ac:dyDescent="0.25">
      <c r="B18" s="6">
        <v>256</v>
      </c>
      <c r="C18" s="20">
        <v>1.2181</v>
      </c>
      <c r="D18" s="12">
        <v>0.28399999999999997</v>
      </c>
      <c r="E18" s="13">
        <f t="shared" si="0"/>
        <v>4.2890845070422534</v>
      </c>
      <c r="F18" s="17">
        <v>0.29360000000000003</v>
      </c>
      <c r="G18" s="18">
        <f t="shared" si="1"/>
        <v>4.1488419618528605</v>
      </c>
      <c r="H18" s="7">
        <v>7979</v>
      </c>
    </row>
    <row r="19" spans="2:8" x14ac:dyDescent="0.25">
      <c r="B19" s="6">
        <v>272</v>
      </c>
      <c r="C19" s="20">
        <v>1.3772</v>
      </c>
      <c r="D19" s="12">
        <v>0.32269999999999999</v>
      </c>
      <c r="E19" s="13">
        <f t="shared" si="0"/>
        <v>4.2677409358537339</v>
      </c>
      <c r="F19" s="17">
        <v>0.32940000000000003</v>
      </c>
      <c r="G19" s="18">
        <f t="shared" si="1"/>
        <v>4.1809350333940491</v>
      </c>
      <c r="H19" s="7">
        <v>7068</v>
      </c>
    </row>
    <row r="20" spans="2:8" x14ac:dyDescent="0.25">
      <c r="B20" s="6">
        <v>288</v>
      </c>
      <c r="C20" s="20">
        <v>1.5415000000000001</v>
      </c>
      <c r="D20" s="12">
        <v>0.36180000000000001</v>
      </c>
      <c r="E20" s="13">
        <f t="shared" si="0"/>
        <v>4.2606412382531786</v>
      </c>
      <c r="F20" s="17">
        <v>0.36940000000000001</v>
      </c>
      <c r="G20" s="18">
        <f t="shared" si="1"/>
        <v>4.1729832160259885</v>
      </c>
      <c r="H20" s="7">
        <v>6305</v>
      </c>
    </row>
    <row r="21" spans="2:8" x14ac:dyDescent="0.25">
      <c r="B21" s="6">
        <v>304</v>
      </c>
      <c r="C21" s="20">
        <v>1.7202999999999999</v>
      </c>
      <c r="D21" s="12">
        <v>0.40310000000000001</v>
      </c>
      <c r="E21" s="13">
        <f t="shared" si="0"/>
        <v>4.2676755147606054</v>
      </c>
      <c r="F21" s="17">
        <v>0.40860000000000002</v>
      </c>
      <c r="G21" s="18">
        <f t="shared" si="1"/>
        <v>4.2102300538423885</v>
      </c>
      <c r="H21" s="7">
        <v>5659</v>
      </c>
    </row>
    <row r="22" spans="2:8" x14ac:dyDescent="0.25">
      <c r="B22" s="6">
        <v>320</v>
      </c>
      <c r="C22" s="20">
        <v>1.9088000000000001</v>
      </c>
      <c r="D22" s="12">
        <v>0.44340000000000002</v>
      </c>
      <c r="E22" s="13">
        <f t="shared" si="0"/>
        <v>4.3049165539016689</v>
      </c>
      <c r="F22" s="17">
        <v>0.45579999999999998</v>
      </c>
      <c r="G22" s="18">
        <f t="shared" si="1"/>
        <v>4.1878016673979817</v>
      </c>
      <c r="H22" s="7">
        <v>5108</v>
      </c>
    </row>
    <row r="23" spans="2:8" x14ac:dyDescent="0.25">
      <c r="B23" s="6">
        <v>336</v>
      </c>
      <c r="C23" s="20">
        <v>2.1008</v>
      </c>
      <c r="D23" s="12">
        <v>0.48880000000000001</v>
      </c>
      <c r="E23" s="13">
        <f t="shared" si="0"/>
        <v>4.2978723404255321</v>
      </c>
      <c r="F23" s="17">
        <v>0.50260000000000005</v>
      </c>
      <c r="G23" s="18">
        <f t="shared" si="1"/>
        <v>4.1798647035415835</v>
      </c>
      <c r="H23" s="7">
        <v>4634</v>
      </c>
    </row>
    <row r="24" spans="2:8" x14ac:dyDescent="0.25">
      <c r="B24" s="6">
        <v>352</v>
      </c>
      <c r="C24" s="20">
        <v>2.3123</v>
      </c>
      <c r="D24" s="12">
        <v>0.54039999999999999</v>
      </c>
      <c r="E24" s="13">
        <f t="shared" si="0"/>
        <v>4.2788675055514434</v>
      </c>
      <c r="F24" s="17">
        <v>0.54369999999999996</v>
      </c>
      <c r="G24" s="18">
        <f t="shared" si="1"/>
        <v>4.2528968180982165</v>
      </c>
      <c r="H24" s="7">
        <v>4223</v>
      </c>
    </row>
    <row r="25" spans="2:8" x14ac:dyDescent="0.25">
      <c r="B25" s="6">
        <v>368</v>
      </c>
      <c r="C25" s="20">
        <v>2.5152999999999999</v>
      </c>
      <c r="D25" s="12">
        <v>0.58620000000000005</v>
      </c>
      <c r="E25" s="13">
        <f t="shared" si="0"/>
        <v>4.2908563630160348</v>
      </c>
      <c r="F25" s="17">
        <v>0.59860000000000002</v>
      </c>
      <c r="G25" s="18">
        <f t="shared" si="1"/>
        <v>4.2019712662880053</v>
      </c>
      <c r="H25" s="7">
        <v>3864</v>
      </c>
    </row>
    <row r="26" spans="2:8" x14ac:dyDescent="0.25">
      <c r="B26" s="6">
        <v>384</v>
      </c>
      <c r="C26" s="20">
        <v>2.7473000000000001</v>
      </c>
      <c r="D26" s="12">
        <v>0.63819999999999999</v>
      </c>
      <c r="E26" s="13">
        <f t="shared" si="0"/>
        <v>4.3047633970542147</v>
      </c>
      <c r="F26" s="17">
        <v>0.65169999999999995</v>
      </c>
      <c r="G26" s="18">
        <f t="shared" si="1"/>
        <v>4.2155899953966554</v>
      </c>
      <c r="H26" s="7">
        <v>3549</v>
      </c>
    </row>
    <row r="27" spans="2:8" x14ac:dyDescent="0.25">
      <c r="B27" s="6">
        <v>400</v>
      </c>
      <c r="C27" s="20">
        <v>2.9712999999999998</v>
      </c>
      <c r="D27" s="12">
        <v>0.69240000000000002</v>
      </c>
      <c r="E27" s="13">
        <f t="shared" si="0"/>
        <v>4.2913056036972845</v>
      </c>
      <c r="F27" s="17">
        <v>0.70709999999999995</v>
      </c>
      <c r="G27" s="18">
        <f t="shared" si="1"/>
        <v>4.2020930561448173</v>
      </c>
      <c r="H27" s="7">
        <v>3271</v>
      </c>
    </row>
    <row r="28" spans="2:8" x14ac:dyDescent="0.25">
      <c r="B28" s="6">
        <v>416</v>
      </c>
      <c r="C28" s="20">
        <v>3.2284000000000002</v>
      </c>
      <c r="D28" s="12">
        <v>0.74880000000000002</v>
      </c>
      <c r="E28" s="13">
        <f t="shared" si="0"/>
        <v>4.3114316239316244</v>
      </c>
      <c r="F28" s="17">
        <v>0.76459999999999995</v>
      </c>
      <c r="G28" s="18">
        <f t="shared" si="1"/>
        <v>4.2223384776353656</v>
      </c>
      <c r="H28" s="7">
        <v>3025</v>
      </c>
    </row>
    <row r="29" spans="2:8" x14ac:dyDescent="0.25">
      <c r="B29" s="6">
        <v>432</v>
      </c>
      <c r="C29" s="20">
        <v>3.4857</v>
      </c>
      <c r="D29" s="12">
        <v>0.80759999999999998</v>
      </c>
      <c r="E29" s="13">
        <f t="shared" si="0"/>
        <v>4.3161218424962851</v>
      </c>
      <c r="F29" s="17">
        <v>0.82389999999999997</v>
      </c>
      <c r="G29" s="18">
        <f t="shared" si="1"/>
        <v>4.2307318849374926</v>
      </c>
      <c r="H29" s="7">
        <v>2806</v>
      </c>
    </row>
    <row r="30" spans="2:8" x14ac:dyDescent="0.25">
      <c r="B30" s="6">
        <v>448</v>
      </c>
      <c r="C30" s="20">
        <v>3.7475000000000001</v>
      </c>
      <c r="D30" s="12">
        <v>0.87390000000000001</v>
      </c>
      <c r="E30" s="13">
        <f t="shared" si="0"/>
        <v>4.2882480833047261</v>
      </c>
      <c r="F30" s="17">
        <v>0.88619999999999999</v>
      </c>
      <c r="G30" s="18">
        <f t="shared" si="1"/>
        <v>4.2287294064545247</v>
      </c>
      <c r="H30" s="7">
        <v>2610</v>
      </c>
    </row>
    <row r="31" spans="2:8" x14ac:dyDescent="0.25">
      <c r="B31" s="6">
        <v>464</v>
      </c>
      <c r="C31" s="20">
        <v>3.9929999999999999</v>
      </c>
      <c r="D31" s="12">
        <v>0.93710000000000004</v>
      </c>
      <c r="E31" s="13">
        <f t="shared" si="0"/>
        <v>4.2610180343613271</v>
      </c>
      <c r="F31" s="17">
        <v>0.95030000000000003</v>
      </c>
      <c r="G31" s="18">
        <f t="shared" si="1"/>
        <v>4.2018310007366093</v>
      </c>
      <c r="H31" s="7">
        <v>2434</v>
      </c>
    </row>
    <row r="32" spans="2:8" x14ac:dyDescent="0.25">
      <c r="B32" s="6">
        <v>480</v>
      </c>
      <c r="C32" s="20">
        <v>4.2857000000000003</v>
      </c>
      <c r="D32" s="12">
        <v>0.98899999999999999</v>
      </c>
      <c r="E32" s="13">
        <f t="shared" si="0"/>
        <v>4.3333670374115272</v>
      </c>
      <c r="F32" s="17">
        <v>1.0163</v>
      </c>
      <c r="G32" s="18">
        <f t="shared" si="1"/>
        <v>4.2169634950309955</v>
      </c>
      <c r="H32" s="7">
        <v>2275</v>
      </c>
    </row>
    <row r="33" spans="2:13" x14ac:dyDescent="0.25">
      <c r="B33" s="6">
        <v>496</v>
      </c>
      <c r="C33" s="20">
        <v>4.5903</v>
      </c>
      <c r="D33" s="12">
        <v>1.0629</v>
      </c>
      <c r="E33" s="13">
        <f t="shared" si="0"/>
        <v>4.3186565057860573</v>
      </c>
      <c r="F33" s="17">
        <v>1.0853999999999999</v>
      </c>
      <c r="G33" s="18">
        <f t="shared" si="1"/>
        <v>4.2291321171918188</v>
      </c>
      <c r="H33" s="7">
        <v>2131</v>
      </c>
    </row>
    <row r="34" spans="2:13" x14ac:dyDescent="0.25">
      <c r="B34" s="6">
        <v>512</v>
      </c>
      <c r="C34" s="20">
        <v>4.883</v>
      </c>
      <c r="D34" s="12">
        <v>1.1325000000000001</v>
      </c>
      <c r="E34" s="13">
        <f t="shared" si="0"/>
        <v>4.311699779249448</v>
      </c>
      <c r="F34" s="17">
        <v>1.1485000000000001</v>
      </c>
      <c r="G34" s="18">
        <f t="shared" si="1"/>
        <v>4.2516325642141926</v>
      </c>
      <c r="H34" s="7">
        <v>2000</v>
      </c>
    </row>
    <row r="35" spans="2:13" x14ac:dyDescent="0.25">
      <c r="E35" s="3">
        <f>AVERAGE(E10:E34)</f>
        <v>4.284812854493194</v>
      </c>
      <c r="G35" s="3">
        <f>AVERAGE(G10:G34)</f>
        <v>4.1891884163823168</v>
      </c>
      <c r="H35" s="2"/>
    </row>
    <row r="36" spans="2:13" x14ac:dyDescent="0.25">
      <c r="G36" s="4"/>
      <c r="H36" s="2"/>
    </row>
    <row r="37" spans="2:13" x14ac:dyDescent="0.25">
      <c r="G37" s="4"/>
      <c r="H37" s="2"/>
    </row>
    <row r="38" spans="2:13" x14ac:dyDescent="0.25">
      <c r="G38" s="4"/>
      <c r="H38" s="2"/>
    </row>
    <row r="39" spans="2:13" x14ac:dyDescent="0.25">
      <c r="G39" s="4"/>
      <c r="H39" s="2"/>
    </row>
    <row r="40" spans="2:13" x14ac:dyDescent="0.25">
      <c r="G40" s="4"/>
      <c r="H40" s="2"/>
    </row>
    <row r="41" spans="2:13" x14ac:dyDescent="0.25">
      <c r="G41" s="4"/>
      <c r="H41" s="2"/>
      <c r="M41" t="s">
        <v>0</v>
      </c>
    </row>
    <row r="42" spans="2:13" x14ac:dyDescent="0.25">
      <c r="G42" s="4"/>
      <c r="H42" s="2"/>
    </row>
    <row r="43" spans="2:13" x14ac:dyDescent="0.25">
      <c r="G43" s="4"/>
      <c r="H43" s="2"/>
    </row>
    <row r="44" spans="2:13" x14ac:dyDescent="0.25">
      <c r="G44" s="4"/>
      <c r="H44" s="2"/>
    </row>
    <row r="45" spans="2:13" x14ac:dyDescent="0.25">
      <c r="G45" s="4"/>
      <c r="H45" s="2"/>
    </row>
    <row r="46" spans="2:13" x14ac:dyDescent="0.25">
      <c r="G46" s="4"/>
      <c r="H46" s="2"/>
    </row>
    <row r="47" spans="2:13" x14ac:dyDescent="0.25">
      <c r="G47" s="4"/>
      <c r="H47" s="2"/>
    </row>
    <row r="48" spans="2:13" x14ac:dyDescent="0.25">
      <c r="G48" s="4"/>
      <c r="H48" s="2"/>
    </row>
    <row r="49" spans="7:8" x14ac:dyDescent="0.25">
      <c r="G49" s="4"/>
      <c r="H49" s="2"/>
    </row>
    <row r="50" spans="7:8" x14ac:dyDescent="0.25">
      <c r="G50" s="4"/>
      <c r="H50" s="2"/>
    </row>
    <row r="51" spans="7:8" x14ac:dyDescent="0.25">
      <c r="G51" s="4"/>
      <c r="H51" s="2"/>
    </row>
    <row r="52" spans="7:8" x14ac:dyDescent="0.25">
      <c r="G52" s="4"/>
      <c r="H52" s="2"/>
    </row>
    <row r="53" spans="7:8" x14ac:dyDescent="0.25">
      <c r="G53" s="4"/>
      <c r="H53" s="2"/>
    </row>
    <row r="54" spans="7:8" x14ac:dyDescent="0.25">
      <c r="G54" s="4"/>
      <c r="H54" s="2"/>
    </row>
    <row r="55" spans="7:8" x14ac:dyDescent="0.25">
      <c r="G55" s="4"/>
      <c r="H55" s="2"/>
    </row>
    <row r="56" spans="7:8" x14ac:dyDescent="0.25">
      <c r="G56" s="4"/>
      <c r="H56" s="2"/>
    </row>
    <row r="57" spans="7:8" x14ac:dyDescent="0.25">
      <c r="G57" s="4"/>
      <c r="H57" s="2"/>
    </row>
    <row r="58" spans="7:8" x14ac:dyDescent="0.25">
      <c r="G58" s="4"/>
      <c r="H58" s="2"/>
    </row>
    <row r="59" spans="7:8" x14ac:dyDescent="0.25">
      <c r="G59" s="4"/>
      <c r="H59" s="2"/>
    </row>
    <row r="60" spans="7:8" x14ac:dyDescent="0.25">
      <c r="G60" s="4"/>
      <c r="H60" s="2"/>
    </row>
    <row r="61" spans="7:8" x14ac:dyDescent="0.25">
      <c r="G61" s="4"/>
      <c r="H61" s="2"/>
    </row>
    <row r="62" spans="7:8" x14ac:dyDescent="0.25">
      <c r="G62" s="4"/>
      <c r="H62" s="2"/>
    </row>
    <row r="63" spans="7:8" x14ac:dyDescent="0.25">
      <c r="G63" s="4"/>
      <c r="H63" s="2"/>
    </row>
    <row r="64" spans="7:8" x14ac:dyDescent="0.25">
      <c r="G64" s="4"/>
      <c r="H64" s="2"/>
    </row>
    <row r="65" spans="7:8" x14ac:dyDescent="0.25">
      <c r="G65" s="4"/>
      <c r="H65" s="2"/>
    </row>
  </sheetData>
  <sortState ref="B3:H34">
    <sortCondition ref="B3:B3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3"/>
  <sheetViews>
    <sheetView showGridLines="0" zoomScaleNormal="100" workbookViewId="0">
      <selection activeCell="F3" sqref="F3:G3"/>
    </sheetView>
  </sheetViews>
  <sheetFormatPr defaultRowHeight="15" x14ac:dyDescent="0.25"/>
  <cols>
    <col min="1" max="1" width="4.140625" customWidth="1"/>
    <col min="2" max="2" width="4" bestFit="1" customWidth="1"/>
    <col min="3" max="3" width="6.5703125" bestFit="1" customWidth="1"/>
    <col min="4" max="5" width="7.5703125" bestFit="1" customWidth="1"/>
    <col min="6" max="7" width="5.5703125" bestFit="1" customWidth="1"/>
    <col min="8" max="8" width="7.5703125" bestFit="1" customWidth="1"/>
  </cols>
  <sheetData>
    <row r="2" spans="2:8" ht="109.5" x14ac:dyDescent="0.25">
      <c r="B2" s="8" t="s">
        <v>5</v>
      </c>
      <c r="C2" s="21" t="s">
        <v>1</v>
      </c>
      <c r="D2" s="22" t="s">
        <v>3</v>
      </c>
      <c r="E2" s="24" t="s">
        <v>7</v>
      </c>
      <c r="F2" s="22" t="s">
        <v>8</v>
      </c>
      <c r="G2" s="26" t="s">
        <v>9</v>
      </c>
      <c r="H2" s="9" t="s">
        <v>2</v>
      </c>
    </row>
    <row r="3" spans="2:8" x14ac:dyDescent="0.25">
      <c r="B3" s="10">
        <v>16</v>
      </c>
      <c r="C3" s="20">
        <v>4.7000000000000002E-3</v>
      </c>
      <c r="D3" s="23">
        <v>9.1200000000000003E-2</v>
      </c>
      <c r="E3" s="25">
        <v>0.09</v>
      </c>
      <c r="F3" s="27">
        <f>D3/C3</f>
        <v>19.404255319148938</v>
      </c>
      <c r="G3" s="28">
        <f>E3/C3</f>
        <v>19.148936170212764</v>
      </c>
      <c r="H3" s="7">
        <v>101932</v>
      </c>
    </row>
    <row r="4" spans="2:8" x14ac:dyDescent="0.25">
      <c r="B4" s="10">
        <v>32</v>
      </c>
      <c r="C4" s="20">
        <v>1.9E-2</v>
      </c>
      <c r="D4" s="23">
        <v>0.37530000000000002</v>
      </c>
      <c r="E4" s="25">
        <v>0.37830000000000003</v>
      </c>
      <c r="F4" s="27">
        <f t="shared" ref="F4:F18" si="0">D4/C4</f>
        <v>19.752631578947369</v>
      </c>
      <c r="G4" s="28">
        <f t="shared" ref="G4:G18" si="1">E4/C4</f>
        <v>19.910526315789475</v>
      </c>
      <c r="H4" s="7">
        <v>25483</v>
      </c>
    </row>
    <row r="5" spans="2:8" x14ac:dyDescent="0.25">
      <c r="B5" s="10">
        <v>48</v>
      </c>
      <c r="C5" s="20">
        <v>4.2700000000000002E-2</v>
      </c>
      <c r="D5" s="23">
        <v>0.79749999999999999</v>
      </c>
      <c r="E5" s="25">
        <v>0.85529999999999995</v>
      </c>
      <c r="F5" s="27">
        <f t="shared" si="0"/>
        <v>18.676814988290396</v>
      </c>
      <c r="G5" s="28">
        <f t="shared" si="1"/>
        <v>20.030444964871194</v>
      </c>
      <c r="H5" s="7">
        <v>11326</v>
      </c>
    </row>
    <row r="6" spans="2:8" x14ac:dyDescent="0.25">
      <c r="B6" s="10">
        <v>64</v>
      </c>
      <c r="C6" s="20">
        <v>7.5999999999999998E-2</v>
      </c>
      <c r="D6" s="23">
        <v>1.5034000000000001</v>
      </c>
      <c r="E6" s="25">
        <v>1.474</v>
      </c>
      <c r="F6" s="27">
        <f t="shared" si="0"/>
        <v>19.781578947368423</v>
      </c>
      <c r="G6" s="28">
        <f t="shared" si="1"/>
        <v>19.394736842105264</v>
      </c>
      <c r="H6" s="7">
        <v>6371</v>
      </c>
    </row>
    <row r="7" spans="2:8" x14ac:dyDescent="0.25">
      <c r="B7" s="10">
        <v>80</v>
      </c>
      <c r="C7" s="20">
        <v>0.1187</v>
      </c>
      <c r="D7" s="23">
        <v>2.3641000000000001</v>
      </c>
      <c r="E7" s="25">
        <v>2.3104</v>
      </c>
      <c r="F7" s="27">
        <f t="shared" si="0"/>
        <v>19.916596461668071</v>
      </c>
      <c r="G7" s="28">
        <f t="shared" si="1"/>
        <v>19.46419545071609</v>
      </c>
      <c r="H7" s="7">
        <v>4078</v>
      </c>
    </row>
    <row r="8" spans="2:8" x14ac:dyDescent="0.25">
      <c r="B8" s="10">
        <v>96</v>
      </c>
      <c r="C8" s="20">
        <v>0.1709</v>
      </c>
      <c r="D8" s="23">
        <v>3.3929999999999998</v>
      </c>
      <c r="E8" s="25">
        <v>3.3159999999999998</v>
      </c>
      <c r="F8" s="27">
        <f t="shared" si="0"/>
        <v>19.853715623171446</v>
      </c>
      <c r="G8" s="28">
        <f t="shared" si="1"/>
        <v>19.403159742539497</v>
      </c>
      <c r="H8" s="7">
        <v>2832</v>
      </c>
    </row>
    <row r="9" spans="2:8" x14ac:dyDescent="0.25">
      <c r="B9" s="10">
        <v>112</v>
      </c>
      <c r="C9" s="20">
        <v>0.22539999999999999</v>
      </c>
      <c r="D9" s="23">
        <v>4.3776999999999999</v>
      </c>
      <c r="E9" s="25">
        <v>4.2046999999999999</v>
      </c>
      <c r="F9" s="27">
        <f t="shared" si="0"/>
        <v>19.421916592724045</v>
      </c>
      <c r="G9" s="28">
        <f t="shared" si="1"/>
        <v>18.654392191659273</v>
      </c>
      <c r="H9" s="7">
        <v>2081</v>
      </c>
    </row>
    <row r="10" spans="2:8" x14ac:dyDescent="0.25">
      <c r="B10" s="10">
        <v>128</v>
      </c>
      <c r="C10" s="20">
        <v>0.30359999999999998</v>
      </c>
      <c r="D10" s="23">
        <v>6.0187999999999997</v>
      </c>
      <c r="E10" s="25">
        <v>6.0576999999999996</v>
      </c>
      <c r="F10" s="27">
        <f t="shared" si="0"/>
        <v>19.824769433465086</v>
      </c>
      <c r="G10" s="28">
        <f t="shared" si="1"/>
        <v>19.952898550724637</v>
      </c>
      <c r="H10" s="7">
        <v>1594</v>
      </c>
    </row>
    <row r="11" spans="2:8" x14ac:dyDescent="0.25">
      <c r="B11" s="10">
        <v>144</v>
      </c>
      <c r="C11" s="20">
        <v>0.3841</v>
      </c>
      <c r="D11" s="23">
        <v>7.1683000000000003</v>
      </c>
      <c r="E11" s="25">
        <v>7.4897</v>
      </c>
      <c r="F11" s="27">
        <f t="shared" si="0"/>
        <v>18.662587867742776</v>
      </c>
      <c r="G11" s="28">
        <f t="shared" si="1"/>
        <v>19.499349127831294</v>
      </c>
      <c r="H11" s="7">
        <v>1260</v>
      </c>
    </row>
    <row r="12" spans="2:8" x14ac:dyDescent="0.25">
      <c r="B12" s="10">
        <v>160</v>
      </c>
      <c r="C12" s="20">
        <v>0.45939999999999998</v>
      </c>
      <c r="D12" s="23">
        <v>9.3810000000000002</v>
      </c>
      <c r="E12" s="25">
        <v>9.2125000000000004</v>
      </c>
      <c r="F12" s="27">
        <f t="shared" si="0"/>
        <v>20.420113191118851</v>
      </c>
      <c r="G12" s="28">
        <f t="shared" si="1"/>
        <v>20.053330430996954</v>
      </c>
      <c r="H12" s="7">
        <v>1021</v>
      </c>
    </row>
    <row r="13" spans="2:8" x14ac:dyDescent="0.25">
      <c r="B13" s="10">
        <v>176</v>
      </c>
      <c r="C13" s="20">
        <v>0.57350000000000001</v>
      </c>
      <c r="D13" s="23">
        <v>11.3673</v>
      </c>
      <c r="E13" s="25">
        <v>11.071099999999999</v>
      </c>
      <c r="F13" s="27">
        <f t="shared" si="0"/>
        <v>19.820924149956408</v>
      </c>
      <c r="G13" s="28">
        <f t="shared" si="1"/>
        <v>19.304446381865734</v>
      </c>
      <c r="H13" s="7">
        <v>844</v>
      </c>
    </row>
    <row r="14" spans="2:8" x14ac:dyDescent="0.25">
      <c r="B14" s="10">
        <v>192</v>
      </c>
      <c r="C14" s="20">
        <v>0.66059999999999997</v>
      </c>
      <c r="D14" s="23">
        <v>13.050700000000001</v>
      </c>
      <c r="E14" s="25">
        <v>12.367599999999999</v>
      </c>
      <c r="F14" s="27">
        <f t="shared" si="0"/>
        <v>19.755828035119592</v>
      </c>
      <c r="G14" s="28">
        <f t="shared" si="1"/>
        <v>18.721768089615502</v>
      </c>
      <c r="H14" s="7">
        <v>710</v>
      </c>
    </row>
    <row r="15" spans="2:8" x14ac:dyDescent="0.25">
      <c r="B15" s="10">
        <v>208</v>
      </c>
      <c r="C15" s="20">
        <v>0.80169999999999997</v>
      </c>
      <c r="D15" s="23">
        <v>15.005000000000001</v>
      </c>
      <c r="E15" s="25">
        <v>15.8826</v>
      </c>
      <c r="F15" s="27">
        <f t="shared" si="0"/>
        <v>18.716477485343646</v>
      </c>
      <c r="G15" s="28">
        <f t="shared" si="1"/>
        <v>19.811151303480106</v>
      </c>
      <c r="H15" s="7">
        <v>605</v>
      </c>
    </row>
    <row r="16" spans="2:8" x14ac:dyDescent="0.25">
      <c r="B16" s="10">
        <v>224</v>
      </c>
      <c r="C16" s="20">
        <v>0.92910000000000004</v>
      </c>
      <c r="D16" s="23">
        <v>17.869700000000002</v>
      </c>
      <c r="E16" s="25">
        <v>18.078499999999998</v>
      </c>
      <c r="F16" s="27">
        <f t="shared" si="0"/>
        <v>19.233344096437413</v>
      </c>
      <c r="G16" s="28">
        <f t="shared" si="1"/>
        <v>19.458077709611448</v>
      </c>
      <c r="H16" s="7">
        <v>522</v>
      </c>
    </row>
    <row r="17" spans="2:30" x14ac:dyDescent="0.25">
      <c r="B17" s="10">
        <v>240</v>
      </c>
      <c r="C17" s="20">
        <v>1.0637000000000001</v>
      </c>
      <c r="D17" s="23">
        <v>20.399999999999999</v>
      </c>
      <c r="E17" s="25">
        <v>20.705500000000001</v>
      </c>
      <c r="F17" s="27">
        <f t="shared" si="0"/>
        <v>19.178339757450406</v>
      </c>
      <c r="G17" s="28">
        <f t="shared" si="1"/>
        <v>19.465544796465167</v>
      </c>
      <c r="H17" s="7">
        <v>455</v>
      </c>
    </row>
    <row r="18" spans="2:30" x14ac:dyDescent="0.25">
      <c r="B18" s="10">
        <v>256</v>
      </c>
      <c r="C18" s="20">
        <v>1.2124999999999999</v>
      </c>
      <c r="D18" s="23">
        <v>22.6175</v>
      </c>
      <c r="E18" s="25">
        <v>23.397500000000001</v>
      </c>
      <c r="F18" s="27">
        <f t="shared" si="0"/>
        <v>18.653608247422682</v>
      </c>
      <c r="G18" s="28">
        <f t="shared" si="1"/>
        <v>19.296907216494848</v>
      </c>
      <c r="H18" s="7">
        <v>400</v>
      </c>
    </row>
    <row r="19" spans="2:30" x14ac:dyDescent="0.25">
      <c r="C19" s="1"/>
      <c r="D19" s="1"/>
      <c r="E19" s="4"/>
      <c r="F19" s="3">
        <f>AVERAGE(F3:F18)</f>
        <v>19.442093860960973</v>
      </c>
      <c r="G19" s="3">
        <f>AVERAGE(G3:G18)</f>
        <v>19.473116580311203</v>
      </c>
    </row>
    <row r="20" spans="2:30" x14ac:dyDescent="0.25">
      <c r="C20" s="1"/>
      <c r="D20" s="1"/>
      <c r="E20" s="4"/>
      <c r="F20" s="2"/>
    </row>
    <row r="21" spans="2:30" x14ac:dyDescent="0.25">
      <c r="C21" s="1"/>
      <c r="D21" s="1"/>
      <c r="E21" s="4"/>
      <c r="F21" s="2"/>
    </row>
    <row r="22" spans="2:30" x14ac:dyDescent="0.25">
      <c r="C22" s="1"/>
      <c r="D22" s="1"/>
      <c r="E22" s="4"/>
      <c r="F22" s="2"/>
    </row>
    <row r="23" spans="2:30" x14ac:dyDescent="0.25">
      <c r="C23" s="1"/>
      <c r="D23" s="1"/>
      <c r="E23" s="4"/>
      <c r="F23" s="2"/>
    </row>
    <row r="24" spans="2:30" x14ac:dyDescent="0.25">
      <c r="C24" s="1"/>
      <c r="D24" s="1"/>
      <c r="E24" s="4"/>
      <c r="F24" s="2"/>
    </row>
    <row r="25" spans="2:30" x14ac:dyDescent="0.25">
      <c r="C25" s="1"/>
      <c r="D25" s="1"/>
      <c r="E25" s="4"/>
      <c r="F25" s="2"/>
      <c r="AD25" t="s">
        <v>0</v>
      </c>
    </row>
    <row r="26" spans="2:30" x14ac:dyDescent="0.25">
      <c r="C26" s="1"/>
      <c r="D26" s="1"/>
      <c r="E26" s="4"/>
      <c r="F26" s="2"/>
    </row>
    <row r="27" spans="2:30" x14ac:dyDescent="0.25">
      <c r="C27" s="1"/>
      <c r="D27" s="1"/>
      <c r="E27" s="4"/>
      <c r="F27" s="2"/>
    </row>
    <row r="28" spans="2:30" x14ac:dyDescent="0.25">
      <c r="C28" s="1"/>
      <c r="D28" s="1"/>
      <c r="E28" s="4"/>
      <c r="F28" s="2"/>
    </row>
    <row r="29" spans="2:30" x14ac:dyDescent="0.25">
      <c r="C29" s="1"/>
      <c r="D29" s="1"/>
      <c r="E29" s="4"/>
      <c r="F29" s="2"/>
    </row>
    <row r="30" spans="2:30" x14ac:dyDescent="0.25">
      <c r="C30" s="1"/>
      <c r="D30" s="1"/>
      <c r="E30" s="4"/>
      <c r="F30" s="2"/>
    </row>
    <row r="31" spans="2:30" x14ac:dyDescent="0.25">
      <c r="C31" s="1"/>
      <c r="D31" s="1"/>
      <c r="E31" s="4"/>
      <c r="F31" s="2"/>
    </row>
    <row r="32" spans="2:30" x14ac:dyDescent="0.25">
      <c r="C32" s="1"/>
      <c r="D32" s="1"/>
      <c r="E32" s="4"/>
      <c r="F32" s="2"/>
    </row>
    <row r="33" spans="3:6" x14ac:dyDescent="0.25">
      <c r="C33" s="1"/>
      <c r="D33" s="1"/>
      <c r="E33" s="4"/>
      <c r="F33" s="2"/>
    </row>
  </sheetData>
  <sortState ref="B3:H18">
    <sortCondition ref="B3:B1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"/>
  <sheetViews>
    <sheetView showGridLines="0" zoomScaleNormal="100" workbookViewId="0">
      <selection activeCell="L63" sqref="L63"/>
    </sheetView>
  </sheetViews>
  <sheetFormatPr defaultRowHeight="15" x14ac:dyDescent="0.25"/>
  <cols>
    <col min="1" max="1" width="3.7109375" customWidth="1"/>
    <col min="2" max="2" width="4" style="2" bestFit="1" customWidth="1"/>
    <col min="3" max="4" width="6.5703125" style="1" bestFit="1" customWidth="1"/>
    <col min="5" max="5" width="4.5703125" style="3" bestFit="1" customWidth="1"/>
    <col min="6" max="6" width="6.5703125" style="1" bestFit="1" customWidth="1"/>
    <col min="7" max="7" width="4.5703125" bestFit="1" customWidth="1"/>
    <col min="8" max="8" width="9.140625" style="3" bestFit="1" customWidth="1"/>
  </cols>
  <sheetData>
    <row r="1" spans="2:23" x14ac:dyDescent="0.25">
      <c r="J1" t="s">
        <v>16</v>
      </c>
    </row>
    <row r="2" spans="2:23" ht="105" x14ac:dyDescent="0.25">
      <c r="B2" s="11" t="s">
        <v>5</v>
      </c>
      <c r="C2" s="19" t="s">
        <v>1</v>
      </c>
      <c r="D2" s="14" t="s">
        <v>10</v>
      </c>
      <c r="E2" s="15" t="s">
        <v>4</v>
      </c>
      <c r="F2" s="16" t="s">
        <v>11</v>
      </c>
      <c r="G2" s="16" t="s">
        <v>4</v>
      </c>
      <c r="H2" s="5" t="s">
        <v>2</v>
      </c>
    </row>
    <row r="3" spans="2:23" x14ac:dyDescent="0.25">
      <c r="B3" s="6">
        <v>16</v>
      </c>
      <c r="C3" s="20">
        <v>5.5999999999999999E-3</v>
      </c>
      <c r="D3" s="12">
        <v>1.6999999999999999E-3</v>
      </c>
      <c r="E3" s="13">
        <f>C3/D3</f>
        <v>3.2941176470588238</v>
      </c>
      <c r="F3" s="17">
        <v>2.0999999999999999E-3</v>
      </c>
      <c r="G3" s="18">
        <f>C3/F3</f>
        <v>2.666666666666667</v>
      </c>
      <c r="H3" s="7">
        <v>2042044</v>
      </c>
    </row>
    <row r="4" spans="2:23" x14ac:dyDescent="0.25">
      <c r="B4" s="6">
        <v>32</v>
      </c>
      <c r="C4" s="20">
        <v>2.2200000000000001E-2</v>
      </c>
      <c r="D4" s="12">
        <v>6.1999999999999998E-3</v>
      </c>
      <c r="E4" s="13">
        <f>C4/D4</f>
        <v>3.580645161290323</v>
      </c>
      <c r="F4" s="17">
        <v>6.7000000000000002E-3</v>
      </c>
      <c r="G4" s="18">
        <f>C4/F4</f>
        <v>3.3134328358208958</v>
      </c>
      <c r="H4" s="7">
        <v>510511</v>
      </c>
    </row>
    <row r="5" spans="2:23" x14ac:dyDescent="0.25">
      <c r="B5" s="6">
        <v>48</v>
      </c>
      <c r="C5" s="20">
        <v>4.9200000000000001E-2</v>
      </c>
      <c r="D5" s="12">
        <v>1.3299999999999999E-2</v>
      </c>
      <c r="E5" s="13">
        <f>C5/D5</f>
        <v>3.6992481203007523</v>
      </c>
      <c r="F5" s="17">
        <v>1.38E-2</v>
      </c>
      <c r="G5" s="18">
        <f t="shared" ref="G5:G34" si="0">C5/F5</f>
        <v>3.5652173913043481</v>
      </c>
      <c r="H5" s="7">
        <v>226894</v>
      </c>
    </row>
    <row r="6" spans="2:23" x14ac:dyDescent="0.25">
      <c r="B6" s="6">
        <v>64</v>
      </c>
      <c r="C6" s="20">
        <v>8.7800000000000003E-2</v>
      </c>
      <c r="D6" s="12">
        <v>2.35E-2</v>
      </c>
      <c r="E6" s="13">
        <f>C6/D6</f>
        <v>3.7361702127659577</v>
      </c>
      <c r="F6" s="17">
        <v>2.3E-2</v>
      </c>
      <c r="G6" s="18">
        <f t="shared" si="0"/>
        <v>3.8173913043478263</v>
      </c>
      <c r="H6" s="7">
        <v>127628</v>
      </c>
    </row>
    <row r="7" spans="2:23" x14ac:dyDescent="0.25">
      <c r="B7" s="6">
        <v>80</v>
      </c>
      <c r="C7" s="20">
        <v>0.1371</v>
      </c>
      <c r="D7" s="12">
        <v>3.5900000000000001E-2</v>
      </c>
      <c r="E7" s="13">
        <f>C7/D7</f>
        <v>3.8189415041782726</v>
      </c>
      <c r="F7" s="17">
        <v>3.5299999999999998E-2</v>
      </c>
      <c r="G7" s="18">
        <f t="shared" si="0"/>
        <v>3.8838526912181304</v>
      </c>
      <c r="H7" s="7">
        <v>81682</v>
      </c>
    </row>
    <row r="8" spans="2:23" x14ac:dyDescent="0.25">
      <c r="B8" s="6">
        <v>96</v>
      </c>
      <c r="C8" s="20">
        <v>0.1983</v>
      </c>
      <c r="D8" s="12">
        <v>5.0599999999999999E-2</v>
      </c>
      <c r="E8" s="13">
        <f>C8/D8</f>
        <v>3.9189723320158105</v>
      </c>
      <c r="F8" s="17">
        <v>5.0099999999999999E-2</v>
      </c>
      <c r="G8" s="18">
        <f t="shared" si="0"/>
        <v>3.9580838323353293</v>
      </c>
      <c r="H8" s="7">
        <v>56724</v>
      </c>
    </row>
    <row r="9" spans="2:23" x14ac:dyDescent="0.25">
      <c r="B9" s="6">
        <v>112</v>
      </c>
      <c r="C9" s="20">
        <v>0.27060000000000001</v>
      </c>
      <c r="D9" s="12">
        <v>6.7799999999999999E-2</v>
      </c>
      <c r="E9" s="13">
        <f>C9/D9</f>
        <v>3.9911504424778763</v>
      </c>
      <c r="F9" s="17">
        <v>6.8500000000000005E-2</v>
      </c>
      <c r="G9" s="18">
        <f t="shared" si="0"/>
        <v>3.9503649635036493</v>
      </c>
      <c r="H9" s="7">
        <v>41675</v>
      </c>
    </row>
    <row r="10" spans="2:23" x14ac:dyDescent="0.25">
      <c r="B10" s="6">
        <v>128</v>
      </c>
      <c r="C10" s="20">
        <v>0.35399999999999998</v>
      </c>
      <c r="D10" s="12">
        <v>8.8499999999999995E-2</v>
      </c>
      <c r="E10" s="13">
        <f>C10/D10</f>
        <v>4</v>
      </c>
      <c r="F10" s="17">
        <v>8.8499999999999995E-2</v>
      </c>
      <c r="G10" s="18">
        <f t="shared" si="0"/>
        <v>4</v>
      </c>
      <c r="H10" s="7">
        <v>31908</v>
      </c>
    </row>
    <row r="11" spans="2:23" x14ac:dyDescent="0.25">
      <c r="B11" s="6">
        <v>144</v>
      </c>
      <c r="C11" s="20">
        <v>0.44550000000000001</v>
      </c>
      <c r="D11" s="12">
        <v>0.1101</v>
      </c>
      <c r="E11" s="13">
        <f>C11/D11</f>
        <v>4.0463215258855589</v>
      </c>
      <c r="F11" s="17">
        <v>0.1138</v>
      </c>
      <c r="G11" s="18">
        <f t="shared" si="0"/>
        <v>3.9147627416520212</v>
      </c>
      <c r="H11" s="7">
        <v>25212</v>
      </c>
    </row>
    <row r="12" spans="2:23" x14ac:dyDescent="0.25">
      <c r="B12" s="6">
        <v>160</v>
      </c>
      <c r="C12" s="20">
        <v>0.54769999999999996</v>
      </c>
      <c r="D12" s="12">
        <v>0.13519999999999999</v>
      </c>
      <c r="E12" s="13">
        <f>C12/D12</f>
        <v>4.0510355029585803</v>
      </c>
      <c r="F12" s="17">
        <v>0.13750000000000001</v>
      </c>
      <c r="G12" s="18">
        <f t="shared" si="0"/>
        <v>3.9832727272727269</v>
      </c>
      <c r="H12" s="7">
        <v>20422</v>
      </c>
      <c r="W12" t="s">
        <v>0</v>
      </c>
    </row>
    <row r="13" spans="2:23" x14ac:dyDescent="0.25">
      <c r="B13" s="6">
        <v>176</v>
      </c>
      <c r="C13" s="20">
        <v>0.66549999999999998</v>
      </c>
      <c r="D13" s="12">
        <v>0.1636</v>
      </c>
      <c r="E13" s="13">
        <f>C13/D13</f>
        <v>4.0678484107579465</v>
      </c>
      <c r="F13" s="17">
        <v>0.16639999999999999</v>
      </c>
      <c r="G13" s="18">
        <f t="shared" si="0"/>
        <v>3.9993990384615383</v>
      </c>
      <c r="H13" s="7">
        <v>16878</v>
      </c>
    </row>
    <row r="14" spans="2:23" x14ac:dyDescent="0.25">
      <c r="B14" s="6">
        <v>192</v>
      </c>
      <c r="C14" s="20">
        <v>0.79520000000000002</v>
      </c>
      <c r="D14" s="12">
        <v>0.19689999999999999</v>
      </c>
      <c r="E14" s="13">
        <f>C14/D14</f>
        <v>4.0385982732351451</v>
      </c>
      <c r="F14" s="17">
        <v>0.19900000000000001</v>
      </c>
      <c r="G14" s="18">
        <f t="shared" si="0"/>
        <v>3.9959798994974873</v>
      </c>
      <c r="H14" s="7">
        <v>14183</v>
      </c>
    </row>
    <row r="15" spans="2:23" x14ac:dyDescent="0.25">
      <c r="B15" s="6">
        <v>208</v>
      </c>
      <c r="C15" s="20">
        <v>0.93069999999999997</v>
      </c>
      <c r="D15" s="12">
        <v>0.2349</v>
      </c>
      <c r="E15" s="13">
        <f>C15/D15</f>
        <v>3.9621115368241804</v>
      </c>
      <c r="F15" s="17">
        <v>0.2349</v>
      </c>
      <c r="G15" s="18">
        <f t="shared" si="0"/>
        <v>3.9621115368241804</v>
      </c>
      <c r="H15" s="7">
        <v>12085</v>
      </c>
    </row>
    <row r="16" spans="2:23" x14ac:dyDescent="0.25">
      <c r="B16" s="6">
        <v>224</v>
      </c>
      <c r="C16" s="20">
        <v>1.0853999999999999</v>
      </c>
      <c r="D16" s="12">
        <v>0.26490000000000002</v>
      </c>
      <c r="E16" s="13">
        <f>C16/D16</f>
        <v>4.0973952434881085</v>
      </c>
      <c r="F16" s="17">
        <v>0.26790000000000003</v>
      </c>
      <c r="G16" s="18">
        <f t="shared" si="0"/>
        <v>4.0515117581186999</v>
      </c>
      <c r="H16" s="7">
        <v>10421</v>
      </c>
    </row>
    <row r="17" spans="2:8" x14ac:dyDescent="0.25">
      <c r="B17" s="6">
        <v>240</v>
      </c>
      <c r="C17" s="20">
        <v>1.2390000000000001</v>
      </c>
      <c r="D17" s="12">
        <v>0.3024</v>
      </c>
      <c r="E17" s="13">
        <f>C17/D17</f>
        <v>4.0972222222222223</v>
      </c>
      <c r="F17" s="17">
        <v>0.30930000000000002</v>
      </c>
      <c r="G17" s="18">
        <f t="shared" si="0"/>
        <v>4.0058195926285158</v>
      </c>
      <c r="H17" s="7">
        <v>9078</v>
      </c>
    </row>
    <row r="18" spans="2:8" x14ac:dyDescent="0.25">
      <c r="B18" s="6">
        <v>256</v>
      </c>
      <c r="C18" s="20">
        <v>1.4037999999999999</v>
      </c>
      <c r="D18" s="12">
        <v>0.34599999999999997</v>
      </c>
      <c r="E18" s="13">
        <f>C18/D18</f>
        <v>4.0572254335260114</v>
      </c>
      <c r="F18" s="17">
        <v>0.34989999999999999</v>
      </c>
      <c r="G18" s="18">
        <f t="shared" si="0"/>
        <v>4.0120034295513003</v>
      </c>
      <c r="H18" s="7">
        <v>7979</v>
      </c>
    </row>
    <row r="19" spans="2:8" x14ac:dyDescent="0.25">
      <c r="B19" s="6">
        <v>272</v>
      </c>
      <c r="C19" s="20">
        <v>1.5825</v>
      </c>
      <c r="D19" s="12">
        <v>0.39079999999999998</v>
      </c>
      <c r="E19" s="13">
        <f>C19/D19</f>
        <v>4.0493858751279426</v>
      </c>
      <c r="F19" s="17">
        <v>0.39729999999999999</v>
      </c>
      <c r="G19" s="18">
        <f t="shared" si="0"/>
        <v>3.9831361691417069</v>
      </c>
      <c r="H19" s="7">
        <v>7068</v>
      </c>
    </row>
    <row r="20" spans="2:8" x14ac:dyDescent="0.25">
      <c r="B20" s="6">
        <v>288</v>
      </c>
      <c r="C20" s="20">
        <v>1.7790999999999999</v>
      </c>
      <c r="D20" s="12">
        <v>0.43790000000000001</v>
      </c>
      <c r="E20" s="13">
        <f>C20/D20</f>
        <v>4.0627997259648314</v>
      </c>
      <c r="F20" s="17">
        <v>0.44540000000000002</v>
      </c>
      <c r="G20" s="18">
        <f t="shared" si="0"/>
        <v>3.9943870678042206</v>
      </c>
      <c r="H20" s="7">
        <v>6305</v>
      </c>
    </row>
    <row r="21" spans="2:8" x14ac:dyDescent="0.25">
      <c r="B21" s="6">
        <v>304</v>
      </c>
      <c r="C21" s="20">
        <v>1.9985999999999999</v>
      </c>
      <c r="D21" s="12">
        <v>0.49359999999999998</v>
      </c>
      <c r="E21" s="13">
        <f>C21/D21</f>
        <v>4.0490275526742305</v>
      </c>
      <c r="F21" s="17">
        <v>0.49890000000000001</v>
      </c>
      <c r="G21" s="18">
        <f t="shared" si="0"/>
        <v>4.0060132291040285</v>
      </c>
      <c r="H21" s="7">
        <v>5659</v>
      </c>
    </row>
    <row r="22" spans="2:8" x14ac:dyDescent="0.25">
      <c r="B22" s="6">
        <v>320</v>
      </c>
      <c r="C22" s="20">
        <v>2.2050000000000001</v>
      </c>
      <c r="D22" s="12">
        <v>0.54369999999999996</v>
      </c>
      <c r="E22" s="13">
        <f>C22/D22</f>
        <v>4.0555453375022994</v>
      </c>
      <c r="F22" s="17">
        <v>0.55579999999999996</v>
      </c>
      <c r="G22" s="18">
        <f t="shared" si="0"/>
        <v>3.9672544080604539</v>
      </c>
      <c r="H22" s="7">
        <v>5108</v>
      </c>
    </row>
    <row r="23" spans="2:8" x14ac:dyDescent="0.25">
      <c r="B23" s="6">
        <v>336</v>
      </c>
      <c r="C23" s="20">
        <v>2.4272999999999998</v>
      </c>
      <c r="D23" s="12">
        <v>0.59930000000000005</v>
      </c>
      <c r="E23" s="13">
        <f>C23/D23</f>
        <v>4.0502252628066069</v>
      </c>
      <c r="F23" s="17">
        <v>0.61260000000000003</v>
      </c>
      <c r="G23" s="18">
        <f t="shared" si="0"/>
        <v>3.9622918707149846</v>
      </c>
      <c r="H23" s="7">
        <v>4634</v>
      </c>
    </row>
    <row r="24" spans="2:8" x14ac:dyDescent="0.25">
      <c r="B24" s="6">
        <v>352</v>
      </c>
      <c r="C24" s="20">
        <v>2.6743999999999999</v>
      </c>
      <c r="D24" s="12">
        <v>0.66139999999999999</v>
      </c>
      <c r="E24" s="13">
        <f>C24/D24</f>
        <v>4.0435439975808887</v>
      </c>
      <c r="F24" s="17">
        <v>0.66849999999999998</v>
      </c>
      <c r="G24" s="18">
        <f t="shared" si="0"/>
        <v>4.0005983545250556</v>
      </c>
      <c r="H24" s="7">
        <v>4223</v>
      </c>
    </row>
    <row r="25" spans="2:8" x14ac:dyDescent="0.25">
      <c r="B25" s="6">
        <v>368</v>
      </c>
      <c r="C25" s="20">
        <v>3.0240999999999998</v>
      </c>
      <c r="D25" s="12">
        <v>0.78310000000000002</v>
      </c>
      <c r="E25" s="13">
        <f>C25/D25</f>
        <v>3.8617034861448087</v>
      </c>
      <c r="F25" s="17">
        <v>0.79139999999999999</v>
      </c>
      <c r="G25" s="18">
        <f t="shared" si="0"/>
        <v>3.8212029315137728</v>
      </c>
      <c r="H25" s="7">
        <v>3864</v>
      </c>
    </row>
    <row r="26" spans="2:8" x14ac:dyDescent="0.25">
      <c r="B26" s="6">
        <v>384</v>
      </c>
      <c r="C26" s="20">
        <v>3.2307999999999999</v>
      </c>
      <c r="D26" s="12">
        <v>0.80869999999999997</v>
      </c>
      <c r="E26" s="13">
        <f>C26/D26</f>
        <v>3.9950537900333871</v>
      </c>
      <c r="F26" s="17">
        <v>0.82640000000000002</v>
      </c>
      <c r="G26" s="18">
        <f t="shared" si="0"/>
        <v>3.9094869312681508</v>
      </c>
      <c r="H26" s="7">
        <v>3549</v>
      </c>
    </row>
    <row r="27" spans="2:8" x14ac:dyDescent="0.25">
      <c r="B27" s="6">
        <v>400</v>
      </c>
      <c r="C27" s="20">
        <v>3.4531000000000001</v>
      </c>
      <c r="D27" s="12">
        <v>0.84409999999999996</v>
      </c>
      <c r="E27" s="13">
        <f>C27/D27</f>
        <v>4.0908660111361215</v>
      </c>
      <c r="F27" s="17">
        <v>0.8679</v>
      </c>
      <c r="G27" s="18">
        <f t="shared" si="0"/>
        <v>3.978684180205093</v>
      </c>
      <c r="H27" s="7">
        <v>3271</v>
      </c>
    </row>
    <row r="28" spans="2:8" x14ac:dyDescent="0.25">
      <c r="B28" s="6">
        <v>416</v>
      </c>
      <c r="C28" s="20">
        <v>3.7387999999999999</v>
      </c>
      <c r="D28" s="12">
        <v>0.91800000000000004</v>
      </c>
      <c r="E28" s="13">
        <f>C28/D28</f>
        <v>4.0727668845315899</v>
      </c>
      <c r="F28" s="17">
        <v>0.9385</v>
      </c>
      <c r="G28" s="18">
        <f t="shared" si="0"/>
        <v>3.9838039424613743</v>
      </c>
      <c r="H28" s="7">
        <v>3025</v>
      </c>
    </row>
    <row r="29" spans="2:8" x14ac:dyDescent="0.25">
      <c r="B29" s="6">
        <v>432</v>
      </c>
      <c r="C29" s="20">
        <v>3.9918</v>
      </c>
      <c r="D29" s="12">
        <v>0.98970000000000002</v>
      </c>
      <c r="E29" s="13">
        <f>C29/D29</f>
        <v>4.0333434374052741</v>
      </c>
      <c r="F29" s="17">
        <v>1.0006999999999999</v>
      </c>
      <c r="G29" s="18">
        <f t="shared" si="0"/>
        <v>3.9890076946137705</v>
      </c>
      <c r="H29" s="7">
        <v>2806</v>
      </c>
    </row>
    <row r="30" spans="2:8" x14ac:dyDescent="0.25">
      <c r="B30" s="6">
        <v>448</v>
      </c>
      <c r="C30" s="20">
        <v>4.3095999999999997</v>
      </c>
      <c r="D30" s="12">
        <v>1.0697000000000001</v>
      </c>
      <c r="E30" s="13">
        <f>C30/D30</f>
        <v>4.0287931195662328</v>
      </c>
      <c r="F30" s="17">
        <v>1.0759000000000001</v>
      </c>
      <c r="G30" s="18">
        <f t="shared" si="0"/>
        <v>4.005576726461566</v>
      </c>
      <c r="H30" s="7">
        <v>2610</v>
      </c>
    </row>
    <row r="31" spans="2:8" x14ac:dyDescent="0.25">
      <c r="B31" s="6">
        <v>464</v>
      </c>
      <c r="C31" s="20">
        <v>4.6338999999999997</v>
      </c>
      <c r="D31" s="12">
        <v>1.1475</v>
      </c>
      <c r="E31" s="13">
        <f>C31/D31</f>
        <v>4.0382570806100215</v>
      </c>
      <c r="F31" s="17">
        <v>1.1597999999999999</v>
      </c>
      <c r="G31" s="18">
        <f t="shared" si="0"/>
        <v>3.9954302465942404</v>
      </c>
      <c r="H31" s="7">
        <v>2434</v>
      </c>
    </row>
    <row r="32" spans="2:8" x14ac:dyDescent="0.25">
      <c r="B32" s="6">
        <v>480</v>
      </c>
      <c r="C32" s="20">
        <v>4.9371</v>
      </c>
      <c r="D32" s="12">
        <v>1.2277</v>
      </c>
      <c r="E32" s="13">
        <f>C32/D32</f>
        <v>4.0214221715402783</v>
      </c>
      <c r="F32" s="17">
        <v>1.2615000000000001</v>
      </c>
      <c r="G32" s="18">
        <f t="shared" si="0"/>
        <v>3.9136741973840663</v>
      </c>
      <c r="H32" s="7">
        <v>2275</v>
      </c>
    </row>
    <row r="33" spans="2:13" x14ac:dyDescent="0.25">
      <c r="B33" s="6">
        <v>496</v>
      </c>
      <c r="C33" s="20">
        <v>5.2923999999999998</v>
      </c>
      <c r="D33" s="12">
        <v>1.3030999999999999</v>
      </c>
      <c r="E33" s="13">
        <f>C33/D33</f>
        <v>4.061392065075589</v>
      </c>
      <c r="F33" s="17">
        <v>1.3177000000000001</v>
      </c>
      <c r="G33" s="18">
        <f t="shared" si="0"/>
        <v>4.0163921985277371</v>
      </c>
      <c r="H33" s="7">
        <v>2131</v>
      </c>
    </row>
    <row r="34" spans="2:13" x14ac:dyDescent="0.25">
      <c r="B34" s="6">
        <v>512</v>
      </c>
      <c r="C34" s="20">
        <v>5.6779999999999999</v>
      </c>
      <c r="D34" s="12">
        <v>1.4119999999999999</v>
      </c>
      <c r="E34" s="13">
        <f>C34/D34</f>
        <v>4.0212464589235131</v>
      </c>
      <c r="F34" s="17">
        <v>1.4119999999999999</v>
      </c>
      <c r="G34" s="18">
        <f t="shared" si="0"/>
        <v>4.0212464589235131</v>
      </c>
      <c r="H34" s="7">
        <v>2000</v>
      </c>
    </row>
    <row r="35" spans="2:13" x14ac:dyDescent="0.25">
      <c r="E35" s="3">
        <f>AVERAGE(E10:E34)</f>
        <v>4.0381252162208554</v>
      </c>
      <c r="G35" s="3">
        <f>AVERAGE(G10:G34)</f>
        <v>3.9789218932524091</v>
      </c>
      <c r="H35" s="2"/>
    </row>
    <row r="36" spans="2:13" x14ac:dyDescent="0.25">
      <c r="G36" s="4"/>
      <c r="H36" s="2"/>
    </row>
    <row r="37" spans="2:13" x14ac:dyDescent="0.25">
      <c r="G37" s="4"/>
      <c r="H37" s="2"/>
    </row>
    <row r="38" spans="2:13" x14ac:dyDescent="0.25">
      <c r="G38" s="4"/>
      <c r="H38" s="2"/>
    </row>
    <row r="39" spans="2:13" x14ac:dyDescent="0.25">
      <c r="G39" s="4"/>
      <c r="H39" s="2"/>
    </row>
    <row r="40" spans="2:13" x14ac:dyDescent="0.25">
      <c r="G40" s="4"/>
      <c r="H40" s="2"/>
    </row>
    <row r="41" spans="2:13" x14ac:dyDescent="0.25">
      <c r="G41" s="4"/>
      <c r="H41" s="2"/>
      <c r="M41" t="s">
        <v>0</v>
      </c>
    </row>
    <row r="42" spans="2:13" x14ac:dyDescent="0.25">
      <c r="G42" s="4"/>
      <c r="H42" s="2"/>
    </row>
    <row r="43" spans="2:13" x14ac:dyDescent="0.25">
      <c r="G43" s="4"/>
      <c r="H43" s="2"/>
    </row>
    <row r="44" spans="2:13" x14ac:dyDescent="0.25">
      <c r="G44" s="4"/>
      <c r="H44" s="2"/>
    </row>
    <row r="45" spans="2:13" x14ac:dyDescent="0.25">
      <c r="G45" s="4"/>
      <c r="H45" s="2"/>
    </row>
    <row r="46" spans="2:13" x14ac:dyDescent="0.25">
      <c r="G46" s="4"/>
      <c r="H46" s="2"/>
    </row>
    <row r="47" spans="2:13" x14ac:dyDescent="0.25">
      <c r="G47" s="4"/>
      <c r="H47" s="2"/>
    </row>
    <row r="48" spans="2:13" x14ac:dyDescent="0.25">
      <c r="G48" s="4"/>
      <c r="H48" s="2"/>
    </row>
    <row r="49" spans="7:8" x14ac:dyDescent="0.25">
      <c r="G49" s="4"/>
      <c r="H49" s="2"/>
    </row>
    <row r="50" spans="7:8" x14ac:dyDescent="0.25">
      <c r="G50" s="4"/>
      <c r="H50" s="2"/>
    </row>
    <row r="51" spans="7:8" x14ac:dyDescent="0.25">
      <c r="G51" s="4"/>
      <c r="H51" s="2"/>
    </row>
    <row r="52" spans="7:8" x14ac:dyDescent="0.25">
      <c r="G52" s="4"/>
      <c r="H52" s="2"/>
    </row>
    <row r="53" spans="7:8" x14ac:dyDescent="0.25">
      <c r="G53" s="4"/>
      <c r="H53" s="2"/>
    </row>
    <row r="54" spans="7:8" x14ac:dyDescent="0.25">
      <c r="G54" s="4"/>
      <c r="H54" s="2"/>
    </row>
    <row r="55" spans="7:8" x14ac:dyDescent="0.25">
      <c r="G55" s="4"/>
      <c r="H55" s="2"/>
    </row>
    <row r="56" spans="7:8" x14ac:dyDescent="0.25">
      <c r="G56" s="4"/>
      <c r="H56" s="2"/>
    </row>
    <row r="57" spans="7:8" x14ac:dyDescent="0.25">
      <c r="G57" s="4"/>
      <c r="H57" s="2"/>
    </row>
    <row r="58" spans="7:8" x14ac:dyDescent="0.25">
      <c r="G58" s="4"/>
      <c r="H58" s="2"/>
    </row>
    <row r="59" spans="7:8" x14ac:dyDescent="0.25">
      <c r="G59" s="4"/>
      <c r="H59" s="2"/>
    </row>
    <row r="60" spans="7:8" x14ac:dyDescent="0.25">
      <c r="G60" s="4"/>
      <c r="H60" s="2"/>
    </row>
    <row r="61" spans="7:8" x14ac:dyDescent="0.25">
      <c r="G61" s="4"/>
      <c r="H61" s="2"/>
    </row>
    <row r="62" spans="7:8" x14ac:dyDescent="0.25">
      <c r="G62" s="4"/>
      <c r="H62" s="2"/>
    </row>
    <row r="63" spans="7:8" x14ac:dyDescent="0.25">
      <c r="G63" s="4"/>
      <c r="H63" s="2"/>
    </row>
    <row r="64" spans="7:8" x14ac:dyDescent="0.25">
      <c r="G64" s="4"/>
      <c r="H64" s="2"/>
    </row>
    <row r="65" spans="7:8" x14ac:dyDescent="0.25">
      <c r="G65" s="4"/>
      <c r="H65" s="2"/>
    </row>
  </sheetData>
  <sortState ref="B3:H34">
    <sortCondition ref="B3:B3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3"/>
  <sheetViews>
    <sheetView showGridLines="0" zoomScaleNormal="100" workbookViewId="0">
      <selection activeCell="F3" sqref="F3:G18"/>
    </sheetView>
  </sheetViews>
  <sheetFormatPr defaultRowHeight="15" x14ac:dyDescent="0.25"/>
  <cols>
    <col min="1" max="1" width="4.140625" customWidth="1"/>
    <col min="2" max="2" width="4" bestFit="1" customWidth="1"/>
    <col min="3" max="3" width="6.5703125" bestFit="1" customWidth="1"/>
    <col min="4" max="5" width="7.5703125" bestFit="1" customWidth="1"/>
    <col min="6" max="7" width="5.5703125" bestFit="1" customWidth="1"/>
    <col min="8" max="8" width="7.5703125" bestFit="1" customWidth="1"/>
  </cols>
  <sheetData>
    <row r="2" spans="2:8" ht="109.5" x14ac:dyDescent="0.25">
      <c r="B2" s="8" t="s">
        <v>5</v>
      </c>
      <c r="C2" s="21" t="s">
        <v>1</v>
      </c>
      <c r="D2" s="22" t="s">
        <v>3</v>
      </c>
      <c r="E2" s="24" t="s">
        <v>7</v>
      </c>
      <c r="F2" s="22" t="s">
        <v>8</v>
      </c>
      <c r="G2" s="26" t="s">
        <v>9</v>
      </c>
      <c r="H2" s="9" t="s">
        <v>2</v>
      </c>
    </row>
    <row r="3" spans="2:8" x14ac:dyDescent="0.25">
      <c r="B3" s="10">
        <v>16</v>
      </c>
      <c r="C3" s="20">
        <v>5.4999999999999997E-3</v>
      </c>
      <c r="D3" s="23">
        <v>9.5799999999999996E-2</v>
      </c>
      <c r="E3" s="25">
        <v>9.5200000000000007E-2</v>
      </c>
      <c r="F3" s="27">
        <f>D3/C3</f>
        <v>17.418181818181818</v>
      </c>
      <c r="G3" s="28">
        <f>E3/C3</f>
        <v>17.309090909090912</v>
      </c>
      <c r="H3" s="7">
        <v>101932</v>
      </c>
    </row>
    <row r="4" spans="2:8" x14ac:dyDescent="0.25">
      <c r="B4" s="10">
        <v>32</v>
      </c>
      <c r="C4" s="20">
        <v>2.2599999999999999E-2</v>
      </c>
      <c r="D4" s="23">
        <v>0.37340000000000001</v>
      </c>
      <c r="E4" s="25">
        <v>0.37219999999999998</v>
      </c>
      <c r="F4" s="27">
        <f>D4/C4</f>
        <v>16.522123893805311</v>
      </c>
      <c r="G4" s="28">
        <f>E4/C4</f>
        <v>16.469026548672566</v>
      </c>
      <c r="H4" s="7">
        <v>25483</v>
      </c>
    </row>
    <row r="5" spans="2:8" x14ac:dyDescent="0.25">
      <c r="B5" s="10">
        <v>48</v>
      </c>
      <c r="C5" s="20">
        <v>4.9500000000000002E-2</v>
      </c>
      <c r="D5" s="23">
        <v>0.85950000000000004</v>
      </c>
      <c r="E5" s="25">
        <v>0.84709999999999996</v>
      </c>
      <c r="F5" s="27">
        <f>D5/C5</f>
        <v>17.363636363636363</v>
      </c>
      <c r="G5" s="28">
        <f>E5/C5</f>
        <v>17.113131313131312</v>
      </c>
      <c r="H5" s="7">
        <v>11326</v>
      </c>
    </row>
    <row r="6" spans="2:8" x14ac:dyDescent="0.25">
      <c r="B6" s="10">
        <v>64</v>
      </c>
      <c r="C6" s="20">
        <v>8.8099999999999998E-2</v>
      </c>
      <c r="D6" s="23">
        <v>1.5108999999999999</v>
      </c>
      <c r="E6" s="25">
        <v>1.5351999999999999</v>
      </c>
      <c r="F6" s="27">
        <f>D6/C6</f>
        <v>17.149829738933029</v>
      </c>
      <c r="G6" s="28">
        <f>E6/C6</f>
        <v>17.425652667423382</v>
      </c>
      <c r="H6" s="7">
        <v>6371</v>
      </c>
    </row>
    <row r="7" spans="2:8" x14ac:dyDescent="0.25">
      <c r="B7" s="10">
        <v>80</v>
      </c>
      <c r="C7" s="20">
        <v>0.1376</v>
      </c>
      <c r="D7" s="23">
        <v>2.3412999999999999</v>
      </c>
      <c r="E7" s="25">
        <v>2.3717999999999999</v>
      </c>
      <c r="F7" s="27">
        <f>D7/C7</f>
        <v>17.015261627906977</v>
      </c>
      <c r="G7" s="28">
        <f>E7/C7</f>
        <v>17.236918604651162</v>
      </c>
      <c r="H7" s="7">
        <v>4078</v>
      </c>
    </row>
    <row r="8" spans="2:8" x14ac:dyDescent="0.25">
      <c r="B8" s="10">
        <v>96</v>
      </c>
      <c r="C8" s="20">
        <v>0.19839999999999999</v>
      </c>
      <c r="D8" s="23">
        <v>3.4428000000000001</v>
      </c>
      <c r="E8" s="25">
        <v>3.4209000000000001</v>
      </c>
      <c r="F8" s="27">
        <f>D8/C8</f>
        <v>17.352822580645164</v>
      </c>
      <c r="G8" s="28">
        <f>E8/C8</f>
        <v>17.242439516129032</v>
      </c>
      <c r="H8" s="7">
        <v>2832</v>
      </c>
    </row>
    <row r="9" spans="2:8" x14ac:dyDescent="0.25">
      <c r="B9" s="10">
        <v>112</v>
      </c>
      <c r="C9" s="20">
        <v>0.27729999999999999</v>
      </c>
      <c r="D9" s="23">
        <v>4.6180000000000003</v>
      </c>
      <c r="E9" s="25">
        <v>4.6699000000000002</v>
      </c>
      <c r="F9" s="27">
        <f>D9/C9</f>
        <v>16.653443923548505</v>
      </c>
      <c r="G9" s="28">
        <f>E9/C9</f>
        <v>16.840605842048323</v>
      </c>
      <c r="H9" s="7">
        <v>2081</v>
      </c>
    </row>
    <row r="10" spans="2:8" x14ac:dyDescent="0.25">
      <c r="B10" s="10">
        <v>128</v>
      </c>
      <c r="C10" s="20">
        <v>0.35189999999999999</v>
      </c>
      <c r="D10" s="23">
        <v>6.0382999999999996</v>
      </c>
      <c r="E10" s="25">
        <v>6.0388999999999999</v>
      </c>
      <c r="F10" s="27">
        <f>D10/C10</f>
        <v>17.1591361182154</v>
      </c>
      <c r="G10" s="28">
        <f>E10/C10</f>
        <v>17.160841148053425</v>
      </c>
      <c r="H10" s="7">
        <v>1594</v>
      </c>
    </row>
    <row r="11" spans="2:8" x14ac:dyDescent="0.25">
      <c r="B11" s="10">
        <v>144</v>
      </c>
      <c r="C11" s="20">
        <v>0.44600000000000001</v>
      </c>
      <c r="D11" s="23">
        <v>7.5643000000000002</v>
      </c>
      <c r="E11" s="25">
        <v>7.7016</v>
      </c>
      <c r="F11" s="27">
        <f>D11/C11</f>
        <v>16.960313901345291</v>
      </c>
      <c r="G11" s="28">
        <f>E11/C11</f>
        <v>17.268161434977578</v>
      </c>
      <c r="H11" s="7">
        <v>1260</v>
      </c>
    </row>
    <row r="12" spans="2:8" x14ac:dyDescent="0.25">
      <c r="B12" s="10">
        <v>160</v>
      </c>
      <c r="C12" s="20">
        <v>0.54949999999999999</v>
      </c>
      <c r="D12" s="23">
        <v>9.4583999999999993</v>
      </c>
      <c r="E12" s="25">
        <v>9.5337999999999994</v>
      </c>
      <c r="F12" s="27">
        <f>D12/C12</f>
        <v>17.212738853503183</v>
      </c>
      <c r="G12" s="28">
        <f>E12/C12</f>
        <v>17.349954504094629</v>
      </c>
      <c r="H12" s="7">
        <v>1021</v>
      </c>
    </row>
    <row r="13" spans="2:8" x14ac:dyDescent="0.25">
      <c r="B13" s="10">
        <v>176</v>
      </c>
      <c r="C13" s="20">
        <v>0.68359999999999999</v>
      </c>
      <c r="D13" s="23">
        <v>11.3306</v>
      </c>
      <c r="E13" s="25">
        <v>11.4787</v>
      </c>
      <c r="F13" s="27">
        <f>D13/C13</f>
        <v>16.574897600936222</v>
      </c>
      <c r="G13" s="28">
        <f>E13/C13</f>
        <v>16.79154476301931</v>
      </c>
      <c r="H13" s="7">
        <v>844</v>
      </c>
    </row>
    <row r="14" spans="2:8" x14ac:dyDescent="0.25">
      <c r="B14" s="10">
        <v>192</v>
      </c>
      <c r="C14" s="20">
        <v>0.79149999999999998</v>
      </c>
      <c r="D14" s="23">
        <v>13.885899999999999</v>
      </c>
      <c r="E14" s="25">
        <v>13.8423</v>
      </c>
      <c r="F14" s="27">
        <f>D14/C14</f>
        <v>17.543777637397348</v>
      </c>
      <c r="G14" s="28">
        <f>E14/C14</f>
        <v>17.488692356285533</v>
      </c>
      <c r="H14" s="7">
        <v>710</v>
      </c>
    </row>
    <row r="15" spans="2:8" x14ac:dyDescent="0.25">
      <c r="B15" s="10">
        <v>208</v>
      </c>
      <c r="C15" s="20">
        <v>0.92730000000000001</v>
      </c>
      <c r="D15" s="23">
        <v>16.013200000000001</v>
      </c>
      <c r="E15" s="25">
        <v>16.322299999999998</v>
      </c>
      <c r="F15" s="27">
        <f>D15/C15</f>
        <v>17.268629354038609</v>
      </c>
      <c r="G15" s="28">
        <f>E15/C15</f>
        <v>17.601962687371937</v>
      </c>
      <c r="H15" s="7">
        <v>605</v>
      </c>
    </row>
    <row r="16" spans="2:8" x14ac:dyDescent="0.25">
      <c r="B16" s="10">
        <v>224</v>
      </c>
      <c r="C16" s="20">
        <v>1.0766</v>
      </c>
      <c r="D16" s="23">
        <v>18.588100000000001</v>
      </c>
      <c r="E16" s="25">
        <v>18.6188</v>
      </c>
      <c r="F16" s="27">
        <f>D16/C16</f>
        <v>17.26555823890024</v>
      </c>
      <c r="G16" s="28">
        <f>E16/C16</f>
        <v>17.294073936466656</v>
      </c>
      <c r="H16" s="7">
        <v>522</v>
      </c>
    </row>
    <row r="17" spans="2:30" x14ac:dyDescent="0.25">
      <c r="B17" s="10">
        <v>240</v>
      </c>
      <c r="C17" s="20">
        <v>1.2352000000000001</v>
      </c>
      <c r="D17" s="23">
        <v>21.6</v>
      </c>
      <c r="E17" s="25">
        <v>21.222000000000001</v>
      </c>
      <c r="F17" s="27">
        <f>D17/C17</f>
        <v>17.487046632124354</v>
      </c>
      <c r="G17" s="28">
        <f>E17/C17</f>
        <v>17.181023316062177</v>
      </c>
      <c r="H17" s="7">
        <v>455</v>
      </c>
    </row>
    <row r="18" spans="2:30" x14ac:dyDescent="0.25">
      <c r="B18" s="10">
        <v>256</v>
      </c>
      <c r="C18" s="20">
        <v>1.405</v>
      </c>
      <c r="D18" s="23">
        <v>23.83</v>
      </c>
      <c r="E18" s="25">
        <v>24.647500000000001</v>
      </c>
      <c r="F18" s="27">
        <f>D18/C18</f>
        <v>16.960854092526688</v>
      </c>
      <c r="G18" s="28">
        <f>E18/C18</f>
        <v>17.542704626334519</v>
      </c>
      <c r="H18" s="7">
        <v>400</v>
      </c>
    </row>
    <row r="19" spans="2:30" x14ac:dyDescent="0.25">
      <c r="C19" s="1"/>
      <c r="D19" s="1"/>
      <c r="E19" s="4"/>
      <c r="F19" s="3">
        <f>AVERAGE(F3:F18)</f>
        <v>17.119265773477782</v>
      </c>
      <c r="G19" s="3">
        <f>AVERAGE(G3:G18)</f>
        <v>17.207239010863276</v>
      </c>
    </row>
    <row r="20" spans="2:30" x14ac:dyDescent="0.25">
      <c r="C20" s="1"/>
      <c r="D20" s="1"/>
      <c r="E20" s="4"/>
      <c r="F20" s="2"/>
    </row>
    <row r="21" spans="2:30" x14ac:dyDescent="0.25">
      <c r="C21" s="1"/>
      <c r="D21" s="1"/>
      <c r="E21" s="4"/>
      <c r="F21" s="2"/>
    </row>
    <row r="22" spans="2:30" x14ac:dyDescent="0.25">
      <c r="C22" s="1"/>
      <c r="D22" s="1"/>
      <c r="E22" s="4"/>
      <c r="F22" s="2"/>
    </row>
    <row r="23" spans="2:30" x14ac:dyDescent="0.25">
      <c r="C23" s="1"/>
      <c r="D23" s="1"/>
      <c r="E23" s="4"/>
      <c r="F23" s="2"/>
    </row>
    <row r="24" spans="2:30" x14ac:dyDescent="0.25">
      <c r="C24" s="1"/>
      <c r="D24" s="1"/>
      <c r="E24" s="4"/>
      <c r="F24" s="2"/>
    </row>
    <row r="25" spans="2:30" x14ac:dyDescent="0.25">
      <c r="C25" s="1"/>
      <c r="D25" s="1"/>
      <c r="E25" s="4"/>
      <c r="F25" s="2"/>
      <c r="AD25" t="s">
        <v>0</v>
      </c>
    </row>
    <row r="26" spans="2:30" x14ac:dyDescent="0.25">
      <c r="C26" s="1"/>
      <c r="D26" s="1"/>
      <c r="E26" s="4"/>
      <c r="F26" s="2"/>
    </row>
    <row r="27" spans="2:30" x14ac:dyDescent="0.25">
      <c r="C27" s="1"/>
      <c r="D27" s="1"/>
      <c r="E27" s="4"/>
      <c r="F27" s="2"/>
    </row>
    <row r="28" spans="2:30" x14ac:dyDescent="0.25">
      <c r="C28" s="1"/>
      <c r="D28" s="1"/>
      <c r="E28" s="4"/>
      <c r="F28" s="2"/>
    </row>
    <row r="29" spans="2:30" x14ac:dyDescent="0.25">
      <c r="C29" s="1"/>
      <c r="D29" s="1"/>
      <c r="E29" s="4"/>
      <c r="F29" s="2"/>
    </row>
    <row r="30" spans="2:30" x14ac:dyDescent="0.25">
      <c r="C30" s="1"/>
      <c r="D30" s="1"/>
      <c r="E30" s="4"/>
      <c r="F30" s="2"/>
    </row>
    <row r="31" spans="2:30" x14ac:dyDescent="0.25">
      <c r="C31" s="1"/>
      <c r="D31" s="1"/>
      <c r="E31" s="4"/>
      <c r="F31" s="2"/>
    </row>
    <row r="32" spans="2:30" x14ac:dyDescent="0.25">
      <c r="C32" s="1"/>
      <c r="D32" s="1"/>
      <c r="E32" s="4"/>
      <c r="F32" s="2"/>
    </row>
    <row r="33" spans="3:6" x14ac:dyDescent="0.25">
      <c r="C33" s="1"/>
      <c r="D33" s="1"/>
      <c r="E33" s="4"/>
      <c r="F33" s="2"/>
    </row>
  </sheetData>
  <sortState ref="B3:H18">
    <sortCondition ref="B3:B18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"/>
  <sheetViews>
    <sheetView showGridLines="0" zoomScaleNormal="100" workbookViewId="0">
      <selection activeCell="J2" sqref="J2"/>
    </sheetView>
  </sheetViews>
  <sheetFormatPr defaultRowHeight="15" x14ac:dyDescent="0.25"/>
  <cols>
    <col min="1" max="1" width="3.7109375" customWidth="1"/>
    <col min="2" max="2" width="4" style="2" bestFit="1" customWidth="1"/>
    <col min="3" max="4" width="6.5703125" style="1" bestFit="1" customWidth="1"/>
    <col min="5" max="5" width="4.5703125" style="3" bestFit="1" customWidth="1"/>
    <col min="6" max="6" width="6.5703125" style="1" bestFit="1" customWidth="1"/>
    <col min="7" max="7" width="4.5703125" bestFit="1" customWidth="1"/>
    <col min="8" max="8" width="9.140625" style="3" bestFit="1" customWidth="1"/>
  </cols>
  <sheetData>
    <row r="1" spans="2:23" x14ac:dyDescent="0.25">
      <c r="J1" t="s">
        <v>13</v>
      </c>
    </row>
    <row r="2" spans="2:23" ht="105" x14ac:dyDescent="0.25">
      <c r="B2" s="11" t="s">
        <v>5</v>
      </c>
      <c r="C2" s="19" t="s">
        <v>1</v>
      </c>
      <c r="D2" s="14" t="s">
        <v>10</v>
      </c>
      <c r="E2" s="15" t="s">
        <v>4</v>
      </c>
      <c r="F2" s="16" t="s">
        <v>11</v>
      </c>
      <c r="G2" s="16" t="s">
        <v>4</v>
      </c>
      <c r="H2" s="5" t="s">
        <v>2</v>
      </c>
    </row>
    <row r="3" spans="2:23" x14ac:dyDescent="0.25">
      <c r="B3" s="6">
        <v>16</v>
      </c>
      <c r="C3" s="20">
        <v>5.1000000000000004E-3</v>
      </c>
      <c r="D3" s="12">
        <v>1.2999999999999999E-3</v>
      </c>
      <c r="E3" s="13">
        <f>C3/D3</f>
        <v>3.9230769230769234</v>
      </c>
      <c r="F3" s="17">
        <v>1.9E-3</v>
      </c>
      <c r="G3" s="18">
        <f>C3/F3</f>
        <v>2.6842105263157898</v>
      </c>
      <c r="H3" s="7">
        <v>2042044</v>
      </c>
    </row>
    <row r="4" spans="2:23" x14ac:dyDescent="0.25">
      <c r="B4" s="6">
        <v>32</v>
      </c>
      <c r="C4" s="20">
        <v>2.0199999999999999E-2</v>
      </c>
      <c r="D4" s="12">
        <v>4.8999999999999998E-3</v>
      </c>
      <c r="E4" s="13">
        <f>C4/D4</f>
        <v>4.1224489795918364</v>
      </c>
      <c r="F4" s="17">
        <v>5.7000000000000002E-3</v>
      </c>
      <c r="G4" s="18">
        <f>C4/F4</f>
        <v>3.5438596491228069</v>
      </c>
      <c r="H4" s="7">
        <v>510511</v>
      </c>
    </row>
    <row r="5" spans="2:23" x14ac:dyDescent="0.25">
      <c r="B5" s="6">
        <v>48</v>
      </c>
      <c r="C5" s="20">
        <v>4.4900000000000002E-2</v>
      </c>
      <c r="D5" s="12">
        <v>1.0699999999999999E-2</v>
      </c>
      <c r="E5" s="13">
        <f>C5/D5</f>
        <v>4.1962616822429908</v>
      </c>
      <c r="F5" s="17">
        <v>1.17E-2</v>
      </c>
      <c r="G5" s="18">
        <f>C5/F5</f>
        <v>3.8376068376068377</v>
      </c>
      <c r="H5" s="7">
        <v>226894</v>
      </c>
    </row>
    <row r="6" spans="2:23" x14ac:dyDescent="0.25">
      <c r="B6" s="6">
        <v>64</v>
      </c>
      <c r="C6" s="20">
        <v>8.09E-2</v>
      </c>
      <c r="D6" s="12">
        <v>1.8599999999999998E-2</v>
      </c>
      <c r="E6" s="13">
        <f>C6/D6</f>
        <v>4.349462365591398</v>
      </c>
      <c r="F6" s="17">
        <v>2.0500000000000001E-2</v>
      </c>
      <c r="G6" s="18">
        <f>C6/F6</f>
        <v>3.9463414634146341</v>
      </c>
      <c r="H6" s="7">
        <v>127628</v>
      </c>
    </row>
    <row r="7" spans="2:23" x14ac:dyDescent="0.25">
      <c r="B7" s="6">
        <v>80</v>
      </c>
      <c r="C7" s="20">
        <v>0.13020000000000001</v>
      </c>
      <c r="D7" s="12">
        <v>2.92E-2</v>
      </c>
      <c r="E7" s="13">
        <f>C7/D7</f>
        <v>4.4589041095890414</v>
      </c>
      <c r="F7" s="17">
        <v>3.1699999999999999E-2</v>
      </c>
      <c r="G7" s="18">
        <f>C7/F7</f>
        <v>4.1072555205047321</v>
      </c>
      <c r="H7" s="7">
        <v>81682</v>
      </c>
    </row>
    <row r="8" spans="2:23" x14ac:dyDescent="0.25">
      <c r="B8" s="6">
        <v>96</v>
      </c>
      <c r="C8" s="20">
        <v>0.1807</v>
      </c>
      <c r="D8" s="12">
        <v>4.2599999999999999E-2</v>
      </c>
      <c r="E8" s="13">
        <f>C8/D8</f>
        <v>4.2417840375586859</v>
      </c>
      <c r="F8" s="17">
        <v>4.5400000000000003E-2</v>
      </c>
      <c r="G8" s="18">
        <f>C8/F8</f>
        <v>3.9801762114537445</v>
      </c>
      <c r="H8" s="7">
        <v>56724</v>
      </c>
    </row>
    <row r="9" spans="2:23" x14ac:dyDescent="0.25">
      <c r="B9" s="6">
        <v>112</v>
      </c>
      <c r="C9" s="20">
        <v>0.24629999999999999</v>
      </c>
      <c r="D9" s="12">
        <v>5.6899999999999999E-2</v>
      </c>
      <c r="E9" s="13">
        <f>C9/D9</f>
        <v>4.3286467486818978</v>
      </c>
      <c r="F9" s="17">
        <v>6.0299999999999999E-2</v>
      </c>
      <c r="G9" s="18">
        <f>C9/F9</f>
        <v>4.0845771144278604</v>
      </c>
      <c r="H9" s="7">
        <v>41675</v>
      </c>
    </row>
    <row r="10" spans="2:23" x14ac:dyDescent="0.25">
      <c r="B10" s="6">
        <v>128</v>
      </c>
      <c r="C10" s="20">
        <v>0.32119999999999999</v>
      </c>
      <c r="D10" s="12">
        <v>7.4300000000000005E-2</v>
      </c>
      <c r="E10" s="13">
        <f>C10/D10</f>
        <v>4.3230148048452213</v>
      </c>
      <c r="F10" s="17">
        <v>7.7299999999999994E-2</v>
      </c>
      <c r="G10" s="18">
        <f>C10/F10</f>
        <v>4.1552393272962487</v>
      </c>
      <c r="H10" s="7">
        <v>31908</v>
      </c>
    </row>
    <row r="11" spans="2:23" x14ac:dyDescent="0.25">
      <c r="B11" s="6">
        <v>144</v>
      </c>
      <c r="C11" s="20">
        <v>0.40899999999999997</v>
      </c>
      <c r="D11" s="12">
        <v>9.5899999999999999E-2</v>
      </c>
      <c r="E11" s="13">
        <f>C11/D11</f>
        <v>4.2648592283628775</v>
      </c>
      <c r="F11" s="17">
        <v>9.9599999999999994E-2</v>
      </c>
      <c r="G11" s="18">
        <f>C11/F11</f>
        <v>4.1064257028112445</v>
      </c>
      <c r="H11" s="7">
        <v>25212</v>
      </c>
    </row>
    <row r="12" spans="2:23" x14ac:dyDescent="0.25">
      <c r="B12" s="6">
        <v>160</v>
      </c>
      <c r="C12" s="20">
        <v>0.49880000000000002</v>
      </c>
      <c r="D12" s="12">
        <v>0.11609999999999999</v>
      </c>
      <c r="E12" s="13">
        <f>C12/D12</f>
        <v>4.2962962962962967</v>
      </c>
      <c r="F12" s="17">
        <v>0.11840000000000001</v>
      </c>
      <c r="G12" s="18">
        <f>C12/F12</f>
        <v>4.2128378378378377</v>
      </c>
      <c r="H12" s="7">
        <v>20422</v>
      </c>
      <c r="W12" t="s">
        <v>0</v>
      </c>
    </row>
    <row r="13" spans="2:23" x14ac:dyDescent="0.25">
      <c r="B13" s="6">
        <v>176</v>
      </c>
      <c r="C13" s="20">
        <v>0.6119</v>
      </c>
      <c r="D13" s="12">
        <v>0.1414</v>
      </c>
      <c r="E13" s="13">
        <f>C13/D13</f>
        <v>4.3274398868458279</v>
      </c>
      <c r="F13" s="17">
        <v>0.14510000000000001</v>
      </c>
      <c r="G13" s="18">
        <f>C13/F13</f>
        <v>4.2170916609235007</v>
      </c>
      <c r="H13" s="7">
        <v>16878</v>
      </c>
    </row>
    <row r="14" spans="2:23" x14ac:dyDescent="0.25">
      <c r="B14" s="6">
        <v>192</v>
      </c>
      <c r="C14" s="20">
        <v>0.7248</v>
      </c>
      <c r="D14" s="12">
        <v>0.16719999999999999</v>
      </c>
      <c r="E14" s="13">
        <f>C14/D14</f>
        <v>4.3349282296650724</v>
      </c>
      <c r="F14" s="17">
        <v>0.1716</v>
      </c>
      <c r="G14" s="18">
        <f>C14/F14</f>
        <v>4.2237762237762233</v>
      </c>
      <c r="H14" s="7">
        <v>14183</v>
      </c>
    </row>
    <row r="15" spans="2:23" x14ac:dyDescent="0.25">
      <c r="B15" s="6">
        <v>208</v>
      </c>
      <c r="C15" s="20">
        <v>0.85840000000000005</v>
      </c>
      <c r="D15" s="12">
        <v>0.19750000000000001</v>
      </c>
      <c r="E15" s="13">
        <f>C15/D15</f>
        <v>4.3463291139240505</v>
      </c>
      <c r="F15" s="17">
        <v>0.2001</v>
      </c>
      <c r="G15" s="18">
        <f>C15/F15</f>
        <v>4.2898550724637685</v>
      </c>
      <c r="H15" s="7">
        <v>12085</v>
      </c>
    </row>
    <row r="16" spans="2:23" x14ac:dyDescent="0.25">
      <c r="B16" s="6">
        <v>224</v>
      </c>
      <c r="C16" s="20">
        <v>0.97599999999999998</v>
      </c>
      <c r="D16" s="12">
        <v>0.2291</v>
      </c>
      <c r="E16" s="13">
        <f>C16/D16</f>
        <v>4.2601484068092539</v>
      </c>
      <c r="F16" s="17">
        <v>0.23200000000000001</v>
      </c>
      <c r="G16" s="18">
        <f>C16/F16</f>
        <v>4.2068965517241379</v>
      </c>
      <c r="H16" s="7">
        <v>10421</v>
      </c>
    </row>
    <row r="17" spans="2:8" x14ac:dyDescent="0.25">
      <c r="B17" s="6">
        <v>240</v>
      </c>
      <c r="C17" s="20">
        <v>1.1272</v>
      </c>
      <c r="D17" s="12">
        <v>0.26119999999999999</v>
      </c>
      <c r="E17" s="13">
        <f>C17/D17</f>
        <v>4.3154670750382849</v>
      </c>
      <c r="F17" s="17">
        <v>0.26989999999999997</v>
      </c>
      <c r="G17" s="18">
        <f>C17/F17</f>
        <v>4.176361615413116</v>
      </c>
      <c r="H17" s="7">
        <v>9078</v>
      </c>
    </row>
    <row r="18" spans="2:8" x14ac:dyDescent="0.25">
      <c r="B18" s="6">
        <v>256</v>
      </c>
      <c r="C18" s="20">
        <v>1.2806</v>
      </c>
      <c r="D18" s="12">
        <v>0.29720000000000002</v>
      </c>
      <c r="E18" s="13">
        <f>C18/D18</f>
        <v>4.3088829071332428</v>
      </c>
      <c r="F18" s="17">
        <v>0.29730000000000001</v>
      </c>
      <c r="G18" s="18">
        <f>C18/F18</f>
        <v>4.3074335687857381</v>
      </c>
      <c r="H18" s="7">
        <v>7979</v>
      </c>
    </row>
    <row r="19" spans="2:8" x14ac:dyDescent="0.25">
      <c r="B19" s="6">
        <v>272</v>
      </c>
      <c r="C19" s="20">
        <v>1.4169</v>
      </c>
      <c r="D19" s="12">
        <v>0.33110000000000001</v>
      </c>
      <c r="E19" s="13">
        <f>C19/D19</f>
        <v>4.279371790999698</v>
      </c>
      <c r="F19" s="17">
        <v>0.34649999999999997</v>
      </c>
      <c r="G19" s="18">
        <f>C19/F19</f>
        <v>4.0891774891774899</v>
      </c>
      <c r="H19" s="7">
        <v>7068</v>
      </c>
    </row>
    <row r="20" spans="2:8" x14ac:dyDescent="0.25">
      <c r="B20" s="6">
        <v>288</v>
      </c>
      <c r="C20" s="20">
        <v>1.643</v>
      </c>
      <c r="D20" s="12">
        <v>0.37859999999999999</v>
      </c>
      <c r="E20" s="13">
        <f>C20/D20</f>
        <v>4.3396724775488646</v>
      </c>
      <c r="F20" s="17">
        <v>0.39589999999999997</v>
      </c>
      <c r="G20" s="18">
        <f>C20/F20</f>
        <v>4.1500378883556452</v>
      </c>
      <c r="H20" s="7">
        <v>6305</v>
      </c>
    </row>
    <row r="21" spans="2:8" x14ac:dyDescent="0.25">
      <c r="B21" s="6">
        <v>304</v>
      </c>
      <c r="C21" s="20">
        <v>1.8277000000000001</v>
      </c>
      <c r="D21" s="12">
        <v>0.42159999999999997</v>
      </c>
      <c r="E21" s="13">
        <f>C21/D21</f>
        <v>4.3351518026565472</v>
      </c>
      <c r="F21" s="17">
        <v>0.42180000000000001</v>
      </c>
      <c r="G21" s="18">
        <f>C21/F21</f>
        <v>4.3330962541488862</v>
      </c>
      <c r="H21" s="7">
        <v>5659</v>
      </c>
    </row>
    <row r="22" spans="2:8" x14ac:dyDescent="0.25">
      <c r="B22" s="6">
        <v>320</v>
      </c>
      <c r="C22" s="20">
        <v>1.9943</v>
      </c>
      <c r="D22" s="12">
        <v>0.45519999999999999</v>
      </c>
      <c r="E22" s="13">
        <f>C22/D22</f>
        <v>4.3811511423550087</v>
      </c>
      <c r="F22" s="17">
        <v>0.48859999999999998</v>
      </c>
      <c r="G22" s="18">
        <f>C22/F22</f>
        <v>4.0816618911174789</v>
      </c>
      <c r="H22" s="7">
        <v>5108</v>
      </c>
    </row>
    <row r="23" spans="2:8" x14ac:dyDescent="0.25">
      <c r="B23" s="6">
        <v>336</v>
      </c>
      <c r="C23" s="20">
        <v>2.2117</v>
      </c>
      <c r="D23" s="12">
        <v>0.505</v>
      </c>
      <c r="E23" s="13">
        <f>C23/D23</f>
        <v>4.3796039603960395</v>
      </c>
      <c r="F23" s="17">
        <v>0.50819999999999999</v>
      </c>
      <c r="G23" s="18">
        <f>C23/F23</f>
        <v>4.3520267611176706</v>
      </c>
      <c r="H23" s="7">
        <v>4634</v>
      </c>
    </row>
    <row r="24" spans="2:8" x14ac:dyDescent="0.25">
      <c r="B24" s="6">
        <v>352</v>
      </c>
      <c r="C24" s="20">
        <v>2.4272</v>
      </c>
      <c r="D24" s="12">
        <v>0.56520000000000004</v>
      </c>
      <c r="E24" s="13">
        <f>C24/D24</f>
        <v>4.2944090587402686</v>
      </c>
      <c r="F24" s="17">
        <v>0.5726</v>
      </c>
      <c r="G24" s="18">
        <f>C24/F24</f>
        <v>4.2389102340202589</v>
      </c>
      <c r="H24" s="7">
        <v>4223</v>
      </c>
    </row>
    <row r="25" spans="2:8" x14ac:dyDescent="0.25">
      <c r="B25" s="6">
        <v>368</v>
      </c>
      <c r="C25" s="20">
        <v>2.5838999999999999</v>
      </c>
      <c r="D25" s="12">
        <v>0.62580000000000002</v>
      </c>
      <c r="E25" s="13">
        <f>C25/D25</f>
        <v>4.1289549376797696</v>
      </c>
      <c r="F25" s="17">
        <v>0.62970000000000004</v>
      </c>
      <c r="G25" s="18">
        <f>C25/F25</f>
        <v>4.1033825631252974</v>
      </c>
      <c r="H25" s="7">
        <v>3864</v>
      </c>
    </row>
    <row r="26" spans="2:8" x14ac:dyDescent="0.25">
      <c r="B26" s="6">
        <v>384</v>
      </c>
      <c r="C26" s="20">
        <v>3.1164000000000001</v>
      </c>
      <c r="D26" s="12">
        <v>0.64610000000000001</v>
      </c>
      <c r="E26" s="13">
        <f>C26/D26</f>
        <v>4.8234019501625136</v>
      </c>
      <c r="F26" s="17">
        <v>0.65510000000000002</v>
      </c>
      <c r="G26" s="18">
        <f>C26/F26</f>
        <v>4.7571363150664023</v>
      </c>
      <c r="H26" s="7">
        <v>3549</v>
      </c>
    </row>
    <row r="27" spans="2:8" x14ac:dyDescent="0.25">
      <c r="B27" s="6">
        <v>400</v>
      </c>
      <c r="C27" s="20">
        <v>3.1381999999999999</v>
      </c>
      <c r="D27" s="12">
        <v>0.70589999999999997</v>
      </c>
      <c r="E27" s="13">
        <f>C27/D27</f>
        <v>4.4456721915285451</v>
      </c>
      <c r="F27" s="17">
        <v>0.72030000000000005</v>
      </c>
      <c r="G27" s="18">
        <f>C27/F27</f>
        <v>4.3567957795363039</v>
      </c>
      <c r="H27" s="7">
        <v>3271</v>
      </c>
    </row>
    <row r="28" spans="2:8" x14ac:dyDescent="0.25">
      <c r="B28" s="6">
        <v>416</v>
      </c>
      <c r="C28" s="20">
        <v>3.2902</v>
      </c>
      <c r="D28" s="12">
        <v>0.75800000000000001</v>
      </c>
      <c r="E28" s="13">
        <f>C28/D28</f>
        <v>4.3406332453825858</v>
      </c>
      <c r="F28" s="17">
        <v>0.76829999999999998</v>
      </c>
      <c r="G28" s="18">
        <f>C28/F28</f>
        <v>4.2824417545229725</v>
      </c>
      <c r="H28" s="7">
        <v>3025</v>
      </c>
    </row>
    <row r="29" spans="2:8" x14ac:dyDescent="0.25">
      <c r="B29" s="6">
        <v>432</v>
      </c>
      <c r="C29" s="20">
        <v>3.5246</v>
      </c>
      <c r="D29" s="12">
        <v>0.82289999999999996</v>
      </c>
      <c r="E29" s="13">
        <f>C29/D29</f>
        <v>4.2831449750881028</v>
      </c>
      <c r="F29" s="17">
        <v>0.83960000000000001</v>
      </c>
      <c r="G29" s="18">
        <f>C29/F29</f>
        <v>4.1979514054311577</v>
      </c>
      <c r="H29" s="7">
        <v>2806</v>
      </c>
    </row>
    <row r="30" spans="2:8" x14ac:dyDescent="0.25">
      <c r="B30" s="6">
        <v>448</v>
      </c>
      <c r="C30" s="20">
        <v>3.8014999999999999</v>
      </c>
      <c r="D30" s="12">
        <v>0.87280000000000002</v>
      </c>
      <c r="E30" s="13">
        <f>C30/D30</f>
        <v>4.3555224564619612</v>
      </c>
      <c r="F30" s="17">
        <v>0.89039999999999997</v>
      </c>
      <c r="G30" s="18">
        <f>C30/F30</f>
        <v>4.2694294699011683</v>
      </c>
      <c r="H30" s="7">
        <v>2610</v>
      </c>
    </row>
    <row r="31" spans="2:8" x14ac:dyDescent="0.25">
      <c r="B31" s="6">
        <v>464</v>
      </c>
      <c r="C31" s="20">
        <v>4.1212</v>
      </c>
      <c r="D31" s="12">
        <v>0.96140000000000003</v>
      </c>
      <c r="E31" s="13">
        <f>C31/D31</f>
        <v>4.2866652798002907</v>
      </c>
      <c r="F31" s="17">
        <v>0.96140000000000003</v>
      </c>
      <c r="G31" s="18">
        <f>C31/F31</f>
        <v>4.2866652798002907</v>
      </c>
      <c r="H31" s="7">
        <v>2434</v>
      </c>
    </row>
    <row r="32" spans="2:8" x14ac:dyDescent="0.25">
      <c r="B32" s="6">
        <v>480</v>
      </c>
      <c r="C32" s="20">
        <v>4.3819999999999997</v>
      </c>
      <c r="D32" s="12">
        <v>1.0215000000000001</v>
      </c>
      <c r="E32" s="13">
        <f>C32/D32</f>
        <v>4.2897699461576106</v>
      </c>
      <c r="F32" s="17">
        <v>1.0215000000000001</v>
      </c>
      <c r="G32" s="18">
        <f>C32/F32</f>
        <v>4.2897699461576106</v>
      </c>
      <c r="H32" s="7">
        <v>2275</v>
      </c>
    </row>
    <row r="33" spans="2:13" x14ac:dyDescent="0.25">
      <c r="B33" s="6">
        <v>496</v>
      </c>
      <c r="C33" s="20">
        <v>4.7141999999999999</v>
      </c>
      <c r="D33" s="12">
        <v>1.0765</v>
      </c>
      <c r="E33" s="13">
        <f>C33/D33</f>
        <v>4.3791918253599631</v>
      </c>
      <c r="F33" s="17">
        <v>1.0906</v>
      </c>
      <c r="G33" s="18">
        <f>C33/F33</f>
        <v>4.3225747295066936</v>
      </c>
      <c r="H33" s="7">
        <v>2131</v>
      </c>
    </row>
    <row r="34" spans="2:13" x14ac:dyDescent="0.25">
      <c r="B34" s="6">
        <v>512</v>
      </c>
      <c r="C34" s="20">
        <v>5.0075000000000003</v>
      </c>
      <c r="D34" s="12">
        <v>1.1545000000000001</v>
      </c>
      <c r="E34" s="13">
        <f>C34/D34</f>
        <v>4.3373754872239063</v>
      </c>
      <c r="F34" s="17">
        <v>1.1619999999999999</v>
      </c>
      <c r="G34" s="18">
        <f>C34/F34</f>
        <v>4.3093803786574876</v>
      </c>
      <c r="H34" s="7">
        <v>2000</v>
      </c>
    </row>
    <row r="35" spans="2:13" x14ac:dyDescent="0.25">
      <c r="E35" s="3">
        <f>AVERAGE(E10:E34)</f>
        <v>4.3382823390584724</v>
      </c>
      <c r="G35" s="3">
        <f>AVERAGE(G10:G34)</f>
        <v>4.2526542280269855</v>
      </c>
      <c r="H35" s="2"/>
    </row>
    <row r="36" spans="2:13" x14ac:dyDescent="0.25">
      <c r="G36" s="4"/>
      <c r="H36" s="2"/>
    </row>
    <row r="37" spans="2:13" x14ac:dyDescent="0.25">
      <c r="G37" s="4"/>
      <c r="H37" s="2"/>
    </row>
    <row r="38" spans="2:13" x14ac:dyDescent="0.25">
      <c r="G38" s="4"/>
      <c r="H38" s="2"/>
    </row>
    <row r="39" spans="2:13" x14ac:dyDescent="0.25">
      <c r="G39" s="4"/>
      <c r="H39" s="2"/>
    </row>
    <row r="40" spans="2:13" x14ac:dyDescent="0.25">
      <c r="G40" s="4"/>
      <c r="H40" s="2"/>
    </row>
    <row r="41" spans="2:13" x14ac:dyDescent="0.25">
      <c r="G41" s="4"/>
      <c r="H41" s="2"/>
      <c r="M41" t="s">
        <v>0</v>
      </c>
    </row>
    <row r="42" spans="2:13" x14ac:dyDescent="0.25">
      <c r="G42" s="4"/>
      <c r="H42" s="2"/>
    </row>
    <row r="43" spans="2:13" x14ac:dyDescent="0.25">
      <c r="G43" s="4"/>
      <c r="H43" s="2"/>
    </row>
    <row r="44" spans="2:13" x14ac:dyDescent="0.25">
      <c r="G44" s="4"/>
      <c r="H44" s="2"/>
    </row>
    <row r="45" spans="2:13" x14ac:dyDescent="0.25">
      <c r="G45" s="4"/>
      <c r="H45" s="2"/>
    </row>
    <row r="46" spans="2:13" x14ac:dyDescent="0.25">
      <c r="G46" s="4"/>
      <c r="H46" s="2"/>
    </row>
    <row r="47" spans="2:13" x14ac:dyDescent="0.25">
      <c r="G47" s="4"/>
      <c r="H47" s="2"/>
    </row>
    <row r="48" spans="2:13" x14ac:dyDescent="0.25">
      <c r="G48" s="4"/>
      <c r="H48" s="2"/>
    </row>
    <row r="49" spans="7:8" x14ac:dyDescent="0.25">
      <c r="G49" s="4"/>
      <c r="H49" s="2"/>
    </row>
    <row r="50" spans="7:8" x14ac:dyDescent="0.25">
      <c r="G50" s="4"/>
      <c r="H50" s="2"/>
    </row>
    <row r="51" spans="7:8" x14ac:dyDescent="0.25">
      <c r="G51" s="4"/>
      <c r="H51" s="2"/>
    </row>
    <row r="52" spans="7:8" x14ac:dyDescent="0.25">
      <c r="G52" s="4"/>
      <c r="H52" s="2"/>
    </row>
    <row r="53" spans="7:8" x14ac:dyDescent="0.25">
      <c r="G53" s="4"/>
      <c r="H53" s="2"/>
    </row>
    <row r="54" spans="7:8" x14ac:dyDescent="0.25">
      <c r="G54" s="4"/>
      <c r="H54" s="2"/>
    </row>
    <row r="55" spans="7:8" x14ac:dyDescent="0.25">
      <c r="G55" s="4"/>
      <c r="H55" s="2"/>
    </row>
    <row r="56" spans="7:8" x14ac:dyDescent="0.25">
      <c r="G56" s="4"/>
      <c r="H56" s="2"/>
    </row>
    <row r="57" spans="7:8" x14ac:dyDescent="0.25">
      <c r="G57" s="4"/>
      <c r="H57" s="2"/>
    </row>
    <row r="58" spans="7:8" x14ac:dyDescent="0.25">
      <c r="G58" s="4"/>
      <c r="H58" s="2"/>
    </row>
    <row r="59" spans="7:8" x14ac:dyDescent="0.25">
      <c r="G59" s="4"/>
      <c r="H59" s="2"/>
    </row>
    <row r="60" spans="7:8" x14ac:dyDescent="0.25">
      <c r="G60" s="4"/>
      <c r="H60" s="2"/>
    </row>
    <row r="61" spans="7:8" x14ac:dyDescent="0.25">
      <c r="G61" s="4"/>
      <c r="H61" s="2"/>
    </row>
    <row r="62" spans="7:8" x14ac:dyDescent="0.25">
      <c r="G62" s="4"/>
      <c r="H62" s="2"/>
    </row>
    <row r="63" spans="7:8" x14ac:dyDescent="0.25">
      <c r="G63" s="4"/>
      <c r="H63" s="2"/>
    </row>
    <row r="64" spans="7:8" x14ac:dyDescent="0.25">
      <c r="G64" s="4"/>
      <c r="H64" s="2"/>
    </row>
    <row r="65" spans="7:8" x14ac:dyDescent="0.25">
      <c r="G65" s="4"/>
      <c r="H65" s="2"/>
    </row>
  </sheetData>
  <sortState ref="B3:H34">
    <sortCondition ref="B3:B34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3"/>
  <sheetViews>
    <sheetView showGridLines="0" zoomScaleNormal="100" workbookViewId="0">
      <selection activeCell="F3" sqref="F3:G3"/>
    </sheetView>
  </sheetViews>
  <sheetFormatPr defaultRowHeight="15" x14ac:dyDescent="0.25"/>
  <cols>
    <col min="1" max="1" width="4.140625" customWidth="1"/>
    <col min="2" max="2" width="4" bestFit="1" customWidth="1"/>
    <col min="3" max="3" width="6.5703125" bestFit="1" customWidth="1"/>
    <col min="4" max="5" width="7.5703125" bestFit="1" customWidth="1"/>
    <col min="6" max="7" width="5.5703125" bestFit="1" customWidth="1"/>
    <col min="8" max="8" width="7.5703125" bestFit="1" customWidth="1"/>
  </cols>
  <sheetData>
    <row r="2" spans="2:8" ht="109.5" x14ac:dyDescent="0.25">
      <c r="B2" s="8" t="s">
        <v>5</v>
      </c>
      <c r="C2" s="21" t="s">
        <v>1</v>
      </c>
      <c r="D2" s="22" t="s">
        <v>3</v>
      </c>
      <c r="E2" s="24" t="s">
        <v>7</v>
      </c>
      <c r="F2" s="22" t="s">
        <v>8</v>
      </c>
      <c r="G2" s="26" t="s">
        <v>9</v>
      </c>
      <c r="H2" s="9" t="s">
        <v>2</v>
      </c>
    </row>
    <row r="3" spans="2:8" x14ac:dyDescent="0.25">
      <c r="B3" s="10">
        <v>16</v>
      </c>
      <c r="C3" s="20">
        <v>4.8999999999999998E-3</v>
      </c>
      <c r="D3" s="23">
        <v>9.5500000000000002E-2</v>
      </c>
      <c r="E3" s="25">
        <v>9.3799999999999994E-2</v>
      </c>
      <c r="F3" s="27">
        <f>D3/C3</f>
        <v>19.489795918367349</v>
      </c>
      <c r="G3" s="28">
        <f>E3/C3</f>
        <v>19.142857142857142</v>
      </c>
      <c r="H3" s="7">
        <v>101932</v>
      </c>
    </row>
    <row r="4" spans="2:8" x14ac:dyDescent="0.25">
      <c r="B4" s="10">
        <v>32</v>
      </c>
      <c r="C4" s="20">
        <v>2.0799999999999999E-2</v>
      </c>
      <c r="D4" s="23">
        <v>0.3624</v>
      </c>
      <c r="E4" s="25">
        <v>0.38629999999999998</v>
      </c>
      <c r="F4" s="27">
        <f>D4/C4</f>
        <v>17.423076923076923</v>
      </c>
      <c r="G4" s="28">
        <f>E4/C4</f>
        <v>18.572115384615383</v>
      </c>
      <c r="H4" s="7">
        <v>25483</v>
      </c>
    </row>
    <row r="5" spans="2:8" x14ac:dyDescent="0.25">
      <c r="B5" s="10">
        <v>48</v>
      </c>
      <c r="C5" s="20">
        <v>4.2700000000000002E-2</v>
      </c>
      <c r="D5" s="23">
        <v>0.80989999999999995</v>
      </c>
      <c r="E5" s="25">
        <v>0.90490000000000004</v>
      </c>
      <c r="F5" s="27">
        <f>D5/C5</f>
        <v>18.967213114754095</v>
      </c>
      <c r="G5" s="28">
        <f>E5/C5</f>
        <v>21.192037470725996</v>
      </c>
      <c r="H5" s="7">
        <v>11326</v>
      </c>
    </row>
    <row r="6" spans="2:8" x14ac:dyDescent="0.25">
      <c r="B6" s="10">
        <v>64</v>
      </c>
      <c r="C6" s="20">
        <v>7.8299999999999995E-2</v>
      </c>
      <c r="D6" s="23">
        <v>1.5229999999999999</v>
      </c>
      <c r="E6" s="25">
        <v>1.5009999999999999</v>
      </c>
      <c r="F6" s="27">
        <f>D6/C6</f>
        <v>19.450830140485312</v>
      </c>
      <c r="G6" s="28">
        <f>E6/C6</f>
        <v>19.169859514687101</v>
      </c>
      <c r="H6" s="7">
        <v>6371</v>
      </c>
    </row>
    <row r="7" spans="2:8" x14ac:dyDescent="0.25">
      <c r="B7" s="10">
        <v>80</v>
      </c>
      <c r="C7" s="20">
        <v>0.1263</v>
      </c>
      <c r="D7" s="23">
        <v>2.3946000000000001</v>
      </c>
      <c r="E7" s="25">
        <v>2.4178999999999999</v>
      </c>
      <c r="F7" s="27">
        <f>D7/C7</f>
        <v>18.959619952494062</v>
      </c>
      <c r="G7" s="28">
        <f>E7/C7</f>
        <v>19.144101346001584</v>
      </c>
      <c r="H7" s="7">
        <v>4078</v>
      </c>
    </row>
    <row r="8" spans="2:8" x14ac:dyDescent="0.25">
      <c r="B8" s="10">
        <v>96</v>
      </c>
      <c r="C8" s="20">
        <v>0.18190000000000001</v>
      </c>
      <c r="D8" s="23">
        <v>3.3934000000000002</v>
      </c>
      <c r="E8" s="25">
        <v>3.4702999999999999</v>
      </c>
      <c r="F8" s="27">
        <f>D8/C8</f>
        <v>18.655305112699285</v>
      </c>
      <c r="G8" s="28">
        <f>E8/C8</f>
        <v>19.078064870808134</v>
      </c>
      <c r="H8" s="7">
        <v>2832</v>
      </c>
    </row>
    <row r="9" spans="2:8" x14ac:dyDescent="0.25">
      <c r="B9" s="10">
        <v>112</v>
      </c>
      <c r="C9" s="20">
        <v>0.25469999999999998</v>
      </c>
      <c r="D9" s="23">
        <v>4.7375999999999996</v>
      </c>
      <c r="E9" s="25">
        <v>4.7375999999999996</v>
      </c>
      <c r="F9" s="27">
        <f>D9/C9</f>
        <v>18.600706713780919</v>
      </c>
      <c r="G9" s="28">
        <f>E9/C9</f>
        <v>18.600706713780919</v>
      </c>
      <c r="H9" s="7">
        <v>2081</v>
      </c>
    </row>
    <row r="10" spans="2:8" x14ac:dyDescent="0.25">
      <c r="B10" s="10">
        <v>128</v>
      </c>
      <c r="C10" s="20">
        <v>0.31369999999999998</v>
      </c>
      <c r="D10" s="23">
        <v>5.9598000000000004</v>
      </c>
      <c r="E10" s="25">
        <v>6.0094000000000003</v>
      </c>
      <c r="F10" s="27">
        <f>D10/C10</f>
        <v>18.998406120497293</v>
      </c>
      <c r="G10" s="28">
        <f>E10/C10</f>
        <v>19.156518967166086</v>
      </c>
      <c r="H10" s="7">
        <v>1594</v>
      </c>
    </row>
    <row r="11" spans="2:8" x14ac:dyDescent="0.25">
      <c r="B11" s="10">
        <v>144</v>
      </c>
      <c r="C11" s="20">
        <v>0.40870000000000001</v>
      </c>
      <c r="D11" s="23">
        <v>7.7754000000000003</v>
      </c>
      <c r="E11" s="25">
        <v>7.75</v>
      </c>
      <c r="F11" s="27">
        <f>D11/C11</f>
        <v>19.024712503058478</v>
      </c>
      <c r="G11" s="28">
        <f>E11/C11</f>
        <v>18.962564228040126</v>
      </c>
      <c r="H11" s="7">
        <v>1260</v>
      </c>
    </row>
    <row r="12" spans="2:8" x14ac:dyDescent="0.25">
      <c r="B12" s="10">
        <v>160</v>
      </c>
      <c r="C12" s="20">
        <v>0.51910000000000001</v>
      </c>
      <c r="D12" s="23">
        <v>9.6112000000000002</v>
      </c>
      <c r="E12" s="25">
        <v>9.1978000000000009</v>
      </c>
      <c r="F12" s="27">
        <f>D12/C12</f>
        <v>18.515122327104603</v>
      </c>
      <c r="G12" s="28">
        <f>E12/C12</f>
        <v>17.718743979965325</v>
      </c>
      <c r="H12" s="7">
        <v>1021</v>
      </c>
    </row>
    <row r="13" spans="2:8" x14ac:dyDescent="0.25">
      <c r="B13" s="10">
        <v>176</v>
      </c>
      <c r="C13" s="20">
        <v>0.61019999999999996</v>
      </c>
      <c r="D13" s="23">
        <v>11.588900000000001</v>
      </c>
      <c r="E13" s="25">
        <v>11.293799999999999</v>
      </c>
      <c r="F13" s="27">
        <f>D13/C13</f>
        <v>18.991969845952148</v>
      </c>
      <c r="G13" s="28">
        <f>E13/C13</f>
        <v>18.508357915437561</v>
      </c>
      <c r="H13" s="7">
        <v>844</v>
      </c>
    </row>
    <row r="14" spans="2:8" x14ac:dyDescent="0.25">
      <c r="B14" s="10">
        <v>192</v>
      </c>
      <c r="C14" s="20">
        <v>0.70279999999999998</v>
      </c>
      <c r="D14" s="23">
        <v>13.402799999999999</v>
      </c>
      <c r="E14" s="25">
        <v>13.9085</v>
      </c>
      <c r="F14" s="27">
        <f>D14/C14</f>
        <v>19.070574843483211</v>
      </c>
      <c r="G14" s="28">
        <f>E14/C14</f>
        <v>19.790125213431988</v>
      </c>
      <c r="H14" s="7">
        <v>710</v>
      </c>
    </row>
    <row r="15" spans="2:8" x14ac:dyDescent="0.25">
      <c r="B15" s="10">
        <v>208</v>
      </c>
      <c r="C15" s="20">
        <v>0.82479999999999998</v>
      </c>
      <c r="D15" s="23">
        <v>15.935499999999999</v>
      </c>
      <c r="E15" s="25">
        <v>16.838000000000001</v>
      </c>
      <c r="F15" s="27">
        <f>D15/C15</f>
        <v>19.320441319107662</v>
      </c>
      <c r="G15" s="28">
        <f>E15/C15</f>
        <v>20.414645974781767</v>
      </c>
      <c r="H15" s="7">
        <v>605</v>
      </c>
    </row>
    <row r="16" spans="2:8" x14ac:dyDescent="0.25">
      <c r="B16" s="10">
        <v>224</v>
      </c>
      <c r="C16" s="20">
        <v>0.95589999999999997</v>
      </c>
      <c r="D16" s="23">
        <v>18.1111</v>
      </c>
      <c r="E16" s="25">
        <v>19.304600000000001</v>
      </c>
      <c r="F16" s="27">
        <f>D16/C16</f>
        <v>18.946647138822055</v>
      </c>
      <c r="G16" s="28">
        <f>E16/C16</f>
        <v>20.195208703839317</v>
      </c>
      <c r="H16" s="7">
        <v>522</v>
      </c>
    </row>
    <row r="17" spans="2:30" x14ac:dyDescent="0.25">
      <c r="B17" s="10">
        <v>240</v>
      </c>
      <c r="C17" s="20">
        <v>1.1318999999999999</v>
      </c>
      <c r="D17" s="23">
        <v>20.947299999999998</v>
      </c>
      <c r="E17" s="25">
        <v>20.470300000000002</v>
      </c>
      <c r="F17" s="27">
        <f>D17/C17</f>
        <v>18.506316812439263</v>
      </c>
      <c r="G17" s="28">
        <f>E17/C17</f>
        <v>18.084901493064763</v>
      </c>
      <c r="H17" s="7">
        <v>455</v>
      </c>
    </row>
    <row r="18" spans="2:30" x14ac:dyDescent="0.25">
      <c r="B18" s="10">
        <v>256</v>
      </c>
      <c r="C18" s="20">
        <v>1.2475000000000001</v>
      </c>
      <c r="D18" s="23">
        <v>24.452500000000001</v>
      </c>
      <c r="E18" s="25">
        <v>24.142499999999998</v>
      </c>
      <c r="F18" s="27">
        <f>D18/C18</f>
        <v>19.601202404809619</v>
      </c>
      <c r="G18" s="28">
        <f>E18/C18</f>
        <v>19.352705410821642</v>
      </c>
      <c r="H18" s="7">
        <v>400</v>
      </c>
    </row>
    <row r="19" spans="2:30" x14ac:dyDescent="0.25">
      <c r="C19" s="1"/>
      <c r="D19" s="1"/>
      <c r="E19" s="4"/>
      <c r="F19" s="3">
        <f>AVERAGE(F3:F18)</f>
        <v>18.907621324433265</v>
      </c>
      <c r="G19" s="3">
        <f>AVERAGE(G3:G18)</f>
        <v>19.192719645626553</v>
      </c>
    </row>
    <row r="20" spans="2:30" x14ac:dyDescent="0.25">
      <c r="C20" s="1"/>
      <c r="D20" s="1"/>
      <c r="E20" s="4"/>
      <c r="F20" s="2"/>
    </row>
    <row r="21" spans="2:30" x14ac:dyDescent="0.25">
      <c r="C21" s="1"/>
      <c r="D21" s="1"/>
      <c r="E21" s="4"/>
      <c r="F21" s="2"/>
    </row>
    <row r="22" spans="2:30" x14ac:dyDescent="0.25">
      <c r="C22" s="1"/>
      <c r="D22" s="1"/>
      <c r="E22" s="4"/>
      <c r="F22" s="2"/>
    </row>
    <row r="23" spans="2:30" x14ac:dyDescent="0.25">
      <c r="C23" s="1"/>
      <c r="D23" s="1"/>
      <c r="E23" s="4"/>
      <c r="F23" s="2"/>
    </row>
    <row r="24" spans="2:30" x14ac:dyDescent="0.25">
      <c r="C24" s="1"/>
      <c r="D24" s="1"/>
      <c r="E24" s="4"/>
      <c r="F24" s="2"/>
    </row>
    <row r="25" spans="2:30" x14ac:dyDescent="0.25">
      <c r="C25" s="1"/>
      <c r="D25" s="1"/>
      <c r="E25" s="4"/>
      <c r="F25" s="2"/>
      <c r="AD25" t="s">
        <v>0</v>
      </c>
    </row>
    <row r="26" spans="2:30" x14ac:dyDescent="0.25">
      <c r="C26" s="1"/>
      <c r="D26" s="1"/>
      <c r="E26" s="4"/>
      <c r="F26" s="2"/>
    </row>
    <row r="27" spans="2:30" x14ac:dyDescent="0.25">
      <c r="C27" s="1"/>
      <c r="D27" s="1"/>
      <c r="E27" s="4"/>
      <c r="F27" s="2"/>
    </row>
    <row r="28" spans="2:30" x14ac:dyDescent="0.25">
      <c r="C28" s="1"/>
      <c r="D28" s="1"/>
      <c r="E28" s="4"/>
      <c r="F28" s="2"/>
    </row>
    <row r="29" spans="2:30" x14ac:dyDescent="0.25">
      <c r="C29" s="1"/>
      <c r="D29" s="1"/>
      <c r="E29" s="4"/>
      <c r="F29" s="2"/>
    </row>
    <row r="30" spans="2:30" x14ac:dyDescent="0.25">
      <c r="C30" s="1"/>
      <c r="D30" s="1"/>
      <c r="E30" s="4"/>
      <c r="F30" s="2"/>
    </row>
    <row r="31" spans="2:30" x14ac:dyDescent="0.25">
      <c r="C31" s="1"/>
      <c r="D31" s="1"/>
      <c r="E31" s="4"/>
      <c r="F31" s="2"/>
    </row>
    <row r="32" spans="2:30" x14ac:dyDescent="0.25">
      <c r="C32" s="1"/>
      <c r="D32" s="1"/>
      <c r="E32" s="4"/>
      <c r="F32" s="2"/>
    </row>
    <row r="33" spans="3:6" x14ac:dyDescent="0.25">
      <c r="C33" s="1"/>
      <c r="D33" s="1"/>
      <c r="E33" s="4"/>
      <c r="F33" s="2"/>
    </row>
  </sheetData>
  <sortState ref="B3:H18">
    <sortCondition ref="B3:B18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"/>
  <sheetViews>
    <sheetView showGridLines="0" zoomScaleNormal="100" workbookViewId="0">
      <selection activeCell="J2" sqref="J2"/>
    </sheetView>
  </sheetViews>
  <sheetFormatPr defaultRowHeight="15" x14ac:dyDescent="0.25"/>
  <cols>
    <col min="1" max="1" width="3.7109375" customWidth="1"/>
    <col min="2" max="2" width="4" style="2" bestFit="1" customWidth="1"/>
    <col min="3" max="4" width="6.5703125" style="1" bestFit="1" customWidth="1"/>
    <col min="5" max="5" width="4.5703125" style="3" bestFit="1" customWidth="1"/>
    <col min="6" max="6" width="6.5703125" style="1" bestFit="1" customWidth="1"/>
    <col min="7" max="7" width="4.5703125" bestFit="1" customWidth="1"/>
    <col min="8" max="8" width="9.140625" style="3" bestFit="1" customWidth="1"/>
  </cols>
  <sheetData>
    <row r="1" spans="2:23" x14ac:dyDescent="0.25">
      <c r="J1" t="s">
        <v>14</v>
      </c>
    </row>
    <row r="2" spans="2:23" ht="105" x14ac:dyDescent="0.25">
      <c r="B2" s="11" t="s">
        <v>5</v>
      </c>
      <c r="C2" s="19" t="s">
        <v>1</v>
      </c>
      <c r="D2" s="14" t="s">
        <v>10</v>
      </c>
      <c r="E2" s="15" t="s">
        <v>4</v>
      </c>
      <c r="F2" s="16" t="s">
        <v>11</v>
      </c>
      <c r="G2" s="16" t="s">
        <v>4</v>
      </c>
      <c r="H2" s="5" t="s">
        <v>2</v>
      </c>
    </row>
    <row r="3" spans="2:23" x14ac:dyDescent="0.25">
      <c r="B3" s="6">
        <v>16</v>
      </c>
      <c r="C3" s="20">
        <v>6.6E-3</v>
      </c>
      <c r="D3" s="12">
        <v>2.2000000000000001E-3</v>
      </c>
      <c r="E3" s="13">
        <f>C3/D3</f>
        <v>3</v>
      </c>
      <c r="F3" s="17">
        <v>2.8E-3</v>
      </c>
      <c r="G3" s="18">
        <f>C3/F3</f>
        <v>2.3571428571428572</v>
      </c>
      <c r="H3" s="7">
        <v>2042044</v>
      </c>
    </row>
    <row r="4" spans="2:23" x14ac:dyDescent="0.25">
      <c r="B4" s="6">
        <v>32</v>
      </c>
      <c r="C4" s="20">
        <v>2.6100000000000002E-2</v>
      </c>
      <c r="D4" s="12">
        <v>7.7999999999999996E-3</v>
      </c>
      <c r="E4" s="13">
        <f>C4/D4</f>
        <v>3.3461538461538467</v>
      </c>
      <c r="F4" s="17">
        <v>8.5000000000000006E-3</v>
      </c>
      <c r="G4" s="18">
        <f>C4/F4</f>
        <v>3.0705882352941178</v>
      </c>
      <c r="H4" s="7">
        <v>510511</v>
      </c>
    </row>
    <row r="5" spans="2:23" x14ac:dyDescent="0.25">
      <c r="B5" s="6">
        <v>48</v>
      </c>
      <c r="C5" s="20">
        <v>5.79E-2</v>
      </c>
      <c r="D5" s="12">
        <v>1.7000000000000001E-2</v>
      </c>
      <c r="E5" s="13">
        <f>C5/D5</f>
        <v>3.4058823529411764</v>
      </c>
      <c r="F5" s="17">
        <v>1.7899999999999999E-2</v>
      </c>
      <c r="G5" s="18">
        <f>C5/F5</f>
        <v>3.2346368715083802</v>
      </c>
      <c r="H5" s="7">
        <v>226894</v>
      </c>
    </row>
    <row r="6" spans="2:23" x14ac:dyDescent="0.25">
      <c r="B6" s="6">
        <v>64</v>
      </c>
      <c r="C6" s="20">
        <v>0.1028</v>
      </c>
      <c r="D6" s="12">
        <v>2.9700000000000001E-2</v>
      </c>
      <c r="E6" s="13">
        <f>C6/D6</f>
        <v>3.4612794612794611</v>
      </c>
      <c r="F6" s="17">
        <v>3.0800000000000001E-2</v>
      </c>
      <c r="G6" s="18">
        <f>C6/F6</f>
        <v>3.3376623376623376</v>
      </c>
      <c r="H6" s="7">
        <v>127628</v>
      </c>
    </row>
    <row r="7" spans="2:23" x14ac:dyDescent="0.25">
      <c r="B7" s="6">
        <v>80</v>
      </c>
      <c r="C7" s="20">
        <v>0.16650000000000001</v>
      </c>
      <c r="D7" s="12">
        <v>4.6800000000000001E-2</v>
      </c>
      <c r="E7" s="13">
        <f>C7/D7</f>
        <v>3.5576923076923079</v>
      </c>
      <c r="F7" s="17">
        <v>4.7899999999999998E-2</v>
      </c>
      <c r="G7" s="18">
        <f>C7/F7</f>
        <v>3.4759916492693113</v>
      </c>
      <c r="H7" s="7">
        <v>81682</v>
      </c>
    </row>
    <row r="8" spans="2:23" x14ac:dyDescent="0.25">
      <c r="B8" s="6">
        <v>96</v>
      </c>
      <c r="C8" s="20">
        <v>0.23269999999999999</v>
      </c>
      <c r="D8" s="12">
        <v>6.6799999999999998E-2</v>
      </c>
      <c r="E8" s="13">
        <f>C8/D8</f>
        <v>3.4835329341317363</v>
      </c>
      <c r="F8" s="17">
        <v>6.7900000000000002E-2</v>
      </c>
      <c r="G8" s="18">
        <f>C8/F8</f>
        <v>3.4270986745213547</v>
      </c>
      <c r="H8" s="7">
        <v>56724</v>
      </c>
    </row>
    <row r="9" spans="2:23" x14ac:dyDescent="0.25">
      <c r="B9" s="6">
        <v>112</v>
      </c>
      <c r="C9" s="20">
        <v>0.31559999999999999</v>
      </c>
      <c r="D9" s="12">
        <v>9.06E-2</v>
      </c>
      <c r="E9" s="13">
        <f>C9/D9</f>
        <v>3.4834437086092715</v>
      </c>
      <c r="F9" s="17">
        <v>9.1700000000000004E-2</v>
      </c>
      <c r="G9" s="18">
        <f>C9/F9</f>
        <v>3.4416575790621589</v>
      </c>
      <c r="H9" s="7">
        <v>41675</v>
      </c>
    </row>
    <row r="10" spans="2:23" x14ac:dyDescent="0.25">
      <c r="B10" s="6">
        <v>128</v>
      </c>
      <c r="C10" s="20">
        <v>0.41699999999999998</v>
      </c>
      <c r="D10" s="12">
        <v>0.1173</v>
      </c>
      <c r="E10" s="13">
        <f>C10/D10</f>
        <v>3.5549872122762145</v>
      </c>
      <c r="F10" s="17">
        <v>0.1188</v>
      </c>
      <c r="G10" s="18">
        <f>C10/F10</f>
        <v>3.5101010101010099</v>
      </c>
      <c r="H10" s="7">
        <v>31908</v>
      </c>
    </row>
    <row r="11" spans="2:23" x14ac:dyDescent="0.25">
      <c r="B11" s="6">
        <v>144</v>
      </c>
      <c r="C11" s="20">
        <v>0.52349999999999997</v>
      </c>
      <c r="D11" s="12">
        <v>0.1479</v>
      </c>
      <c r="E11" s="13">
        <f>C11/D11</f>
        <v>3.5395537525354968</v>
      </c>
      <c r="F11" s="17">
        <v>0.14910000000000001</v>
      </c>
      <c r="G11" s="18">
        <f>C11/F11</f>
        <v>3.5110663983903416</v>
      </c>
      <c r="H11" s="7">
        <v>25212</v>
      </c>
    </row>
    <row r="12" spans="2:23" x14ac:dyDescent="0.25">
      <c r="B12" s="6">
        <v>160</v>
      </c>
      <c r="C12" s="20">
        <v>0.65239999999999998</v>
      </c>
      <c r="D12" s="12">
        <v>0.18179999999999999</v>
      </c>
      <c r="E12" s="13">
        <f>C12/D12</f>
        <v>3.5885588558855885</v>
      </c>
      <c r="F12" s="17">
        <v>0.18410000000000001</v>
      </c>
      <c r="G12" s="18">
        <f>C12/F12</f>
        <v>3.5437262357414445</v>
      </c>
      <c r="H12" s="7">
        <v>20422</v>
      </c>
      <c r="W12" t="s">
        <v>0</v>
      </c>
    </row>
    <row r="13" spans="2:23" x14ac:dyDescent="0.25">
      <c r="B13" s="6">
        <v>176</v>
      </c>
      <c r="C13" s="20">
        <v>0.7792</v>
      </c>
      <c r="D13" s="12">
        <v>0.21990000000000001</v>
      </c>
      <c r="E13" s="13">
        <f>C13/D13</f>
        <v>3.5434288312869486</v>
      </c>
      <c r="F13" s="17">
        <v>0.2218</v>
      </c>
      <c r="G13" s="18">
        <f>C13/F13</f>
        <v>3.5130748422001803</v>
      </c>
      <c r="H13" s="7">
        <v>16878</v>
      </c>
    </row>
    <row r="14" spans="2:23" x14ac:dyDescent="0.25">
      <c r="B14" s="6">
        <v>192</v>
      </c>
      <c r="C14" s="20">
        <v>0.93600000000000005</v>
      </c>
      <c r="D14" s="12">
        <v>0.26179999999999998</v>
      </c>
      <c r="E14" s="13">
        <f>C14/D14</f>
        <v>3.5752482811306345</v>
      </c>
      <c r="F14" s="17">
        <v>0.26290000000000002</v>
      </c>
      <c r="G14" s="18">
        <f>C14/F14</f>
        <v>3.5602890833016354</v>
      </c>
      <c r="H14" s="7">
        <v>14183</v>
      </c>
    </row>
    <row r="15" spans="2:23" x14ac:dyDescent="0.25">
      <c r="B15" s="6">
        <v>208</v>
      </c>
      <c r="C15" s="20">
        <v>1.1011</v>
      </c>
      <c r="D15" s="12">
        <v>0.30719999999999997</v>
      </c>
      <c r="E15" s="13">
        <f>C15/D15</f>
        <v>3.5843098958333335</v>
      </c>
      <c r="F15" s="17">
        <v>0.30719999999999997</v>
      </c>
      <c r="G15" s="18">
        <f>C15/F15</f>
        <v>3.5843098958333335</v>
      </c>
      <c r="H15" s="7">
        <v>12085</v>
      </c>
    </row>
    <row r="16" spans="2:23" x14ac:dyDescent="0.25">
      <c r="B16" s="6">
        <v>224</v>
      </c>
      <c r="C16" s="20">
        <v>1.2724</v>
      </c>
      <c r="D16" s="12">
        <v>0.3533</v>
      </c>
      <c r="E16" s="13">
        <f>C16/D16</f>
        <v>3.6014718369657515</v>
      </c>
      <c r="F16" s="17">
        <v>0.35770000000000002</v>
      </c>
      <c r="G16" s="18">
        <f>C16/F16</f>
        <v>3.5571708135308917</v>
      </c>
      <c r="H16" s="7">
        <v>10421</v>
      </c>
    </row>
    <row r="17" spans="2:8" x14ac:dyDescent="0.25">
      <c r="B17" s="6">
        <v>240</v>
      </c>
      <c r="C17" s="20">
        <v>1.4469000000000001</v>
      </c>
      <c r="D17" s="12">
        <v>0.40720000000000001</v>
      </c>
      <c r="E17" s="13">
        <f>C17/D17</f>
        <v>3.5532907662082516</v>
      </c>
      <c r="F17" s="17">
        <v>0.40899999999999997</v>
      </c>
      <c r="G17" s="18">
        <f>C17/F17</f>
        <v>3.5376528117359416</v>
      </c>
      <c r="H17" s="7">
        <v>9078</v>
      </c>
    </row>
    <row r="18" spans="2:8" x14ac:dyDescent="0.25">
      <c r="B18" s="6">
        <v>256</v>
      </c>
      <c r="C18" s="20">
        <v>1.6657</v>
      </c>
      <c r="D18" s="12">
        <v>0.46150000000000002</v>
      </c>
      <c r="E18" s="13">
        <f>C18/D18</f>
        <v>3.6093174431202599</v>
      </c>
      <c r="F18" s="17">
        <v>0.46329999999999999</v>
      </c>
      <c r="G18" s="18">
        <f>C18/F18</f>
        <v>3.595294625512627</v>
      </c>
      <c r="H18" s="7">
        <v>7979</v>
      </c>
    </row>
    <row r="19" spans="2:8" x14ac:dyDescent="0.25">
      <c r="B19" s="6">
        <v>272</v>
      </c>
      <c r="C19" s="20">
        <v>1.8827</v>
      </c>
      <c r="D19" s="12">
        <v>0.52080000000000004</v>
      </c>
      <c r="E19" s="13">
        <f>C19/D19</f>
        <v>3.6150153609831026</v>
      </c>
      <c r="F19" s="17">
        <v>0.5232</v>
      </c>
      <c r="G19" s="18">
        <f>C19/F19</f>
        <v>3.5984327217125385</v>
      </c>
      <c r="H19" s="7">
        <v>7068</v>
      </c>
    </row>
    <row r="20" spans="2:8" x14ac:dyDescent="0.25">
      <c r="B20" s="6">
        <v>288</v>
      </c>
      <c r="C20" s="20">
        <v>2.0981999999999998</v>
      </c>
      <c r="D20" s="12">
        <v>0.58379999999999999</v>
      </c>
      <c r="E20" s="13">
        <f>C20/D20</f>
        <v>3.5940390544707088</v>
      </c>
      <c r="F20" s="17">
        <v>0.58399999999999996</v>
      </c>
      <c r="G20" s="18">
        <f>C20/F20</f>
        <v>3.5928082191780821</v>
      </c>
      <c r="H20" s="7">
        <v>6305</v>
      </c>
    </row>
    <row r="21" spans="2:8" x14ac:dyDescent="0.25">
      <c r="B21" s="6">
        <v>304</v>
      </c>
      <c r="C21" s="20">
        <v>2.3431999999999999</v>
      </c>
      <c r="D21" s="12">
        <v>0.65059999999999996</v>
      </c>
      <c r="E21" s="13">
        <f>C21/D21</f>
        <v>3.6015985244389794</v>
      </c>
      <c r="F21" s="17">
        <v>0.65329999999999999</v>
      </c>
      <c r="G21" s="18">
        <f>C21/F21</f>
        <v>3.5867136078371344</v>
      </c>
      <c r="H21" s="7">
        <v>5659</v>
      </c>
    </row>
    <row r="22" spans="2:8" x14ac:dyDescent="0.25">
      <c r="B22" s="6">
        <v>320</v>
      </c>
      <c r="C22" s="20">
        <v>2.593</v>
      </c>
      <c r="D22" s="12">
        <v>0.7208</v>
      </c>
      <c r="E22" s="13">
        <f>C22/D22</f>
        <v>3.5973917869034406</v>
      </c>
      <c r="F22" s="17">
        <v>0.7238</v>
      </c>
      <c r="G22" s="18">
        <f>C22/F22</f>
        <v>3.5824813484387952</v>
      </c>
      <c r="H22" s="7">
        <v>5108</v>
      </c>
    </row>
    <row r="23" spans="2:8" x14ac:dyDescent="0.25">
      <c r="B23" s="6">
        <v>336</v>
      </c>
      <c r="C23" s="20">
        <v>2.8782999999999999</v>
      </c>
      <c r="D23" s="12">
        <v>0.79110000000000003</v>
      </c>
      <c r="E23" s="13">
        <f>C23/D23</f>
        <v>3.6383516622424468</v>
      </c>
      <c r="F23" s="17">
        <v>0.79430000000000001</v>
      </c>
      <c r="G23" s="18">
        <f>C23/F23</f>
        <v>3.6236938184565024</v>
      </c>
      <c r="H23" s="7">
        <v>4634</v>
      </c>
    </row>
    <row r="24" spans="2:8" x14ac:dyDescent="0.25">
      <c r="B24" s="6">
        <v>352</v>
      </c>
      <c r="C24" s="20">
        <v>3.1583999999999999</v>
      </c>
      <c r="D24" s="12">
        <v>0.86809999999999998</v>
      </c>
      <c r="E24" s="13">
        <f>C24/D24</f>
        <v>3.6382905195254001</v>
      </c>
      <c r="F24" s="17">
        <v>0.87190000000000001</v>
      </c>
      <c r="G24" s="18">
        <f>C24/F24</f>
        <v>3.6224337653400616</v>
      </c>
      <c r="H24" s="7">
        <v>4223</v>
      </c>
    </row>
    <row r="25" spans="2:8" x14ac:dyDescent="0.25">
      <c r="B25" s="6">
        <v>368</v>
      </c>
      <c r="C25" s="20">
        <v>3.456</v>
      </c>
      <c r="D25" s="12">
        <v>0.95289999999999997</v>
      </c>
      <c r="E25" s="13">
        <f>C25/D25</f>
        <v>3.626823381257215</v>
      </c>
      <c r="F25" s="17">
        <v>0.9446</v>
      </c>
      <c r="G25" s="18">
        <f>C25/F25</f>
        <v>3.6586915096337074</v>
      </c>
      <c r="H25" s="7">
        <v>3864</v>
      </c>
    </row>
    <row r="26" spans="2:8" x14ac:dyDescent="0.25">
      <c r="B26" s="6">
        <v>384</v>
      </c>
      <c r="C26" s="20">
        <v>3.7757000000000001</v>
      </c>
      <c r="D26" s="12">
        <v>1.0329999999999999</v>
      </c>
      <c r="E26" s="13">
        <f>C26/D26</f>
        <v>3.6550822846079383</v>
      </c>
      <c r="F26" s="17">
        <v>1.0329999999999999</v>
      </c>
      <c r="G26" s="18">
        <f>C26/F26</f>
        <v>3.6550822846079383</v>
      </c>
      <c r="H26" s="7">
        <v>3549</v>
      </c>
    </row>
    <row r="27" spans="2:8" x14ac:dyDescent="0.25">
      <c r="B27" s="6">
        <v>400</v>
      </c>
      <c r="C27" s="20">
        <v>4.0682</v>
      </c>
      <c r="D27" s="12">
        <v>1.1162000000000001</v>
      </c>
      <c r="E27" s="13">
        <f>C27/D27</f>
        <v>3.6446873320193514</v>
      </c>
      <c r="F27" s="17">
        <v>1.1208</v>
      </c>
      <c r="G27" s="18">
        <f>C27/F27</f>
        <v>3.6297287651677372</v>
      </c>
      <c r="H27" s="7">
        <v>3271</v>
      </c>
    </row>
    <row r="28" spans="2:8" x14ac:dyDescent="0.25">
      <c r="B28" s="6">
        <v>416</v>
      </c>
      <c r="C28" s="20">
        <v>4.3678999999999997</v>
      </c>
      <c r="D28" s="12">
        <v>1.2119</v>
      </c>
      <c r="E28" s="13">
        <f>C28/D28</f>
        <v>3.6041752619853122</v>
      </c>
      <c r="F28" s="17">
        <v>1.2119</v>
      </c>
      <c r="G28" s="18">
        <f>C28/F28</f>
        <v>3.6041752619853122</v>
      </c>
      <c r="H28" s="7">
        <v>3025</v>
      </c>
    </row>
    <row r="29" spans="2:8" x14ac:dyDescent="0.25">
      <c r="B29" s="6">
        <v>432</v>
      </c>
      <c r="C29" s="20">
        <v>4.7812000000000001</v>
      </c>
      <c r="D29" s="12">
        <v>1.3065</v>
      </c>
      <c r="E29" s="13">
        <f>C29/D29</f>
        <v>3.6595484117872177</v>
      </c>
      <c r="F29" s="17">
        <v>1.3122</v>
      </c>
      <c r="G29" s="18">
        <f>C29/F29</f>
        <v>3.6436518823350097</v>
      </c>
      <c r="H29" s="7">
        <v>2806</v>
      </c>
    </row>
    <row r="30" spans="2:8" x14ac:dyDescent="0.25">
      <c r="B30" s="6">
        <v>448</v>
      </c>
      <c r="C30" s="20">
        <v>5.1639999999999997</v>
      </c>
      <c r="D30" s="12">
        <v>1.4107000000000001</v>
      </c>
      <c r="E30" s="13">
        <f>C30/D30</f>
        <v>3.6605940313319625</v>
      </c>
      <c r="F30" s="17">
        <v>1.3985000000000001</v>
      </c>
      <c r="G30" s="18">
        <f>C30/F30</f>
        <v>3.6925277082588486</v>
      </c>
      <c r="H30" s="7">
        <v>2610</v>
      </c>
    </row>
    <row r="31" spans="2:8" x14ac:dyDescent="0.25">
      <c r="B31" s="6">
        <v>464</v>
      </c>
      <c r="C31" s="20">
        <v>5.4798999999999998</v>
      </c>
      <c r="D31" s="12">
        <v>1.5062</v>
      </c>
      <c r="E31" s="13">
        <f>C31/D31</f>
        <v>3.6382286548931084</v>
      </c>
      <c r="F31" s="17">
        <v>1.5062</v>
      </c>
      <c r="G31" s="18">
        <f>C31/F31</f>
        <v>3.6382286548931084</v>
      </c>
      <c r="H31" s="7">
        <v>2434</v>
      </c>
    </row>
    <row r="32" spans="2:8" x14ac:dyDescent="0.25">
      <c r="B32" s="6">
        <v>480</v>
      </c>
      <c r="C32" s="20">
        <v>5.8971</v>
      </c>
      <c r="D32" s="12">
        <v>1.6113999999999999</v>
      </c>
      <c r="E32" s="13">
        <f>C32/D32</f>
        <v>3.6596127590914733</v>
      </c>
      <c r="F32" s="17">
        <v>1.6254999999999999</v>
      </c>
      <c r="G32" s="18">
        <f>C32/F32</f>
        <v>3.6278683482005536</v>
      </c>
      <c r="H32" s="7">
        <v>2275</v>
      </c>
    </row>
    <row r="33" spans="2:13" x14ac:dyDescent="0.25">
      <c r="B33" s="6">
        <v>496</v>
      </c>
      <c r="C33" s="20">
        <v>6.3177000000000003</v>
      </c>
      <c r="D33" s="12">
        <v>1.7058</v>
      </c>
      <c r="E33" s="13">
        <f>C33/D33</f>
        <v>3.7036581076327826</v>
      </c>
      <c r="F33" s="17">
        <v>1.7274</v>
      </c>
      <c r="G33" s="18">
        <f>C33/F33</f>
        <v>3.6573463007988884</v>
      </c>
      <c r="H33" s="7">
        <v>2131</v>
      </c>
    </row>
    <row r="34" spans="2:13" x14ac:dyDescent="0.25">
      <c r="B34" s="6">
        <v>512</v>
      </c>
      <c r="C34" s="20">
        <v>6.6689999999999996</v>
      </c>
      <c r="D34" s="12">
        <v>1.8485</v>
      </c>
      <c r="E34" s="13">
        <f>C34/D34</f>
        <v>3.6077901000811465</v>
      </c>
      <c r="F34" s="17">
        <v>1.8485</v>
      </c>
      <c r="G34" s="18">
        <f>C34/F34</f>
        <v>3.6077901000811465</v>
      </c>
      <c r="H34" s="7">
        <v>2000</v>
      </c>
    </row>
    <row r="35" spans="2:13" x14ac:dyDescent="0.25">
      <c r="E35" s="3">
        <f>AVERAGE(E10:E34)</f>
        <v>3.6118021643397622</v>
      </c>
      <c r="G35" s="3">
        <f>AVERAGE(G10:G34)</f>
        <v>3.5973736005309109</v>
      </c>
      <c r="H35" s="2"/>
    </row>
    <row r="36" spans="2:13" x14ac:dyDescent="0.25">
      <c r="G36" s="4"/>
      <c r="H36" s="2"/>
    </row>
    <row r="37" spans="2:13" x14ac:dyDescent="0.25">
      <c r="G37" s="4"/>
      <c r="H37" s="2"/>
    </row>
    <row r="38" spans="2:13" x14ac:dyDescent="0.25">
      <c r="G38" s="4"/>
      <c r="H38" s="2"/>
    </row>
    <row r="39" spans="2:13" x14ac:dyDescent="0.25">
      <c r="G39" s="4"/>
      <c r="H39" s="2"/>
    </row>
    <row r="40" spans="2:13" x14ac:dyDescent="0.25">
      <c r="G40" s="4"/>
      <c r="H40" s="2"/>
    </row>
    <row r="41" spans="2:13" x14ac:dyDescent="0.25">
      <c r="G41" s="4"/>
      <c r="H41" s="2"/>
      <c r="M41" t="s">
        <v>0</v>
      </c>
    </row>
    <row r="42" spans="2:13" x14ac:dyDescent="0.25">
      <c r="G42" s="4"/>
      <c r="H42" s="2"/>
    </row>
    <row r="43" spans="2:13" x14ac:dyDescent="0.25">
      <c r="G43" s="4"/>
      <c r="H43" s="2"/>
    </row>
    <row r="44" spans="2:13" x14ac:dyDescent="0.25">
      <c r="G44" s="4"/>
      <c r="H44" s="2"/>
    </row>
    <row r="45" spans="2:13" x14ac:dyDescent="0.25">
      <c r="G45" s="4"/>
      <c r="H45" s="2"/>
    </row>
    <row r="46" spans="2:13" x14ac:dyDescent="0.25">
      <c r="G46" s="4"/>
      <c r="H46" s="2"/>
    </row>
    <row r="47" spans="2:13" x14ac:dyDescent="0.25">
      <c r="G47" s="4"/>
      <c r="H47" s="2"/>
    </row>
    <row r="48" spans="2:13" x14ac:dyDescent="0.25">
      <c r="G48" s="4"/>
      <c r="H48" s="2"/>
    </row>
    <row r="49" spans="7:8" x14ac:dyDescent="0.25">
      <c r="G49" s="4"/>
      <c r="H49" s="2"/>
    </row>
    <row r="50" spans="7:8" x14ac:dyDescent="0.25">
      <c r="G50" s="4"/>
      <c r="H50" s="2"/>
    </row>
    <row r="51" spans="7:8" x14ac:dyDescent="0.25">
      <c r="G51" s="4"/>
      <c r="H51" s="2"/>
    </row>
    <row r="52" spans="7:8" x14ac:dyDescent="0.25">
      <c r="G52" s="4"/>
      <c r="H52" s="2"/>
    </row>
    <row r="53" spans="7:8" x14ac:dyDescent="0.25">
      <c r="G53" s="4"/>
      <c r="H53" s="2"/>
    </row>
    <row r="54" spans="7:8" x14ac:dyDescent="0.25">
      <c r="G54" s="4"/>
      <c r="H54" s="2"/>
    </row>
    <row r="55" spans="7:8" x14ac:dyDescent="0.25">
      <c r="G55" s="4"/>
      <c r="H55" s="2"/>
    </row>
    <row r="56" spans="7:8" x14ac:dyDescent="0.25">
      <c r="G56" s="4"/>
      <c r="H56" s="2"/>
    </row>
    <row r="57" spans="7:8" x14ac:dyDescent="0.25">
      <c r="G57" s="4"/>
      <c r="H57" s="2"/>
    </row>
    <row r="58" spans="7:8" x14ac:dyDescent="0.25">
      <c r="G58" s="4"/>
      <c r="H58" s="2"/>
    </row>
    <row r="59" spans="7:8" x14ac:dyDescent="0.25">
      <c r="G59" s="4"/>
      <c r="H59" s="2"/>
    </row>
    <row r="60" spans="7:8" x14ac:dyDescent="0.25">
      <c r="G60" s="4"/>
      <c r="H60" s="2"/>
    </row>
    <row r="61" spans="7:8" x14ac:dyDescent="0.25">
      <c r="G61" s="4"/>
      <c r="H61" s="2"/>
    </row>
    <row r="62" spans="7:8" x14ac:dyDescent="0.25">
      <c r="G62" s="4"/>
      <c r="H62" s="2"/>
    </row>
    <row r="63" spans="7:8" x14ac:dyDescent="0.25">
      <c r="G63" s="4"/>
      <c r="H63" s="2"/>
    </row>
    <row r="64" spans="7:8" x14ac:dyDescent="0.25">
      <c r="G64" s="4"/>
      <c r="H64" s="2"/>
    </row>
    <row r="65" spans="7:8" x14ac:dyDescent="0.25">
      <c r="G65" s="4"/>
      <c r="H65" s="2"/>
    </row>
  </sheetData>
  <sortState ref="B3:H34">
    <sortCondition ref="B3:B3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2D Amortized</vt:lpstr>
      <vt:lpstr>Summary</vt:lpstr>
      <vt:lpstr>Metalwolf Amortized</vt:lpstr>
      <vt:lpstr>Metalwolf Perlin</vt:lpstr>
      <vt:lpstr>Adventure Amortized</vt:lpstr>
      <vt:lpstr>Adventure Perlin</vt:lpstr>
      <vt:lpstr>Marauder Amortized</vt:lpstr>
      <vt:lpstr>Marauder Perlin</vt:lpstr>
      <vt:lpstr>Stephanie Amortized</vt:lpstr>
      <vt:lpstr>Stephanie Perlin</vt:lpstr>
      <vt:lpstr>Warcraft Amortized</vt:lpstr>
      <vt:lpstr>Warcraft Perlin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2013-12-19T22:20:24Z</dcterms:created>
  <dcterms:modified xsi:type="dcterms:W3CDTF">2014-01-24T21:08:51Z</dcterms:modified>
</cp:coreProperties>
</file>