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60" yWindow="0" windowWidth="17280" windowHeight="9420" tabRatio="600" firstSheet="0" activeTab="2" autoFilterDateGrouping="1"/>
  </bookViews>
  <sheets>
    <sheet name="Steam Purchases" sheetId="1" state="visible" r:id="rId1"/>
    <sheet name="Totals" sheetId="2" state="visible" r:id="rId2"/>
    <sheet name="Hours" sheetId="3" state="visible" r:id="rId3"/>
    <sheet name="SteamGames" sheetId="4" state="visible" r:id="rId4"/>
    <sheet name="FreeGames" sheetId="5" state="visible" r:id="rId5"/>
    <sheet name="Bundels" sheetId="6" state="visible" r:id="rId6"/>
    <sheet name="Itch.io" sheetId="7" state="visible" r:id="rId7"/>
    <sheet name="EpicGames" sheetId="8" state="visible" r:id="rId8"/>
    <sheet name="AmazonPrimeGames" sheetId="9" state="visible" r:id="rId9"/>
    <sheet name="Vr Games" sheetId="10" state="visible" r:id="rId10"/>
    <sheet name="KEYS" sheetId="11" state="visible" r:id="rId11"/>
    <sheet name="New Games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&quot;$&quot;#,##0.00"/>
    <numFmt numFmtId="165" formatCode="m/d/yy"/>
    <numFmt numFmtId="166" formatCode="&quot;$&quot;#,##0"/>
    <numFmt numFmtId="167" formatCode="&quot;$&quot;#,##0.0000"/>
  </numFmts>
  <fonts count="38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color theme="1"/>
      <sz val="10"/>
    </font>
    <font>
      <name val="Google Sans Mono"/>
      <color theme="1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000000"/>
      <sz val="10"/>
      <scheme val="minor"/>
    </font>
    <font>
      <name val="Arial"/>
      <color rgb="FF1155CC"/>
      <sz val="10"/>
      <u val="single"/>
    </font>
    <font>
      <name val="&quot;Arial&quot;"/>
      <color rgb="FF000000"/>
      <sz val="10"/>
    </font>
    <font>
      <name val="Arial"/>
      <b val="1"/>
      <color theme="1"/>
      <sz val="10"/>
    </font>
    <font>
      <name val="Arial"/>
      <color theme="1"/>
      <sz val="10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b val="1"/>
      <color rgb="FF000000"/>
      <sz val="10"/>
    </font>
    <font>
      <name val="Arial"/>
      <b val="1"/>
      <i val="1"/>
      <color theme="1"/>
      <sz val="10"/>
    </font>
    <font>
      <name val="Arial"/>
      <i val="1"/>
      <color theme="1"/>
      <sz val="10"/>
    </font>
    <font>
      <name val="Arial"/>
      <i val="1"/>
      <color theme="1"/>
      <sz val="10"/>
    </font>
    <font>
      <name val="Arial"/>
      <i val="1"/>
      <color theme="1"/>
      <sz val="10"/>
      <scheme val="minor"/>
    </font>
    <font>
      <name val="&quot;Sofia Pro&quot;"/>
      <color theme="1"/>
      <sz val="10"/>
    </font>
    <font>
      <name val="&quot;Sofia Pro&quot;"/>
      <color theme="1"/>
      <sz val="11"/>
    </font>
    <font>
      <name val="Arial"/>
      <b val="1"/>
      <color theme="1"/>
      <sz val="10"/>
      <scheme val="minor"/>
    </font>
    <font>
      <name val="Arial"/>
      <b val="1"/>
      <color rgb="FF000000"/>
      <sz val="10"/>
      <scheme val="minor"/>
    </font>
    <font>
      <name val="&quot;Sofia Pro&quot;"/>
      <color rgb="FF000000"/>
      <sz val="10"/>
    </font>
    <font>
      <name val="Arial"/>
      <color rgb="FF000000"/>
      <sz val="10"/>
    </font>
    <font>
      <name val="Arial"/>
      <b val="1"/>
      <color rgb="FF000000"/>
      <sz val="10"/>
      <scheme val="minor"/>
    </font>
    <font>
      <name val="Arial"/>
      <color theme="1"/>
      <sz val="11"/>
      <scheme val="minor"/>
    </font>
    <font>
      <name val="Arial"/>
      <i val="1"/>
      <color theme="1"/>
      <sz val="10"/>
      <scheme val="minor"/>
    </font>
    <font>
      <name val="Arial"/>
      <color rgb="FF0000FF"/>
      <sz val="10"/>
      <u val="single"/>
    </font>
    <font>
      <name val="Arial"/>
      <color theme="1"/>
      <sz val="9"/>
      <scheme val="minor"/>
    </font>
    <font>
      <name val="Arial"/>
      <b val="1"/>
      <i val="1"/>
      <color theme="1"/>
      <sz val="10"/>
      <scheme val="minor"/>
    </font>
    <font>
      <name val="Arial"/>
      <color rgb="FF1155CC"/>
      <sz val="10"/>
      <u val="single"/>
      <scheme val="minor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Sofia Pro"/>
      <color rgb="FF000000"/>
      <sz val="10"/>
    </font>
    <font>
      <name val="Arial"/>
      <color rgb="FF4A4C45"/>
      <sz val="10"/>
    </font>
    <font>
      <name val="Arial"/>
      <color rgb="FF4A4C45"/>
      <sz val="11"/>
    </font>
    <font>
      <name val="&quot;Sofia Pro&quot;"/>
      <color rgb="FF4A4C45"/>
      <sz val="10"/>
    </font>
    <font>
      <name val="&quot;Sofia Pro&quot;"/>
      <color rgb="FF4A4C45"/>
      <sz val="11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6" fillId="0" borderId="1"/>
  </cellStyleXfs>
  <cellXfs count="116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4" fontId="1" fillId="0" borderId="0" applyAlignment="1" pivotButton="0" quotePrefix="0" xfId="0">
      <alignment horizontal="right"/>
    </xf>
    <xf numFmtId="165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166" fontId="2" fillId="0" borderId="0" pivotButton="0" quotePrefix="0" xfId="0"/>
    <xf numFmtId="166" fontId="2" fillId="0" borderId="0" applyAlignment="1" pivotButton="0" quotePrefix="0" xfId="0">
      <alignment horizontal="right"/>
    </xf>
    <xf numFmtId="164" fontId="2" fillId="0" borderId="0" pivotButton="0" quotePrefix="0" xfId="0"/>
    <xf numFmtId="164" fontId="2" fillId="0" borderId="0" applyAlignment="1" pivotButton="0" quotePrefix="0" xfId="0">
      <alignment horizontal="right"/>
    </xf>
    <xf numFmtId="2" fontId="1" fillId="0" borderId="0" pivotButton="0" quotePrefix="0" xfId="0"/>
    <xf numFmtId="14" fontId="1" fillId="0" borderId="0" pivotButton="0" quotePrefix="0" xfId="0"/>
    <xf numFmtId="165" fontId="3" fillId="0" borderId="0" pivotButton="0" quotePrefix="0" xfId="0"/>
    <xf numFmtId="0" fontId="2" fillId="0" borderId="0" applyAlignment="1" pivotButton="0" quotePrefix="0" xfId="0">
      <alignment horizontal="right"/>
    </xf>
    <xf numFmtId="0" fontId="4" fillId="2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167" fontId="1" fillId="0" borderId="0" pivotButton="0" quotePrefix="0" xfId="0"/>
    <xf numFmtId="0" fontId="13" fillId="0" borderId="0" pivotButton="0" quotePrefix="0" xfId="0"/>
    <xf numFmtId="0" fontId="9" fillId="2" borderId="0" pivotButton="0" quotePrefix="0" xfId="0"/>
    <xf numFmtId="0" fontId="9" fillId="4" borderId="0" pivotButton="0" quotePrefix="0" xfId="0"/>
    <xf numFmtId="0" fontId="2" fillId="4" borderId="0" pivotButton="0" quotePrefix="0" xfId="0"/>
    <xf numFmtId="164" fontId="2" fillId="5" borderId="0" applyAlignment="1" pivotButton="0" quotePrefix="0" xfId="0">
      <alignment horizontal="right"/>
    </xf>
    <xf numFmtId="0" fontId="4" fillId="4" borderId="0" applyAlignment="1" pivotButton="0" quotePrefix="0" xfId="0">
      <alignment horizontal="left"/>
    </xf>
    <xf numFmtId="0" fontId="9" fillId="6" borderId="0" pivotButton="0" quotePrefix="0" xfId="0"/>
    <xf numFmtId="164" fontId="4" fillId="2" borderId="0" applyAlignment="1" pivotButton="0" quotePrefix="0" xfId="0">
      <alignment horizontal="right"/>
    </xf>
    <xf numFmtId="0" fontId="2" fillId="6" borderId="0" pivotButton="0" quotePrefix="0" xfId="0"/>
    <xf numFmtId="164" fontId="2" fillId="5" borderId="0" pivotButton="0" quotePrefix="0" xfId="0"/>
    <xf numFmtId="0" fontId="2" fillId="5" borderId="0" pivotButton="0" quotePrefix="0" xfId="0"/>
    <xf numFmtId="166" fontId="2" fillId="5" borderId="0" pivotButton="0" quotePrefix="0" xfId="0"/>
    <xf numFmtId="0" fontId="9" fillId="7" borderId="0" pivotButton="0" quotePrefix="0" xfId="0"/>
    <xf numFmtId="0" fontId="2" fillId="7" borderId="0" pivotButton="0" quotePrefix="0" xfId="0"/>
    <xf numFmtId="0" fontId="4" fillId="5" borderId="0" pivotButton="0" quotePrefix="0" xfId="0"/>
    <xf numFmtId="0" fontId="1" fillId="7" borderId="0" pivotButton="0" quotePrefix="0" xfId="0"/>
    <xf numFmtId="0" fontId="1" fillId="5" borderId="0" pivotButton="0" quotePrefix="0" xfId="0"/>
    <xf numFmtId="0" fontId="14" fillId="4" borderId="0" pivotButton="0" quotePrefix="0" xfId="0"/>
    <xf numFmtId="0" fontId="2" fillId="2" borderId="0" pivotButton="0" quotePrefix="0" xfId="0"/>
    <xf numFmtId="0" fontId="2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164" fontId="9" fillId="0" borderId="0" applyAlignment="1" pivotButton="0" quotePrefix="0" xfId="0">
      <alignment horizontal="right"/>
    </xf>
    <xf numFmtId="164" fontId="15" fillId="0" borderId="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164" fontId="16" fillId="0" borderId="0" pivotButton="0" quotePrefix="0" xfId="0"/>
    <xf numFmtId="164" fontId="16" fillId="0" borderId="0" applyAlignment="1" pivotButton="0" quotePrefix="0" xfId="0">
      <alignment horizontal="right"/>
    </xf>
    <xf numFmtId="0" fontId="1" fillId="4" borderId="0" pivotButton="0" quotePrefix="0" xfId="0"/>
    <xf numFmtId="0" fontId="13" fillId="6" borderId="0" pivotButton="0" quotePrefix="0" xfId="0"/>
    <xf numFmtId="0" fontId="4" fillId="6" borderId="0" pivotButton="0" quotePrefix="0" xfId="0"/>
    <xf numFmtId="0" fontId="9" fillId="2" borderId="0" applyAlignment="1" pivotButton="0" quotePrefix="0" xfId="0">
      <alignment horizontal="right"/>
    </xf>
    <xf numFmtId="164" fontId="9" fillId="2" borderId="0" applyAlignment="1" pivotButton="0" quotePrefix="0" xfId="0">
      <alignment horizontal="right"/>
    </xf>
    <xf numFmtId="164" fontId="17" fillId="0" borderId="0" pivotButton="0" quotePrefix="0" xfId="0"/>
    <xf numFmtId="0" fontId="11" fillId="4" borderId="0" pivotButton="0" quotePrefix="0" xfId="0"/>
    <xf numFmtId="164" fontId="13" fillId="2" borderId="0" applyAlignment="1" pivotButton="0" quotePrefix="0" xfId="0">
      <alignment horizontal="right"/>
    </xf>
    <xf numFmtId="0" fontId="11" fillId="7" borderId="0" pivotButton="0" quotePrefix="0" xfId="0"/>
    <xf numFmtId="164" fontId="11" fillId="0" borderId="0" pivotButton="0" quotePrefix="0" xfId="0"/>
    <xf numFmtId="0" fontId="18" fillId="7" borderId="0" pivotButton="0" quotePrefix="0" xfId="0"/>
    <xf numFmtId="0" fontId="19" fillId="7" borderId="0" pivotButton="0" quotePrefix="0" xfId="0"/>
    <xf numFmtId="0" fontId="20" fillId="4" borderId="0" pivotButton="0" quotePrefix="0" xfId="0"/>
    <xf numFmtId="0" fontId="21" fillId="7" borderId="0" applyAlignment="1" pivotButton="0" quotePrefix="0" xfId="0">
      <alignment horizontal="left"/>
    </xf>
    <xf numFmtId="0" fontId="0" fillId="7" borderId="0" pivotButton="0" quotePrefix="0" xfId="0"/>
    <xf numFmtId="0" fontId="13" fillId="4" borderId="0" applyAlignment="1" pivotButton="0" quotePrefix="0" xfId="0">
      <alignment horizontal="left"/>
    </xf>
    <xf numFmtId="0" fontId="6" fillId="4" borderId="0" pivotButton="0" quotePrefix="0" xfId="0"/>
    <xf numFmtId="0" fontId="22" fillId="4" borderId="0" pivotButton="0" quotePrefix="0" xfId="0"/>
    <xf numFmtId="0" fontId="23" fillId="4" borderId="0" pivotButton="0" quotePrefix="0" xfId="0"/>
    <xf numFmtId="0" fontId="13" fillId="7" borderId="0" applyAlignment="1" pivotButton="0" quotePrefix="0" xfId="0">
      <alignment horizontal="left"/>
    </xf>
    <xf numFmtId="0" fontId="6" fillId="7" borderId="0" pivotButton="0" quotePrefix="0" xfId="0"/>
    <xf numFmtId="0" fontId="4" fillId="4" borderId="0" pivotButton="0" quotePrefix="0" xfId="0"/>
    <xf numFmtId="0" fontId="22" fillId="7" borderId="0" pivotButton="0" quotePrefix="0" xfId="0"/>
    <xf numFmtId="0" fontId="11" fillId="8" borderId="0" pivotButton="0" quotePrefix="0" xfId="0"/>
    <xf numFmtId="0" fontId="1" fillId="8" borderId="0" pivotButton="0" quotePrefix="0" xfId="0"/>
    <xf numFmtId="0" fontId="24" fillId="7" borderId="0" pivotButton="0" quotePrefix="0" xfId="0"/>
    <xf numFmtId="0" fontId="4" fillId="7" borderId="0" applyAlignment="1" pivotButton="0" quotePrefix="0" xfId="0">
      <alignment horizontal="left"/>
    </xf>
    <xf numFmtId="164" fontId="2" fillId="0" borderId="0" applyAlignment="1" pivotButton="0" quotePrefix="0" xfId="0">
      <alignment horizontal="left"/>
    </xf>
    <xf numFmtId="0" fontId="1" fillId="9" borderId="0" pivotButton="0" quotePrefix="0" xfId="0"/>
    <xf numFmtId="164" fontId="17" fillId="9" borderId="0" pivotButton="0" quotePrefix="0" xfId="0"/>
    <xf numFmtId="164" fontId="16" fillId="9" borderId="0" applyAlignment="1" pivotButton="0" quotePrefix="0" xfId="0">
      <alignment horizontal="right"/>
    </xf>
    <xf numFmtId="0" fontId="25" fillId="0" borderId="0" pivotButton="0" quotePrefix="0" xfId="0"/>
    <xf numFmtId="0" fontId="2" fillId="8" borderId="0" pivotButton="0" quotePrefix="0" xfId="0"/>
    <xf numFmtId="164" fontId="26" fillId="0" borderId="0" pivotButton="0" quotePrefix="0" xfId="0"/>
    <xf numFmtId="3" fontId="11" fillId="0" borderId="0" pivotButton="0" quotePrefix="0" xfId="0"/>
    <xf numFmtId="0" fontId="1" fillId="10" borderId="0" pivotButton="0" quotePrefix="0" xfId="0"/>
    <xf numFmtId="164" fontId="17" fillId="10" borderId="0" pivotButton="0" quotePrefix="0" xfId="0"/>
    <xf numFmtId="164" fontId="16" fillId="10" borderId="0" applyAlignment="1" pivotButton="0" quotePrefix="0" xfId="0">
      <alignment horizontal="right"/>
    </xf>
    <xf numFmtId="0" fontId="27" fillId="4" borderId="0" pivotButton="0" quotePrefix="0" xfId="0"/>
    <xf numFmtId="164" fontId="14" fillId="0" borderId="0" applyAlignment="1" pivotButton="0" quotePrefix="0" xfId="0">
      <alignment horizontal="right"/>
    </xf>
    <xf numFmtId="0" fontId="28" fillId="0" borderId="0" pivotButton="0" quotePrefix="0" xfId="0"/>
    <xf numFmtId="164" fontId="29" fillId="0" borderId="0" pivotButton="0" quotePrefix="0" xfId="0"/>
    <xf numFmtId="0" fontId="11" fillId="6" borderId="0" pivotButton="0" quotePrefix="0" xfId="0"/>
    <xf numFmtId="0" fontId="1" fillId="6" borderId="0" pivotButton="0" quotePrefix="0" xfId="0"/>
    <xf numFmtId="164" fontId="1" fillId="0" borderId="0" applyAlignment="1" pivotButton="0" quotePrefix="0" xfId="0">
      <alignment horizontal="left"/>
    </xf>
    <xf numFmtId="0" fontId="30" fillId="0" borderId="0" pivotButton="0" quotePrefix="0" xfId="0"/>
    <xf numFmtId="0" fontId="1" fillId="11" borderId="0" pivotButton="0" quotePrefix="0" xfId="0"/>
    <xf numFmtId="0" fontId="31" fillId="2" borderId="0" pivotButton="0" quotePrefix="0" xfId="0"/>
    <xf numFmtId="0" fontId="32" fillId="0" borderId="0" pivotButton="0" quotePrefix="0" xfId="0"/>
    <xf numFmtId="0" fontId="33" fillId="0" borderId="0" pivotButton="0" quotePrefix="0" xfId="0"/>
    <xf numFmtId="0" fontId="33" fillId="7" borderId="0" pivotButton="0" quotePrefix="0" xfId="0"/>
    <xf numFmtId="166" fontId="1" fillId="0" borderId="0" pivotButton="0" quotePrefix="0" xfId="0"/>
    <xf numFmtId="0" fontId="34" fillId="2" borderId="0" pivotButton="0" quotePrefix="0" xfId="0"/>
    <xf numFmtId="0" fontId="35" fillId="2" borderId="0" pivotButton="0" quotePrefix="0" xfId="0"/>
    <xf numFmtId="0" fontId="36" fillId="2" borderId="0" pivotButton="0" quotePrefix="0" xfId="0"/>
    <xf numFmtId="0" fontId="37" fillId="2" borderId="0" pivotButton="0" quotePrefix="0" xfId="0"/>
    <xf numFmtId="0" fontId="12" fillId="0" borderId="0" pivotButton="0" quotePrefix="0" xfId="0"/>
    <xf numFmtId="0" fontId="12" fillId="0" borderId="1" pivotButton="0" quotePrefix="0" xfId="0"/>
    <xf numFmtId="0" fontId="12" fillId="2" borderId="0" pivotButton="0" quotePrefix="0" xfId="0"/>
    <xf numFmtId="0" fontId="0" fillId="0" borderId="1" pivotButton="0" quotePrefix="0" xfId="0"/>
    <xf numFmtId="0" fontId="1" fillId="0" borderId="1" pivotButton="0" quotePrefix="0" xfId="0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Bundels-style" pivot="0" count="3">
      <tableStyleElement type="headerRow" dxfId="6"/>
      <tableStyleElement type="firstRowStripe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ables/table1.xml><?xml version="1.0" encoding="utf-8"?>
<table xmlns="http://schemas.openxmlformats.org/spreadsheetml/2006/main" id="1" name="Table_1" displayName="Table_1" ref="D1:D2137" headerRowCount="1">
  <tableColumns count="1">
    <tableColumn id="1" name="Price Per Hour"/>
  </tableColumns>
  <tableStyleInfo name="Bundel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://mitos.is/" TargetMode="External" Id="rId1" /><Relationship Type="http://schemas.openxmlformats.org/officeDocument/2006/relationships/hyperlink" Target="http://shapez.io/" TargetMode="External" Id="rId2" /><Relationship Type="http://schemas.openxmlformats.org/officeDocument/2006/relationships/hyperlink" Target="http://yorg.io/" TargetMode="External" Id="rId3" /></Relationships>
</file>

<file path=xl/worksheets/_rels/sheet6.xml.rels><Relationships xmlns="http://schemas.openxmlformats.org/package/2006/relationships"><Relationship Type="http://schemas.openxmlformats.org/officeDocument/2006/relationships/hyperlink" Target="http://shapez.io/" TargetMode="External" Id="rId1" /><Relationship Type="http://schemas.openxmlformats.org/officeDocument/2006/relationships/table" Target="/xl/tables/table1.xml" Id="rId2" /></Relationships>
</file>

<file path=xl/worksheets/_rels/sheet7.xml.rels><Relationships xmlns="http://schemas.openxmlformats.org/package/2006/relationships"><Relationship Type="http://schemas.openxmlformats.org/officeDocument/2006/relationships/hyperlink" Target="https://finji.itch.io/" TargetMode="External" Id="rId1" /><Relationship Type="http://schemas.openxmlformats.org/officeDocument/2006/relationships/hyperlink" Target="https://finji.itch.io/" TargetMode="External" Id="rId2" /><Relationship Type="http://schemas.openxmlformats.org/officeDocument/2006/relationships/hyperlink" Target="https://kenney.itch.io/" TargetMode="External" Id="rId3" /><Relationship Type="http://schemas.openxmlformats.org/officeDocument/2006/relationships/hyperlink" Target="https://fractal-phase.itch.io/" TargetMode="External" Id="rId4" /><Relationship Type="http://schemas.openxmlformats.org/officeDocument/2006/relationships/hyperlink" Target="https://mattmakesgames.itch.io/" TargetMode="External" Id="rId5" /><Relationship Type="http://schemas.openxmlformats.org/officeDocument/2006/relationships/hyperlink" Target="https://adamgryu.itch.io/" TargetMode="External" Id="rId6" /><Relationship Type="http://schemas.openxmlformats.org/officeDocument/2006/relationships/hyperlink" Target="https://gfx47.itch.io/" TargetMode="External" Id="rId7" /><Relationship Type="http://schemas.openxmlformats.org/officeDocument/2006/relationships/hyperlink" Target="https://massif-press.itch.io/" TargetMode="External" Id="rId8" /><Relationship Type="http://schemas.openxmlformats.org/officeDocument/2006/relationships/hyperlink" Target="https://cairn4.itch.io/" TargetMode="External" Id="rId9" /><Relationship Type="http://schemas.openxmlformats.org/officeDocument/2006/relationships/hyperlink" Target="https://glander.itch.io/" TargetMode="External" Id="rId10" /><Relationship Type="http://schemas.openxmlformats.org/officeDocument/2006/relationships/hyperlink" Target="https://gameinnovationlab.itch.io/" TargetMode="External" Id="rId11" /><Relationship Type="http://schemas.openxmlformats.org/officeDocument/2006/relationships/hyperlink" Target="https://laundrybear.itch.io/" TargetMode="External" Id="rId12" /><Relationship Type="http://schemas.openxmlformats.org/officeDocument/2006/relationships/hyperlink" Target="https://tccoxon.itch.io/" TargetMode="External" Id="rId13" /><Relationship Type="http://schemas.openxmlformats.org/officeDocument/2006/relationships/hyperlink" Target="https://dkoikos.itch.io/" TargetMode="External" Id="rId14" /><Relationship Type="http://schemas.openxmlformats.org/officeDocument/2006/relationships/hyperlink" Target="https://monothetic.itch.io/" TargetMode="External" Id="rId15" /><Relationship Type="http://schemas.openxmlformats.org/officeDocument/2006/relationships/hyperlink" Target="https://unknownorigingames.itch.io/" TargetMode="External" Id="rId16" /><Relationship Type="http://schemas.openxmlformats.org/officeDocument/2006/relationships/hyperlink" Target="https://germfood.itch.io/" TargetMode="External" Id="rId17" /><Relationship Type="http://schemas.openxmlformats.org/officeDocument/2006/relationships/hyperlink" Target="https://titouanmillet.itch.io/" TargetMode="External" Id="rId18" /><Relationship Type="http://schemas.openxmlformats.org/officeDocument/2006/relationships/hyperlink" Target="https://hthr.itch.io/" TargetMode="External" Id="rId19" /><Relationship Type="http://schemas.openxmlformats.org/officeDocument/2006/relationships/hyperlink" Target="https://cone.itch.io/" TargetMode="External" Id="rId20" /><Relationship Type="http://schemas.openxmlformats.org/officeDocument/2006/relationships/hyperlink" Target="https://zarkonnen.itch.io/" TargetMode="External" Id="rId21" /><Relationship Type="http://schemas.openxmlformats.org/officeDocument/2006/relationships/hyperlink" Target="https://eniko.itch.io/" TargetMode="External" Id="rId22" /><Relationship Type="http://schemas.openxmlformats.org/officeDocument/2006/relationships/hyperlink" Target="https://fictionfactorygames.itch.io/" TargetMode="External" Id="rId23" /><Relationship Type="http://schemas.openxmlformats.org/officeDocument/2006/relationships/hyperlink" Target="https://devolverdigital.itch.io/" TargetMode="External" Id="rId24" /><Relationship Type="http://schemas.openxmlformats.org/officeDocument/2006/relationships/hyperlink" Target="https://eniko.itch.io/midboss" TargetMode="External" Id="rId25" /><Relationship Type="http://schemas.openxmlformats.org/officeDocument/2006/relationships/hyperlink" Target="https://kinmoku.itch.io/" TargetMode="External" Id="rId26" /><Relationship Type="http://schemas.openxmlformats.org/officeDocument/2006/relationships/hyperlink" Target="https://gleeson.itch.io/" TargetMode="External" Id="rId27" /><Relationship Type="http://schemas.openxmlformats.org/officeDocument/2006/relationships/hyperlink" Target="https://glitchnap.itch.io/" TargetMode="External" Id="rId28" /><Relationship Type="http://schemas.openxmlformats.org/officeDocument/2006/relationships/hyperlink" Target="https://carlburton.itch.io/" TargetMode="External" Id="rId29" /><Relationship Type="http://schemas.openxmlformats.org/officeDocument/2006/relationships/hyperlink" Target="https://horror-n-oates.itch.io/" TargetMode="External" Id="rId30" /><Relationship Type="http://schemas.openxmlformats.org/officeDocument/2006/relationships/hyperlink" Target="https://ristar.itch.io/" TargetMode="External" Id="rId31" /><Relationship Type="http://schemas.openxmlformats.org/officeDocument/2006/relationships/hyperlink" Target="https://hollowponds.itch.io/" TargetMode="External" Id="rId32" /><Relationship Type="http://schemas.openxmlformats.org/officeDocument/2006/relationships/hyperlink" Target="https://itch.io/profile/laburatory" TargetMode="External" Id="rId33" /><Relationship Type="http://schemas.openxmlformats.org/officeDocument/2006/relationships/hyperlink" Target="https://itch.io/profile/steamberry" TargetMode="External" Id="rId34" /><Relationship Type="http://schemas.openxmlformats.org/officeDocument/2006/relationships/hyperlink" Target="https://moshelinke.itch.io/" TargetMode="External" Id="rId35" /><Relationship Type="http://schemas.openxmlformats.org/officeDocument/2006/relationships/hyperlink" Target="https://supertry.itch.io/" TargetMode="External" Id="rId36" /><Relationship Type="http://schemas.openxmlformats.org/officeDocument/2006/relationships/hyperlink" Target="https://itch.io/profile/dragonruby" TargetMode="External" Id="rId37" /><Relationship Type="http://schemas.openxmlformats.org/officeDocument/2006/relationships/hyperlink" Target="https://han-tani.itch.io/" TargetMode="External" Id="rId38" /><Relationship Type="http://schemas.openxmlformats.org/officeDocument/2006/relationships/hyperlink" Target="https://melsonian-arts-council.itch.io/" TargetMode="External" Id="rId39" /><Relationship Type="http://schemas.openxmlformats.org/officeDocument/2006/relationships/hyperlink" Target="https://hofstudios.com/" TargetMode="External" Id="rId40" /><Relationship Type="http://schemas.openxmlformats.org/officeDocument/2006/relationships/hyperlink" Target="https://distantlantern.itch.io/" TargetMode="External" Id="rId41" /><Relationship Type="http://schemas.openxmlformats.org/officeDocument/2006/relationships/hyperlink" Target="https://molleindustria.itch.io/" TargetMode="External" Id="rId42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000"/>
  <sheetViews>
    <sheetView workbookViewId="0">
      <selection activeCell="A1" sqref="A1"/>
    </sheetView>
  </sheetViews>
  <sheetFormatPr baseColWidth="8" defaultColWidth="12.6640625" defaultRowHeight="15.75" customHeight="1"/>
  <cols>
    <col width="13.33203125" customWidth="1" min="1" max="1"/>
  </cols>
  <sheetData>
    <row r="1">
      <c r="A1" s="1" t="inlineStr">
        <is>
          <t>Purchase</t>
        </is>
      </c>
      <c r="B1" s="2" t="inlineStr">
        <is>
          <t>Price</t>
        </is>
      </c>
      <c r="C1" s="3" t="inlineStr">
        <is>
          <t>Date</t>
        </is>
      </c>
      <c r="E1" s="1" t="inlineStr">
        <is>
          <t>Total</t>
        </is>
      </c>
    </row>
    <row r="2">
      <c r="A2" s="1" t="inlineStr">
        <is>
          <t>Crusader Kings II</t>
        </is>
      </c>
      <c r="B2" s="2" t="n">
        <v>9.99</v>
      </c>
      <c r="C2" s="3" t="n">
        <v>42910</v>
      </c>
      <c r="E2" s="2">
        <f>SUM(B:B)</f>
        <v/>
      </c>
    </row>
    <row r="3">
      <c r="A3" s="1" t="inlineStr">
        <is>
          <t>Hearts of Iron IV</t>
        </is>
      </c>
      <c r="B3" s="2" t="n">
        <v>19.99</v>
      </c>
      <c r="C3" s="3" t="n">
        <v>42910</v>
      </c>
    </row>
    <row r="4">
      <c r="A4" s="1" t="inlineStr">
        <is>
          <t>Middle-Earth Shadow of Mordor GOTYE</t>
        </is>
      </c>
      <c r="B4" s="2" t="n">
        <v>4</v>
      </c>
      <c r="C4" s="3" t="n">
        <v>42925</v>
      </c>
    </row>
    <row r="5">
      <c r="A5" s="1" t="inlineStr">
        <is>
          <t>Forts</t>
        </is>
      </c>
      <c r="B5" s="2" t="n">
        <v>9.890000000000001</v>
      </c>
      <c r="C5" s="3" t="n">
        <v>43090</v>
      </c>
    </row>
    <row r="6">
      <c r="A6" s="1" t="inlineStr">
        <is>
          <t>Stellaris</t>
        </is>
      </c>
      <c r="B6" s="2" t="n">
        <v>15.99</v>
      </c>
      <c r="C6" s="3" t="n">
        <v>43090</v>
      </c>
    </row>
    <row r="7">
      <c r="A7" s="1" t="inlineStr">
        <is>
          <t>Colony Survival</t>
        </is>
      </c>
      <c r="B7" s="2" t="n">
        <v>14.99</v>
      </c>
      <c r="C7" s="3" t="n">
        <v>43090</v>
      </c>
    </row>
    <row r="8">
      <c r="A8" s="1" t="inlineStr">
        <is>
          <t>Kingdoms and Castles</t>
        </is>
      </c>
      <c r="B8" s="2" t="n">
        <v>7.49</v>
      </c>
      <c r="C8" s="3" t="n">
        <v>43113</v>
      </c>
    </row>
    <row r="9">
      <c r="A9" s="1" t="inlineStr">
        <is>
          <t>Human Fall Flat</t>
        </is>
      </c>
      <c r="B9" s="2" t="n">
        <v>14.99</v>
      </c>
      <c r="C9" s="3" t="n">
        <v>43114</v>
      </c>
    </row>
    <row r="10">
      <c r="A10" s="1" t="inlineStr">
        <is>
          <t>Stick Fight: The Game</t>
        </is>
      </c>
      <c r="B10" s="2" t="n">
        <v>4.99</v>
      </c>
      <c r="C10" s="3" t="n">
        <v>43120</v>
      </c>
    </row>
    <row r="11">
      <c r="A11" s="1" t="inlineStr">
        <is>
          <t>Blood &amp; Bacon</t>
        </is>
      </c>
      <c r="B11" s="2" t="n">
        <v>0.79</v>
      </c>
      <c r="C11" s="3" t="n">
        <v>43142</v>
      </c>
    </row>
    <row r="12">
      <c r="A12" s="1" t="inlineStr">
        <is>
          <t>Hand Simulator</t>
        </is>
      </c>
      <c r="B12" s="2" t="n">
        <v>0.99</v>
      </c>
      <c r="C12" s="3" t="n">
        <v>43146</v>
      </c>
    </row>
    <row r="13">
      <c r="A13" s="1" t="inlineStr">
        <is>
          <t>Hand Simulator (Gift)</t>
        </is>
      </c>
      <c r="B13" s="2" t="n">
        <v>0.99</v>
      </c>
      <c r="C13" s="3" t="n">
        <v>43146</v>
      </c>
    </row>
    <row r="14">
      <c r="A14" s="1" t="inlineStr">
        <is>
          <t>Hand Simulator (Gift)</t>
        </is>
      </c>
      <c r="B14" s="2" t="n">
        <v>0.99</v>
      </c>
      <c r="C14" s="3" t="n">
        <v>43146</v>
      </c>
    </row>
    <row r="15">
      <c r="A15" s="1" t="inlineStr">
        <is>
          <t>STAR WARS™ Knights of the Old Republic</t>
        </is>
      </c>
      <c r="B15" s="2" t="n">
        <v>3.39</v>
      </c>
      <c r="C15" s="3" t="n">
        <v>43226</v>
      </c>
    </row>
    <row r="16">
      <c r="A16" s="1" t="inlineStr">
        <is>
          <t>Star Wars: Battlefront 2 (Classic, 2005)</t>
        </is>
      </c>
      <c r="B16" s="2" t="n">
        <v>3.39</v>
      </c>
      <c r="C16" s="3" t="n">
        <v>43226</v>
      </c>
    </row>
    <row r="17">
      <c r="A17" s="1" t="inlineStr">
        <is>
          <t>Star Wars: Empire at War Gold</t>
        </is>
      </c>
      <c r="B17" s="2" t="n">
        <v>6.79</v>
      </c>
      <c r="C17" s="3" t="n">
        <v>43226</v>
      </c>
    </row>
    <row r="18">
      <c r="A18" s="1" t="inlineStr">
        <is>
          <t>Mount Your Friends 3D: A Hard Man is Good to Climb</t>
        </is>
      </c>
      <c r="B18" s="2" t="n">
        <v>5.59</v>
      </c>
      <c r="C18" s="3" t="n">
        <v>43226</v>
      </c>
    </row>
    <row r="19">
      <c r="A19" s="1" t="inlineStr">
        <is>
          <t>Dungeon Defenders</t>
        </is>
      </c>
      <c r="B19" s="2" t="n">
        <v>3.74</v>
      </c>
      <c r="C19" s="3" t="n">
        <v>43277</v>
      </c>
    </row>
    <row r="20">
      <c r="A20" s="1" t="inlineStr">
        <is>
          <t>The Witcher: Enhanced Edition</t>
        </is>
      </c>
      <c r="B20" s="2" t="n">
        <v>1.49</v>
      </c>
      <c r="C20" s="3" t="n">
        <v>43277</v>
      </c>
    </row>
    <row r="21">
      <c r="A21" s="1" t="inlineStr">
        <is>
          <t>Oh...Sir!! The Insult Simulator</t>
        </is>
      </c>
      <c r="B21" s="2" t="n">
        <v>0.79</v>
      </c>
      <c r="C21" s="3" t="n">
        <v>43277</v>
      </c>
    </row>
    <row r="22">
      <c r="A22" s="1" t="inlineStr">
        <is>
          <t>The Elder Scrolls Online: Plus 1 Month Membership</t>
        </is>
      </c>
      <c r="B22" s="2" t="n">
        <v>14.99</v>
      </c>
      <c r="C22" s="3" t="n">
        <v>43280</v>
      </c>
    </row>
    <row r="23">
      <c r="A23" s="1" t="inlineStr">
        <is>
          <t>Just Cause</t>
        </is>
      </c>
      <c r="B23" s="2" t="n">
        <v>0.68</v>
      </c>
      <c r="C23" s="3" t="n">
        <v>43280</v>
      </c>
    </row>
    <row r="24">
      <c r="A24" s="1" t="inlineStr">
        <is>
          <t>Just Cause 2</t>
        </is>
      </c>
      <c r="B24" s="2" t="n">
        <v>2.09</v>
      </c>
      <c r="C24" s="3" t="n">
        <v>43280</v>
      </c>
    </row>
    <row r="25">
      <c r="A25" s="1" t="inlineStr">
        <is>
          <t>Just Cause 2 DLC: Black Market Aerial Pack</t>
        </is>
      </c>
      <c r="B25" s="2" t="n">
        <v>0.34</v>
      </c>
      <c r="C25" s="3" t="n">
        <v>43280</v>
      </c>
    </row>
    <row r="26">
      <c r="A26" s="1" t="inlineStr">
        <is>
          <t>Just Cause 2 Black Market Boom Pack</t>
        </is>
      </c>
      <c r="B26" s="2" t="n">
        <v>0.34</v>
      </c>
      <c r="C26" s="3" t="n">
        <v>43280</v>
      </c>
    </row>
    <row r="27">
      <c r="A27" s="1" t="inlineStr">
        <is>
          <t>Just Cause 2 DLC - Bull's Eye Assault Rifle</t>
        </is>
      </c>
      <c r="B27" s="2" t="n">
        <v>0.34</v>
      </c>
      <c r="C27" s="3" t="n">
        <v>43280</v>
      </c>
    </row>
    <row r="28">
      <c r="A28" s="1" t="inlineStr">
        <is>
          <t>Just Cause 2 DLC - Rico's Signature Gun</t>
        </is>
      </c>
      <c r="B28" s="2" t="n">
        <v>0.34</v>
      </c>
      <c r="C28" s="3" t="n">
        <v>43280</v>
      </c>
    </row>
    <row r="29">
      <c r="A29" s="1" t="inlineStr">
        <is>
          <t>Just Cause 2 DLC - Chevalier Classic</t>
        </is>
      </c>
      <c r="B29" s="2" t="n">
        <v>0.34</v>
      </c>
      <c r="C29" s="3" t="n">
        <v>43280</v>
      </c>
    </row>
    <row r="30">
      <c r="A30" s="1" t="inlineStr">
        <is>
          <t>Just Cause 2 DLC - Agency Hovercraft</t>
        </is>
      </c>
      <c r="B30" s="2" t="n">
        <v>0.34</v>
      </c>
      <c r="C30" s="3" t="n">
        <v>43280</v>
      </c>
    </row>
    <row r="31">
      <c r="A31" s="1" t="inlineStr">
        <is>
          <t>Just Cause 2 DLC - Monster Truck</t>
        </is>
      </c>
      <c r="B31" s="2" t="n">
        <v>0.34</v>
      </c>
      <c r="C31" s="3" t="n">
        <v>43280</v>
      </c>
    </row>
    <row r="32">
      <c r="A32" s="1" t="inlineStr">
        <is>
          <t>Just Cause 3</t>
        </is>
      </c>
      <c r="B32" s="2" t="n">
        <v>3.14</v>
      </c>
      <c r="C32" s="3" t="n">
        <v>43280</v>
      </c>
    </row>
    <row r="33">
      <c r="A33" s="1" t="inlineStr">
        <is>
          <t>Just Cause 3 - Combat Buggy</t>
        </is>
      </c>
      <c r="B33" s="2" t="n">
        <v>0.41</v>
      </c>
      <c r="C33" s="3" t="n">
        <v>43280</v>
      </c>
    </row>
    <row r="34">
      <c r="A34" s="1" t="inlineStr">
        <is>
          <t>Just Cause 3 - Mini-Gun Racing Boat</t>
        </is>
      </c>
      <c r="B34" s="2" t="n">
        <v>0.41</v>
      </c>
      <c r="C34" s="3" t="n">
        <v>43280</v>
      </c>
    </row>
    <row r="35">
      <c r="A35" s="1" t="inlineStr">
        <is>
          <t>ust Cause 3 - Rocket Launcher Sports Car</t>
        </is>
      </c>
      <c r="B35" s="2" t="n">
        <v>0.41</v>
      </c>
      <c r="C35" s="3" t="n">
        <v>43280</v>
      </c>
    </row>
    <row r="36">
      <c r="A36" s="1" t="inlineStr">
        <is>
          <t>Just Cause 3 - Final Argument Sniper Rifle</t>
        </is>
      </c>
      <c r="B36" s="2" t="n">
        <v>0.52</v>
      </c>
      <c r="C36" s="3" t="n">
        <v>43280</v>
      </c>
    </row>
    <row r="37">
      <c r="A37" s="1" t="inlineStr">
        <is>
          <t>Just Cause 3 - Capstone Bloodhound RPG</t>
        </is>
      </c>
      <c r="B37" s="2" t="n">
        <v>0.52</v>
      </c>
      <c r="C37" s="3" t="n">
        <v>43280</v>
      </c>
    </row>
    <row r="38">
      <c r="A38" s="1" t="inlineStr">
        <is>
          <t>Just Cause 3: Air, Land &amp; Sea Expansion Pass</t>
        </is>
      </c>
      <c r="B38" s="2" t="n">
        <v>3.14</v>
      </c>
      <c r="C38" s="3" t="n">
        <v>43280</v>
      </c>
    </row>
    <row r="39">
      <c r="A39" s="1" t="inlineStr">
        <is>
          <t>Just Cause™ 3 DLC: Kousavá Rifle</t>
        </is>
      </c>
      <c r="B39" s="2" t="n">
        <v>0.52</v>
      </c>
      <c r="C39" s="3" t="n">
        <v>43280</v>
      </c>
    </row>
    <row r="40">
      <c r="A40" s="1" t="inlineStr">
        <is>
          <t>Just Cause™ 3 DLC: Reaper Missile Mech</t>
        </is>
      </c>
      <c r="B40" s="2" t="n">
        <v>1.04</v>
      </c>
      <c r="C40" s="3" t="n">
        <v>43280</v>
      </c>
    </row>
    <row r="41">
      <c r="A41" s="1" t="inlineStr">
        <is>
          <t>Grand Theft Audo V</t>
        </is>
      </c>
      <c r="B41" s="2" t="n">
        <v>19.79</v>
      </c>
      <c r="C41" s="3" t="n">
        <v>43298</v>
      </c>
    </row>
    <row r="42">
      <c r="A42" s="1" t="inlineStr">
        <is>
          <t xml:space="preserve">Tom Clancy's Rainbow Six Siege </t>
        </is>
      </c>
      <c r="B42" s="2" t="n">
        <v>11.99</v>
      </c>
      <c r="C42" s="3" t="n">
        <v>43454</v>
      </c>
    </row>
    <row r="43">
      <c r="A43" s="1" t="inlineStr">
        <is>
          <t>Europa Universalis IV: Cradle of Civilization</t>
        </is>
      </c>
      <c r="B43" s="2" t="n">
        <v>9.99</v>
      </c>
      <c r="C43" s="3" t="n">
        <v>43454</v>
      </c>
    </row>
    <row r="44">
      <c r="A44" s="1" t="inlineStr">
        <is>
          <t>Beyond Good and Evil</t>
        </is>
      </c>
      <c r="B44" s="2" t="n">
        <v>3.39</v>
      </c>
      <c r="C44" s="3" t="n">
        <v>43454</v>
      </c>
    </row>
    <row r="45">
      <c r="A45" s="1" t="inlineStr">
        <is>
          <t>Lords of Football</t>
        </is>
      </c>
      <c r="B45" s="2" t="n">
        <v>3.74</v>
      </c>
      <c r="C45" s="3" t="n">
        <v>43454</v>
      </c>
    </row>
    <row r="46">
      <c r="A46" s="1" t="inlineStr">
        <is>
          <t>Far Cry</t>
        </is>
      </c>
      <c r="B46" s="2" t="n">
        <v>3.99</v>
      </c>
      <c r="C46" s="3" t="n">
        <v>43454</v>
      </c>
    </row>
    <row r="47">
      <c r="A47" s="1" t="inlineStr">
        <is>
          <t>Far Cry 2</t>
        </is>
      </c>
      <c r="B47" s="2" t="n">
        <v>3.99</v>
      </c>
      <c r="C47" s="3" t="n">
        <v>43454</v>
      </c>
    </row>
    <row r="48">
      <c r="A48" s="1" t="inlineStr">
        <is>
          <t>Left 4 Dead</t>
        </is>
      </c>
      <c r="B48" s="2" t="n">
        <v>1.49</v>
      </c>
      <c r="C48" s="3" t="n">
        <v>43454</v>
      </c>
    </row>
    <row r="49">
      <c r="A49" s="1" t="inlineStr">
        <is>
          <t>Left 4 Dead 2</t>
        </is>
      </c>
      <c r="B49" s="2" t="n">
        <v>1.49</v>
      </c>
      <c r="C49" s="3" t="n">
        <v>43454</v>
      </c>
    </row>
    <row r="50">
      <c r="A50" s="1" t="inlineStr">
        <is>
          <t>Europa Universalis IV: Dharma</t>
        </is>
      </c>
      <c r="B50" s="2" t="n">
        <v>13.99</v>
      </c>
      <c r="C50" s="3" t="n">
        <v>43468</v>
      </c>
    </row>
    <row r="51">
      <c r="A51" s="1" t="inlineStr">
        <is>
          <t>Europa Universalis IV: Mandate of Heaven</t>
        </is>
      </c>
      <c r="B51" s="2" t="n">
        <v>9.99</v>
      </c>
      <c r="C51" s="3" t="n">
        <v>43468</v>
      </c>
    </row>
    <row r="52">
      <c r="A52" s="1" t="inlineStr">
        <is>
          <t>Stardew Vally</t>
        </is>
      </c>
      <c r="B52" s="2" t="n">
        <v>11.24</v>
      </c>
      <c r="C52" s="3" t="n">
        <v>43468</v>
      </c>
    </row>
    <row r="53">
      <c r="A53" s="1" t="inlineStr">
        <is>
          <t>American Truck Simulator</t>
        </is>
      </c>
      <c r="B53" s="2" t="n">
        <v>4.99</v>
      </c>
      <c r="C53" s="3" t="n">
        <v>43480</v>
      </c>
    </row>
    <row r="54">
      <c r="A54" s="1" t="inlineStr">
        <is>
          <t>The Witcher 2</t>
        </is>
      </c>
      <c r="B54" s="2" t="n">
        <v>2.99</v>
      </c>
      <c r="C54" s="3" t="n">
        <v>43563</v>
      </c>
    </row>
    <row r="55">
      <c r="A55" s="1" t="inlineStr">
        <is>
          <t>Prey Digital Deluxe (Gift)</t>
        </is>
      </c>
      <c r="B55" s="2" t="n">
        <v>7.99</v>
      </c>
      <c r="C55" s="3" t="n">
        <v>43646</v>
      </c>
    </row>
    <row r="56">
      <c r="A56" s="1" t="inlineStr">
        <is>
          <t>Life is stange Complete Season</t>
        </is>
      </c>
      <c r="B56" s="2" t="n">
        <v>3.99</v>
      </c>
      <c r="C56" s="3" t="n">
        <v>43646</v>
      </c>
    </row>
    <row r="57">
      <c r="A57" s="1" t="inlineStr">
        <is>
          <t>House Flipper</t>
        </is>
      </c>
      <c r="B57" s="2" t="n">
        <v>13.99</v>
      </c>
      <c r="C57" s="3" t="inlineStr">
        <is>
          <t>6/31/2019</t>
        </is>
      </c>
    </row>
    <row r="58">
      <c r="A58" s="1" t="inlineStr">
        <is>
          <t>Dicey Dungeons</t>
        </is>
      </c>
      <c r="B58" s="2" t="n">
        <v>14.99</v>
      </c>
      <c r="C58" s="3" t="n">
        <v>43700</v>
      </c>
    </row>
    <row r="59">
      <c r="A59" s="1" t="inlineStr">
        <is>
          <t>Tower Unite</t>
        </is>
      </c>
      <c r="B59" s="2" t="n">
        <v>16.23</v>
      </c>
      <c r="C59" s="4" t="n">
        <v>43732</v>
      </c>
    </row>
    <row r="60">
      <c r="A60" s="1" t="inlineStr">
        <is>
          <t>Grand Theft Auto III Trilogy</t>
        </is>
      </c>
      <c r="B60" s="2" t="n">
        <v>9.73</v>
      </c>
      <c r="C60" s="3" t="n">
        <v>43820</v>
      </c>
    </row>
    <row r="61">
      <c r="A61" s="1" t="inlineStr">
        <is>
          <t>Creeper World 2 Anniversary Edition</t>
        </is>
      </c>
      <c r="B61" s="2" t="n">
        <v>2.15</v>
      </c>
      <c r="C61" s="3" t="n">
        <v>43820</v>
      </c>
    </row>
    <row r="62">
      <c r="A62" s="1" t="inlineStr">
        <is>
          <t>Creeper World Anniversary Edition</t>
        </is>
      </c>
      <c r="B62" s="2" t="n">
        <v>2.15</v>
      </c>
      <c r="C62" s="3" t="n">
        <v>43820</v>
      </c>
    </row>
    <row r="63">
      <c r="A63" s="1" t="inlineStr">
        <is>
          <t>Oblivion Game of the Year Deluxe</t>
        </is>
      </c>
      <c r="B63" s="2" t="n">
        <v>6.48</v>
      </c>
      <c r="C63" s="3" t="n">
        <v>43820</v>
      </c>
    </row>
    <row r="64">
      <c r="A64" s="1" t="inlineStr">
        <is>
          <t>Morrowind Game of the Year</t>
        </is>
      </c>
      <c r="B64" s="2" t="n">
        <v>4.86</v>
      </c>
      <c r="C64" s="3" t="n">
        <v>43820</v>
      </c>
    </row>
    <row r="65">
      <c r="A65" s="1" t="inlineStr">
        <is>
          <t>Bendy and the Ink Machine: Complete Edition</t>
        </is>
      </c>
      <c r="B65" s="2" t="n">
        <v>4.32</v>
      </c>
      <c r="C65" s="3" t="n">
        <v>43820</v>
      </c>
    </row>
    <row r="66">
      <c r="A66" s="1" t="inlineStr">
        <is>
          <t>Counter-Strike: Source</t>
        </is>
      </c>
      <c r="B66" s="2" t="n">
        <v>1.07</v>
      </c>
      <c r="C66" s="3" t="n">
        <v>43820</v>
      </c>
    </row>
    <row r="67">
      <c r="A67" s="1" t="inlineStr">
        <is>
          <t>Starwars Republic Commando</t>
        </is>
      </c>
      <c r="B67" s="2" t="n">
        <v>3.78</v>
      </c>
      <c r="C67" s="3" t="n">
        <v>43820</v>
      </c>
    </row>
    <row r="68">
      <c r="A68" s="1" t="inlineStr">
        <is>
          <t>STAR WARS™ Knights of the Old Republic™ II - The Sith Lords™</t>
        </is>
      </c>
      <c r="B68" s="2" t="n">
        <v>3.78</v>
      </c>
      <c r="C68" s="3" t="n">
        <v>43820</v>
      </c>
    </row>
    <row r="69">
      <c r="A69" s="1" t="inlineStr">
        <is>
          <t>STAR WARS® X-Wing vs TIE Fighter + Balance of Power</t>
        </is>
      </c>
      <c r="B69" s="2" t="n">
        <v>3.78</v>
      </c>
      <c r="C69" s="3" t="n">
        <v>43820</v>
      </c>
    </row>
    <row r="70">
      <c r="A70" s="1" t="inlineStr">
        <is>
          <t>Saints Row 2 (ROW)</t>
        </is>
      </c>
      <c r="B70" s="2" t="n">
        <v>2.7</v>
      </c>
      <c r="C70" s="3" t="n">
        <v>43820</v>
      </c>
    </row>
    <row r="71">
      <c r="A71" s="1" t="inlineStr">
        <is>
          <t>Bully: Scholarship edition</t>
        </is>
      </c>
      <c r="B71" s="2" t="n">
        <v>0.26</v>
      </c>
      <c r="C71" s="3" t="n">
        <v>43824</v>
      </c>
    </row>
    <row r="72">
      <c r="A72" s="1" t="inlineStr">
        <is>
          <t xml:space="preserve">Shovel Knight: Specter of Torment (Gift) </t>
        </is>
      </c>
      <c r="B72" s="2" t="n">
        <v>5.4</v>
      </c>
      <c r="C72" s="3" t="n">
        <v>43824</v>
      </c>
    </row>
    <row r="73">
      <c r="A73" s="1" t="inlineStr">
        <is>
          <t>Dishonored: Complete Collection</t>
        </is>
      </c>
      <c r="B73" s="2" t="n">
        <v>25.97</v>
      </c>
      <c r="C73" s="3" t="n">
        <v>43831</v>
      </c>
    </row>
    <row r="74">
      <c r="A74" s="1" t="inlineStr">
        <is>
          <t>Deus Ex: Game of the Year Edition</t>
        </is>
      </c>
      <c r="B74" s="2" t="n">
        <v>0.74</v>
      </c>
      <c r="C74" s="3" t="n">
        <v>43831</v>
      </c>
    </row>
    <row r="75">
      <c r="A75" s="1" t="inlineStr">
        <is>
          <t>Deus Ex: Invisible War</t>
        </is>
      </c>
      <c r="B75" s="2" t="n">
        <v>0.74</v>
      </c>
      <c r="C75" s="3" t="n">
        <v>43831</v>
      </c>
    </row>
    <row r="76">
      <c r="A76" s="1" t="inlineStr">
        <is>
          <t>Deus Ex: The Fall</t>
        </is>
      </c>
      <c r="B76" s="2" t="n">
        <v>1.5</v>
      </c>
      <c r="C76" s="3" t="n">
        <v>43831</v>
      </c>
    </row>
    <row r="77">
      <c r="A77" s="1" t="inlineStr">
        <is>
          <t>Deus Ex: Human Revolution - Director's Cut (ROW)</t>
        </is>
      </c>
      <c r="B77" s="2" t="n">
        <v>2.26</v>
      </c>
      <c r="C77" s="3" t="n">
        <v>43831</v>
      </c>
    </row>
    <row r="78">
      <c r="A78" s="1" t="inlineStr">
        <is>
          <t>Deus Ex: Mankind Divided DLC - Season Pass</t>
        </is>
      </c>
      <c r="B78" s="2" t="n">
        <v>2.84</v>
      </c>
      <c r="C78" s="3" t="n">
        <v>43831</v>
      </c>
    </row>
    <row r="79">
      <c r="A79" s="1" t="inlineStr">
        <is>
          <t>Deus Ex: Mankind Divided</t>
        </is>
      </c>
      <c r="B79" s="2" t="n">
        <v>3.4</v>
      </c>
      <c r="C79" s="3" t="n">
        <v>43831</v>
      </c>
    </row>
    <row r="80">
      <c r="A80" s="1" t="inlineStr">
        <is>
          <t>FarCry 3</t>
        </is>
      </c>
      <c r="B80" s="2" t="n">
        <v>7.78</v>
      </c>
      <c r="C80" s="3" t="n">
        <v>43831</v>
      </c>
    </row>
    <row r="81">
      <c r="A81" s="1" t="inlineStr">
        <is>
          <t>FarCry 3 Blood Dragon</t>
        </is>
      </c>
      <c r="B81" s="2" t="n">
        <v>5.83</v>
      </c>
      <c r="C81" s="3" t="n">
        <v>43831</v>
      </c>
    </row>
    <row r="82">
      <c r="A82" s="1" t="inlineStr">
        <is>
          <t>Far Cry 4</t>
        </is>
      </c>
      <c r="B82" s="2" t="n">
        <v>11.68</v>
      </c>
      <c r="C82" s="3" t="n">
        <v>43831</v>
      </c>
    </row>
    <row r="83">
      <c r="A83" s="1" t="inlineStr">
        <is>
          <t>Far Cry Primal</t>
        </is>
      </c>
      <c r="B83" s="2" t="n">
        <v>5.83</v>
      </c>
      <c r="C83" s="3" t="n">
        <v>43831</v>
      </c>
    </row>
    <row r="84">
      <c r="A84" s="1" t="inlineStr">
        <is>
          <t>X-Com Complete Pack</t>
        </is>
      </c>
      <c r="B84" s="2" t="n">
        <v>4.05</v>
      </c>
      <c r="C84" s="3" t="n">
        <v>43902</v>
      </c>
    </row>
    <row r="85">
      <c r="A85" s="1" t="inlineStr">
        <is>
          <t xml:space="preserve">Mount &amp; Blade II: Bannerlord </t>
        </is>
      </c>
      <c r="B85" s="2" t="n">
        <v>43.29</v>
      </c>
      <c r="C85" s="3" t="n">
        <v>43920</v>
      </c>
    </row>
    <row r="86">
      <c r="A86" s="1" t="inlineStr">
        <is>
          <t>Receiver</t>
        </is>
      </c>
      <c r="B86" s="2" t="n">
        <v>1.07</v>
      </c>
      <c r="C86" s="3" t="n">
        <v>43935</v>
      </c>
    </row>
    <row r="87">
      <c r="A87" s="1" t="inlineStr">
        <is>
          <t>Total War: WARHAMMER II</t>
        </is>
      </c>
      <c r="B87" s="2" t="n">
        <v>22.07</v>
      </c>
      <c r="C87" s="3" t="n">
        <v>43941</v>
      </c>
    </row>
    <row r="88">
      <c r="A88" s="1" t="inlineStr">
        <is>
          <t>Project Winter</t>
        </is>
      </c>
      <c r="B88" s="2" t="n">
        <v>7.57</v>
      </c>
      <c r="C88" s="3" t="n">
        <v>43947</v>
      </c>
    </row>
    <row r="89">
      <c r="A89" s="1" t="inlineStr">
        <is>
          <t>PollyBridge 2</t>
        </is>
      </c>
      <c r="B89" s="2" t="n">
        <v>16.23</v>
      </c>
      <c r="C89" s="3" t="n">
        <v>43981</v>
      </c>
    </row>
    <row r="90">
      <c r="A90" s="1" t="inlineStr">
        <is>
          <t>Blood bowl 2 Legendary Edition</t>
        </is>
      </c>
      <c r="B90" s="2" t="n">
        <v>9.73</v>
      </c>
      <c r="C90" s="3" t="n">
        <v>43981</v>
      </c>
    </row>
    <row r="91">
      <c r="A91" s="1" t="inlineStr">
        <is>
          <t>Table Top Simulator</t>
        </is>
      </c>
      <c r="B91" s="2" t="n">
        <v>21.64</v>
      </c>
      <c r="C91" s="3" t="n">
        <v>43981</v>
      </c>
    </row>
    <row r="92">
      <c r="A92" s="1" t="inlineStr">
        <is>
          <t>Titanfall® 2: Ultimate Edition</t>
        </is>
      </c>
      <c r="B92" s="2" t="n">
        <v>10.71</v>
      </c>
      <c r="C92" s="3" t="n">
        <v>44007</v>
      </c>
    </row>
    <row r="93">
      <c r="A93" s="1" t="inlineStr">
        <is>
          <t>Space Pirates and Zombies 2</t>
        </is>
      </c>
      <c r="B93" s="2" t="n">
        <v>7.55</v>
      </c>
      <c r="C93" s="3" t="n">
        <v>44009</v>
      </c>
    </row>
    <row r="94">
      <c r="A94" s="1" t="inlineStr">
        <is>
          <t>Risk of Rain 2</t>
        </is>
      </c>
      <c r="B94" s="2" t="n">
        <v>15.08</v>
      </c>
      <c r="C94" s="3" t="n">
        <v>44009</v>
      </c>
    </row>
    <row r="95">
      <c r="A95" s="1" t="inlineStr">
        <is>
          <t>The Witcher 3: Wild Hunt - Complete Edition</t>
        </is>
      </c>
      <c r="B95" s="2" t="n">
        <v>14.15</v>
      </c>
      <c r="C95" s="3" t="n">
        <v>44009</v>
      </c>
    </row>
    <row r="96">
      <c r="A96" s="2" t="inlineStr">
        <is>
          <t>Valve Index VR Kit</t>
        </is>
      </c>
      <c r="B96" s="2" t="n">
        <v>1081.42</v>
      </c>
      <c r="C96" s="3" t="n">
        <v>44020</v>
      </c>
    </row>
    <row r="97">
      <c r="A97" s="1" t="inlineStr">
        <is>
          <t>GORN</t>
        </is>
      </c>
      <c r="B97" s="2" t="n">
        <v>10.81</v>
      </c>
      <c r="C97" s="3" t="n">
        <v>44020</v>
      </c>
    </row>
    <row r="98">
      <c r="A98" s="1" t="inlineStr">
        <is>
          <t>Budget Cuts</t>
        </is>
      </c>
      <c r="B98" s="2" t="n">
        <v>8.109999999999999</v>
      </c>
      <c r="C98" s="3" t="n">
        <v>44020</v>
      </c>
    </row>
    <row r="99">
      <c r="A99" s="1" t="inlineStr">
        <is>
          <t>Space Pirate Trainer</t>
        </is>
      </c>
      <c r="B99" s="2" t="n">
        <v>9.73</v>
      </c>
      <c r="C99" s="3" t="n">
        <v>44020</v>
      </c>
    </row>
    <row r="100">
      <c r="A100" s="1" t="inlineStr">
        <is>
          <t>Beat Saber</t>
        </is>
      </c>
      <c r="B100" s="2" t="n">
        <v>32.46</v>
      </c>
      <c r="C100" s="3" t="n">
        <v>44020</v>
      </c>
    </row>
    <row r="101">
      <c r="A101" s="1" t="inlineStr">
        <is>
          <t>Pavlov VR</t>
        </is>
      </c>
      <c r="B101" s="2" t="n">
        <v>16.23</v>
      </c>
      <c r="C101" s="3" t="n">
        <v>44020</v>
      </c>
    </row>
    <row r="102">
      <c r="A102" s="1" t="inlineStr">
        <is>
          <t>Keep Talking and Nobody Explodes</t>
        </is>
      </c>
      <c r="B102" s="2" t="n">
        <v>4.86</v>
      </c>
      <c r="C102" s="3" t="n">
        <v>44020</v>
      </c>
    </row>
    <row r="103">
      <c r="A103" s="1" t="inlineStr">
        <is>
          <t>Star TreStar Trek: Bridge Crew</t>
        </is>
      </c>
      <c r="B103" s="2" t="n">
        <v>24.35</v>
      </c>
      <c r="C103" s="3" t="n">
        <v>44028</v>
      </c>
    </row>
    <row r="104">
      <c r="A104" s="1" t="inlineStr">
        <is>
          <t>Star Trek : Bridge Crew – The Next Generation</t>
        </is>
      </c>
      <c r="B104" s="2" t="n">
        <v>9.73</v>
      </c>
      <c r="C104" s="3" t="n">
        <v>44028</v>
      </c>
    </row>
    <row r="105">
      <c r="A105" s="1" t="inlineStr">
        <is>
          <t>Fall Guys</t>
        </is>
      </c>
      <c r="B105" s="2" t="n">
        <v>21.64</v>
      </c>
      <c r="C105" s="3" t="n">
        <v>44076</v>
      </c>
    </row>
    <row r="106">
      <c r="A106" s="1" t="inlineStr">
        <is>
          <t>A Monster's Expedition</t>
        </is>
      </c>
      <c r="B106" s="2" t="n">
        <v>18.39</v>
      </c>
      <c r="C106" s="3" t="n">
        <v>44093</v>
      </c>
    </row>
    <row r="107">
      <c r="A107" s="1" t="inlineStr">
        <is>
          <t>Cosmic Express</t>
        </is>
      </c>
      <c r="B107" s="2" t="n">
        <v>1.37</v>
      </c>
      <c r="C107" s="3" t="n">
        <v>44093</v>
      </c>
    </row>
    <row r="108">
      <c r="A108" s="1" t="inlineStr">
        <is>
          <t>Sokobond</t>
        </is>
      </c>
      <c r="B108" s="2" t="n">
        <v>1.37</v>
      </c>
      <c r="C108" s="3" t="n">
        <v>44093</v>
      </c>
    </row>
    <row r="109">
      <c r="A109" s="1" t="inlineStr">
        <is>
          <t>Stride</t>
        </is>
      </c>
      <c r="B109" s="2" t="n">
        <v>21.64</v>
      </c>
      <c r="C109" s="3" t="n">
        <v>44063</v>
      </c>
    </row>
    <row r="110">
      <c r="A110" s="1" t="inlineStr">
        <is>
          <t>Warhammer: Vermintide 2</t>
        </is>
      </c>
      <c r="B110" s="2" t="n">
        <v>8.210000000000001</v>
      </c>
      <c r="C110" s="3" t="n">
        <v>44137</v>
      </c>
    </row>
    <row r="111">
      <c r="A111" s="1" t="inlineStr">
        <is>
          <t>Tower Tag</t>
        </is>
      </c>
      <c r="B111" s="2" t="n">
        <v>8.210000000000001</v>
      </c>
      <c r="C111" s="3" t="n">
        <v>44164</v>
      </c>
    </row>
    <row r="112">
      <c r="A112" s="1" t="inlineStr">
        <is>
          <t>Swords of Gurrah</t>
        </is>
      </c>
      <c r="B112" s="2" t="n">
        <v>10.95</v>
      </c>
      <c r="C112" s="3" t="n">
        <v>44164</v>
      </c>
    </row>
    <row r="113">
      <c r="A113" s="1" t="inlineStr">
        <is>
          <t>Blade &amp; Sorcery</t>
        </is>
      </c>
      <c r="B113" s="2" t="n">
        <v>21.91</v>
      </c>
      <c r="C113" s="3" t="n">
        <v>44164</v>
      </c>
    </row>
    <row r="114">
      <c r="A114" s="1" t="inlineStr">
        <is>
          <t>Among US</t>
        </is>
      </c>
      <c r="B114" s="2" t="n">
        <v>4.37</v>
      </c>
      <c r="C114" s="3" t="n">
        <v>44166</v>
      </c>
    </row>
    <row r="115">
      <c r="A115" s="1" t="inlineStr">
        <is>
          <t>STAR WARS™: Squadrons</t>
        </is>
      </c>
      <c r="B115" s="2" t="n">
        <v>26.29</v>
      </c>
      <c r="C115" s="3" t="n">
        <v>44187</v>
      </c>
    </row>
    <row r="116">
      <c r="A116" s="1" t="inlineStr">
        <is>
          <t>Assassin's Creed Origins - Standard Edition</t>
        </is>
      </c>
      <c r="B116" s="2" t="n">
        <v>13.14</v>
      </c>
      <c r="C116" s="3" t="n">
        <v>44187</v>
      </c>
    </row>
    <row r="117">
      <c r="A117" s="1" t="inlineStr">
        <is>
          <t>Poly Bridge</t>
        </is>
      </c>
      <c r="B117" s="2" t="n">
        <v>1.09</v>
      </c>
      <c r="C117" s="3" t="n">
        <v>44187</v>
      </c>
    </row>
    <row r="118">
      <c r="A118" s="1" t="inlineStr">
        <is>
          <t>Assassin’s Creed® Chronicles: Trilogy</t>
        </is>
      </c>
      <c r="B118" s="2" t="n">
        <v>8.210000000000001</v>
      </c>
      <c r="C118" s="3" t="n">
        <v>44189</v>
      </c>
    </row>
    <row r="119">
      <c r="A119" s="1" t="inlineStr">
        <is>
          <t>Hot Dogs, Horseshoes &amp;amp; Hand Grenades</t>
        </is>
      </c>
      <c r="B119" s="2" t="n">
        <v>21.91</v>
      </c>
      <c r="C119" s="3" t="n">
        <v>44189</v>
      </c>
    </row>
    <row r="120">
      <c r="A120" s="1" t="inlineStr">
        <is>
          <t>Danganronpa: Trigger Happy Havoc</t>
        </is>
      </c>
      <c r="B120" s="2" t="n">
        <v>8.76</v>
      </c>
      <c r="C120" s="3" t="n">
        <v>44189</v>
      </c>
    </row>
    <row r="121">
      <c r="A121" s="1" t="inlineStr">
        <is>
          <t>5D Chess With Multiverse Time Travel</t>
        </is>
      </c>
      <c r="B121" s="2" t="n">
        <v>9.199999999999999</v>
      </c>
      <c r="C121" s="3" t="n">
        <v>44189</v>
      </c>
    </row>
    <row r="122">
      <c r="A122" s="1" t="inlineStr">
        <is>
          <t>DARQ</t>
        </is>
      </c>
      <c r="B122" s="2" t="n">
        <v>4.37</v>
      </c>
      <c r="C122" s="3" t="n">
        <v>44189</v>
      </c>
    </row>
    <row r="123">
      <c r="A123" s="1" t="inlineStr">
        <is>
          <t>Chrono Trigger</t>
        </is>
      </c>
      <c r="B123" s="2" t="n">
        <v>8.210000000000001</v>
      </c>
      <c r="C123" s="3" t="n">
        <v>44189</v>
      </c>
    </row>
    <row r="124">
      <c r="A124" s="1" t="inlineStr">
        <is>
          <t>Assassin's Creed - Rogue Deluxe</t>
        </is>
      </c>
      <c r="B124" s="2" t="n">
        <v>10.84</v>
      </c>
      <c r="C124" s="3" t="n">
        <v>44189</v>
      </c>
    </row>
    <row r="125">
      <c r="A125" s="2" t="inlineStr">
        <is>
          <t>Dyson Sphere Program</t>
        </is>
      </c>
      <c r="B125" s="2" t="n">
        <v>19.72</v>
      </c>
      <c r="C125" s="3" t="n">
        <v>44219</v>
      </c>
    </row>
    <row r="126">
      <c r="A126" s="1" t="inlineStr">
        <is>
          <t>Valheim</t>
        </is>
      </c>
      <c r="B126" s="2" t="n">
        <v>21.91</v>
      </c>
      <c r="C126" s="3" t="n">
        <v>44235</v>
      </c>
    </row>
    <row r="127">
      <c r="A127" s="1" t="inlineStr">
        <is>
          <t>Mass Effect™ Legendary Edition</t>
        </is>
      </c>
      <c r="B127" s="2" t="n">
        <v>65.75</v>
      </c>
      <c r="C127" s="3" t="n">
        <v>44330</v>
      </c>
    </row>
    <row r="128">
      <c r="A128" s="1" t="inlineStr">
        <is>
          <t>Caveblazers</t>
        </is>
      </c>
      <c r="B128" s="2" t="n">
        <v>1.09</v>
      </c>
      <c r="C128" s="3" t="n">
        <v>44340</v>
      </c>
    </row>
    <row r="129">
      <c r="A129" s="1" t="inlineStr">
        <is>
          <t>Dread Hunger</t>
        </is>
      </c>
      <c r="B129" s="2" t="n">
        <v>27.39</v>
      </c>
      <c r="C129" s="3" t="n">
        <v>44343</v>
      </c>
    </row>
    <row r="130">
      <c r="A130" s="1" t="inlineStr">
        <is>
          <t>Satisfactory</t>
        </is>
      </c>
      <c r="B130" s="2" t="n">
        <v>26.29</v>
      </c>
      <c r="C130" s="3" t="n">
        <v>44380</v>
      </c>
    </row>
    <row r="131">
      <c r="A131" s="1" t="inlineStr">
        <is>
          <t>Castle Crashers</t>
        </is>
      </c>
      <c r="B131" s="2" t="n">
        <v>3.21</v>
      </c>
      <c r="C131" s="3" t="n">
        <v>45167</v>
      </c>
    </row>
    <row r="132">
      <c r="A132" s="1" t="inlineStr">
        <is>
          <t>WayOut</t>
        </is>
      </c>
      <c r="B132" s="2" t="n">
        <v>0.74</v>
      </c>
      <c r="C132" s="3" t="n">
        <v>44571</v>
      </c>
    </row>
    <row r="133">
      <c r="A133" s="1" t="inlineStr">
        <is>
          <t>WayOut 2:hex</t>
        </is>
      </c>
      <c r="B133" s="2" t="n">
        <v>0.74</v>
      </c>
      <c r="C133" s="3" t="n">
        <v>44571</v>
      </c>
    </row>
    <row r="134">
      <c r="A134" s="1" t="inlineStr">
        <is>
          <t>Sorry, James</t>
        </is>
      </c>
      <c r="B134" s="2" t="n">
        <v>3.75</v>
      </c>
      <c r="C134" s="3" t="n">
        <v>44571</v>
      </c>
    </row>
    <row r="135">
      <c r="A135" s="1" t="inlineStr">
        <is>
          <t>Lines X</t>
        </is>
      </c>
      <c r="B135" s="2" t="n">
        <v>0.74</v>
      </c>
      <c r="C135" s="3" t="n">
        <v>44571</v>
      </c>
    </row>
    <row r="136">
      <c r="A136" s="1" t="inlineStr">
        <is>
          <t>Lines Infinite</t>
        </is>
      </c>
      <c r="B136" s="2" t="n">
        <v>0.74</v>
      </c>
      <c r="C136" s="3" t="n">
        <v>44571</v>
      </c>
    </row>
    <row r="137">
      <c r="A137" s="1" t="inlineStr">
        <is>
          <t>Sudoku Universe</t>
        </is>
      </c>
      <c r="B137" s="2" t="n">
        <v>1.49</v>
      </c>
      <c r="C137" s="3" t="n">
        <v>44571</v>
      </c>
    </row>
    <row r="138">
      <c r="A138" s="1" t="inlineStr">
        <is>
          <t>The Big Journey</t>
        </is>
      </c>
      <c r="B138" s="2" t="n">
        <v>3.75</v>
      </c>
      <c r="C138" s="3" t="n">
        <v>44571</v>
      </c>
    </row>
    <row r="139">
      <c r="A139" s="1" t="inlineStr">
        <is>
          <t>Nonogram - The Greatest Painter</t>
        </is>
      </c>
      <c r="B139" s="2" t="n">
        <v>2.25</v>
      </c>
      <c r="C139" s="3" t="n">
        <v>44571</v>
      </c>
    </row>
    <row r="140">
      <c r="A140" s="1" t="inlineStr">
        <is>
          <t>Sudoku Jigsaw</t>
        </is>
      </c>
      <c r="B140" s="2" t="n">
        <v>1.49</v>
      </c>
      <c r="C140" s="3" t="n">
        <v>44571</v>
      </c>
    </row>
    <row r="141">
      <c r="A141" s="1" t="inlineStr">
        <is>
          <t>Sudoku Killer</t>
        </is>
      </c>
      <c r="B141" s="2" t="n">
        <v>1.49</v>
      </c>
      <c r="C141" s="3" t="n">
        <v>44571</v>
      </c>
    </row>
    <row r="142">
      <c r="A142" s="1" t="inlineStr">
        <is>
          <t>Project Zomboid</t>
        </is>
      </c>
      <c r="B142" s="2" t="n">
        <v>21.49</v>
      </c>
      <c r="C142" s="3" t="n">
        <v>44589</v>
      </c>
    </row>
    <row r="143">
      <c r="A143" s="1" t="inlineStr">
        <is>
          <t>ELDEN RING</t>
        </is>
      </c>
      <c r="B143" s="2" t="n">
        <v>64.48999999999999</v>
      </c>
      <c r="C143" s="3" t="n">
        <v>44615</v>
      </c>
    </row>
    <row r="144">
      <c r="A144" s="1" t="inlineStr">
        <is>
          <t>Increlution</t>
        </is>
      </c>
      <c r="B144" s="2" t="n">
        <v>3.21</v>
      </c>
      <c r="C144" s="3" t="n">
        <v>44624</v>
      </c>
    </row>
    <row r="145">
      <c r="A145" s="2" t="inlineStr">
        <is>
          <t>Door Kickers 2</t>
        </is>
      </c>
      <c r="B145" s="2" t="n">
        <v>19.34</v>
      </c>
      <c r="C145" s="3" t="n">
        <v>44697</v>
      </c>
    </row>
    <row r="146">
      <c r="A146" s="1" t="inlineStr">
        <is>
          <t>FOREWARNED</t>
        </is>
      </c>
      <c r="B146" s="1" t="n">
        <v>13.96</v>
      </c>
      <c r="C146" s="4" t="n">
        <v>44713</v>
      </c>
    </row>
    <row r="147">
      <c r="A147" s="1" t="inlineStr">
        <is>
          <t>Sekiro: Shadows Die Twice (Rest of World)</t>
        </is>
      </c>
      <c r="B147" s="2" t="n">
        <v>33.12</v>
      </c>
      <c r="C147" s="3" t="n">
        <v>44919</v>
      </c>
    </row>
    <row r="148">
      <c r="A148" s="1" t="inlineStr">
        <is>
          <t>Oxygen Not Included</t>
        </is>
      </c>
      <c r="B148" s="2" t="n">
        <v>8.27</v>
      </c>
      <c r="C148" s="3" t="n">
        <v>44919</v>
      </c>
    </row>
    <row r="149">
      <c r="A149" s="1" t="inlineStr">
        <is>
          <t>Fallout New Vegas Ultimate ROW</t>
        </is>
      </c>
      <c r="B149" s="2" t="n">
        <v>22.08</v>
      </c>
      <c r="C149" s="3" t="n">
        <v>45122</v>
      </c>
    </row>
    <row r="150">
      <c r="B150" s="2" t="n"/>
      <c r="C150" s="3" t="n"/>
    </row>
    <row r="151">
      <c r="B151" s="2" t="n"/>
      <c r="C151" s="3" t="n"/>
    </row>
    <row r="152">
      <c r="B152" s="2" t="n"/>
      <c r="C152" s="3" t="n"/>
    </row>
    <row r="153">
      <c r="B153" s="2" t="n"/>
      <c r="C153" s="3" t="n"/>
    </row>
    <row r="154">
      <c r="B154" s="2" t="n"/>
      <c r="C154" s="3" t="n"/>
    </row>
    <row r="155">
      <c r="B155" s="2" t="n"/>
      <c r="C155" s="3" t="n"/>
    </row>
    <row r="156">
      <c r="B156" s="2" t="n"/>
      <c r="C156" s="3" t="n"/>
    </row>
    <row r="157">
      <c r="B157" s="2" t="n"/>
      <c r="C157" s="3" t="n"/>
    </row>
    <row r="158">
      <c r="B158" s="2" t="n"/>
      <c r="C158" s="3" t="n"/>
    </row>
    <row r="159">
      <c r="B159" s="2" t="n"/>
      <c r="C159" s="3" t="n"/>
    </row>
    <row r="160">
      <c r="B160" s="2" t="n"/>
      <c r="C160" s="3" t="n"/>
    </row>
    <row r="161">
      <c r="B161" s="2" t="n"/>
      <c r="C161" s="3" t="n"/>
    </row>
    <row r="162">
      <c r="B162" s="2" t="n"/>
      <c r="C162" s="3" t="n"/>
    </row>
    <row r="163">
      <c r="B163" s="2" t="n"/>
      <c r="C163" s="3" t="n"/>
    </row>
    <row r="164">
      <c r="B164" s="2" t="n"/>
      <c r="C164" s="3" t="n"/>
    </row>
    <row r="165">
      <c r="B165" s="2" t="n"/>
      <c r="C165" s="3" t="n"/>
    </row>
    <row r="166">
      <c r="B166" s="2" t="n"/>
      <c r="C166" s="3" t="n"/>
    </row>
    <row r="167">
      <c r="B167" s="2" t="n"/>
      <c r="C167" s="3" t="n"/>
    </row>
    <row r="168">
      <c r="B168" s="2" t="n"/>
      <c r="C168" s="3" t="n"/>
    </row>
    <row r="169">
      <c r="B169" s="2" t="n"/>
      <c r="C169" s="3" t="n"/>
    </row>
    <row r="170">
      <c r="B170" s="2" t="n"/>
      <c r="C170" s="3" t="n"/>
    </row>
    <row r="171">
      <c r="B171" s="2" t="n"/>
      <c r="C171" s="3" t="n"/>
    </row>
    <row r="172">
      <c r="B172" s="2" t="n"/>
      <c r="C172" s="3" t="n"/>
    </row>
    <row r="173">
      <c r="B173" s="2" t="n"/>
      <c r="C173" s="3" t="n"/>
    </row>
    <row r="174">
      <c r="B174" s="2" t="n"/>
      <c r="C174" s="3" t="n"/>
    </row>
    <row r="175">
      <c r="B175" s="2" t="n"/>
      <c r="C175" s="3" t="n"/>
    </row>
    <row r="176">
      <c r="B176" s="2" t="n"/>
      <c r="C176" s="3" t="n"/>
    </row>
    <row r="177">
      <c r="B177" s="2" t="n"/>
      <c r="C177" s="3" t="n"/>
    </row>
    <row r="178">
      <c r="B178" s="2" t="n"/>
      <c r="C178" s="3" t="n"/>
    </row>
    <row r="179">
      <c r="B179" s="2" t="n"/>
      <c r="C179" s="3" t="n"/>
    </row>
    <row r="180">
      <c r="B180" s="2" t="n"/>
      <c r="C180" s="3" t="n"/>
    </row>
    <row r="181">
      <c r="B181" s="2" t="n"/>
      <c r="C181" s="3" t="n"/>
    </row>
    <row r="182">
      <c r="B182" s="2" t="n"/>
      <c r="C182" s="3" t="n"/>
    </row>
    <row r="183">
      <c r="B183" s="2" t="n"/>
      <c r="C183" s="3" t="n"/>
    </row>
    <row r="184">
      <c r="B184" s="2" t="n"/>
      <c r="C184" s="3" t="n"/>
    </row>
    <row r="185">
      <c r="B185" s="2" t="n"/>
      <c r="C185" s="3" t="n"/>
    </row>
    <row r="186">
      <c r="B186" s="2" t="n"/>
      <c r="C186" s="3" t="n"/>
    </row>
    <row r="187">
      <c r="B187" s="2" t="n"/>
      <c r="C187" s="3" t="n"/>
    </row>
    <row r="188">
      <c r="B188" s="2" t="n"/>
      <c r="C188" s="3" t="n"/>
    </row>
    <row r="189">
      <c r="B189" s="2" t="n"/>
      <c r="C189" s="3" t="n"/>
    </row>
    <row r="190">
      <c r="B190" s="2" t="n"/>
      <c r="C190" s="3" t="n"/>
    </row>
    <row r="191">
      <c r="B191" s="2" t="n"/>
      <c r="C191" s="3" t="n"/>
    </row>
    <row r="192">
      <c r="B192" s="2" t="n"/>
      <c r="C192" s="3" t="n"/>
    </row>
    <row r="193">
      <c r="B193" s="2" t="n"/>
      <c r="C193" s="3" t="n"/>
    </row>
    <row r="194">
      <c r="B194" s="2" t="n"/>
      <c r="C194" s="3" t="n"/>
    </row>
    <row r="195">
      <c r="B195" s="2" t="n"/>
      <c r="C195" s="3" t="n"/>
    </row>
    <row r="196">
      <c r="B196" s="2" t="n"/>
      <c r="C196" s="3" t="n"/>
    </row>
    <row r="197">
      <c r="B197" s="2" t="n"/>
      <c r="C197" s="3" t="n"/>
    </row>
    <row r="198">
      <c r="B198" s="2" t="n"/>
      <c r="C198" s="3" t="n"/>
    </row>
    <row r="199">
      <c r="B199" s="2" t="n"/>
      <c r="C199" s="3" t="n"/>
    </row>
    <row r="200">
      <c r="B200" s="2" t="n"/>
      <c r="C200" s="3" t="n"/>
    </row>
    <row r="201">
      <c r="B201" s="2" t="n"/>
      <c r="C201" s="3" t="n"/>
    </row>
    <row r="202">
      <c r="B202" s="2" t="n"/>
      <c r="C202" s="3" t="n"/>
    </row>
    <row r="203">
      <c r="B203" s="2" t="n"/>
      <c r="C203" s="3" t="n"/>
    </row>
    <row r="204">
      <c r="B204" s="2" t="n"/>
      <c r="C204" s="3" t="n"/>
    </row>
    <row r="205">
      <c r="B205" s="2" t="n"/>
      <c r="C205" s="3" t="n"/>
    </row>
    <row r="206">
      <c r="B206" s="2" t="n"/>
      <c r="C206" s="3" t="n"/>
    </row>
    <row r="207">
      <c r="B207" s="2" t="n"/>
      <c r="C207" s="3" t="n"/>
    </row>
    <row r="208">
      <c r="B208" s="2" t="n"/>
      <c r="C208" s="3" t="n"/>
    </row>
    <row r="209">
      <c r="B209" s="2" t="n"/>
      <c r="C209" s="3" t="n"/>
    </row>
    <row r="210">
      <c r="B210" s="2" t="n"/>
      <c r="C210" s="3" t="n"/>
    </row>
    <row r="211">
      <c r="B211" s="2" t="n"/>
      <c r="C211" s="3" t="n"/>
    </row>
    <row r="212">
      <c r="B212" s="2" t="n"/>
      <c r="C212" s="3" t="n"/>
    </row>
    <row r="213">
      <c r="B213" s="2" t="n"/>
      <c r="C213" s="3" t="n"/>
    </row>
    <row r="214">
      <c r="B214" s="2" t="n"/>
      <c r="C214" s="3" t="n"/>
    </row>
    <row r="215">
      <c r="B215" s="2" t="n"/>
      <c r="C215" s="3" t="n"/>
    </row>
    <row r="216">
      <c r="B216" s="2" t="n"/>
      <c r="C216" s="3" t="n"/>
    </row>
    <row r="217">
      <c r="B217" s="2" t="n"/>
      <c r="C217" s="3" t="n"/>
    </row>
    <row r="218">
      <c r="B218" s="2" t="n"/>
      <c r="C218" s="3" t="n"/>
    </row>
    <row r="219">
      <c r="B219" s="2" t="n"/>
      <c r="C219" s="3" t="n"/>
    </row>
    <row r="220">
      <c r="B220" s="2" t="n"/>
      <c r="C220" s="3" t="n"/>
    </row>
    <row r="221">
      <c r="B221" s="2" t="n"/>
      <c r="C221" s="3" t="n"/>
    </row>
    <row r="222">
      <c r="B222" s="2" t="n"/>
      <c r="C222" s="3" t="n"/>
    </row>
    <row r="223">
      <c r="B223" s="2" t="n"/>
      <c r="C223" s="3" t="n"/>
    </row>
    <row r="224">
      <c r="B224" s="2" t="n"/>
      <c r="C224" s="3" t="n"/>
    </row>
    <row r="225">
      <c r="B225" s="2" t="n"/>
      <c r="C225" s="3" t="n"/>
    </row>
    <row r="226">
      <c r="B226" s="2" t="n"/>
      <c r="C226" s="3" t="n"/>
    </row>
    <row r="227">
      <c r="B227" s="2" t="n"/>
      <c r="C227" s="3" t="n"/>
    </row>
    <row r="228">
      <c r="B228" s="2" t="n"/>
      <c r="C228" s="3" t="n"/>
    </row>
    <row r="229">
      <c r="B229" s="2" t="n"/>
      <c r="C229" s="3" t="n"/>
    </row>
    <row r="230">
      <c r="B230" s="2" t="n"/>
      <c r="C230" s="3" t="n"/>
    </row>
    <row r="231">
      <c r="B231" s="2" t="n"/>
      <c r="C231" s="3" t="n"/>
    </row>
    <row r="232">
      <c r="B232" s="2" t="n"/>
      <c r="C232" s="3" t="n"/>
    </row>
    <row r="233">
      <c r="B233" s="2" t="n"/>
      <c r="C233" s="3" t="n"/>
    </row>
    <row r="234">
      <c r="B234" s="2" t="n"/>
      <c r="C234" s="3" t="n"/>
    </row>
    <row r="235">
      <c r="B235" s="2" t="n"/>
      <c r="C235" s="3" t="n"/>
    </row>
    <row r="236">
      <c r="B236" s="2" t="n"/>
      <c r="C236" s="3" t="n"/>
    </row>
    <row r="237">
      <c r="B237" s="2" t="n"/>
      <c r="C237" s="3" t="n"/>
    </row>
    <row r="238">
      <c r="B238" s="2" t="n"/>
      <c r="C238" s="3" t="n"/>
    </row>
    <row r="239">
      <c r="B239" s="2" t="n"/>
      <c r="C239" s="3" t="n"/>
    </row>
    <row r="240">
      <c r="B240" s="2" t="n"/>
      <c r="C240" s="3" t="n"/>
    </row>
    <row r="241">
      <c r="B241" s="2" t="n"/>
      <c r="C241" s="3" t="n"/>
    </row>
    <row r="242">
      <c r="B242" s="2" t="n"/>
      <c r="C242" s="3" t="n"/>
    </row>
    <row r="243">
      <c r="B243" s="2" t="n"/>
      <c r="C243" s="3" t="n"/>
    </row>
    <row r="244">
      <c r="B244" s="2" t="n"/>
      <c r="C244" s="3" t="n"/>
    </row>
    <row r="245">
      <c r="B245" s="2" t="n"/>
      <c r="C245" s="3" t="n"/>
    </row>
    <row r="246">
      <c r="B246" s="2" t="n"/>
      <c r="C246" s="3" t="n"/>
    </row>
    <row r="247">
      <c r="B247" s="2" t="n"/>
      <c r="C247" s="3" t="n"/>
    </row>
    <row r="248">
      <c r="B248" s="2" t="n"/>
      <c r="C248" s="3" t="n"/>
    </row>
    <row r="249">
      <c r="B249" s="2" t="n"/>
      <c r="C249" s="3" t="n"/>
    </row>
    <row r="250">
      <c r="B250" s="2" t="n"/>
      <c r="C250" s="3" t="n"/>
    </row>
    <row r="251">
      <c r="B251" s="2" t="n"/>
      <c r="C251" s="3" t="n"/>
    </row>
    <row r="252">
      <c r="B252" s="2" t="n"/>
      <c r="C252" s="3" t="n"/>
    </row>
    <row r="253">
      <c r="B253" s="2" t="n"/>
      <c r="C253" s="3" t="n"/>
    </row>
    <row r="254">
      <c r="B254" s="2" t="n"/>
      <c r="C254" s="3" t="n"/>
    </row>
    <row r="255">
      <c r="B255" s="2" t="n"/>
      <c r="C255" s="3" t="n"/>
    </row>
    <row r="256">
      <c r="B256" s="2" t="n"/>
      <c r="C256" s="3" t="n"/>
    </row>
    <row r="257">
      <c r="B257" s="2" t="n"/>
      <c r="C257" s="3" t="n"/>
    </row>
    <row r="258">
      <c r="B258" s="2" t="n"/>
      <c r="C258" s="3" t="n"/>
    </row>
    <row r="259">
      <c r="B259" s="2" t="n"/>
      <c r="C259" s="3" t="n"/>
    </row>
    <row r="260">
      <c r="B260" s="2" t="n"/>
      <c r="C260" s="3" t="n"/>
    </row>
    <row r="261">
      <c r="B261" s="2" t="n"/>
      <c r="C261" s="3" t="n"/>
    </row>
    <row r="262">
      <c r="B262" s="2" t="n"/>
      <c r="C262" s="3" t="n"/>
    </row>
    <row r="263">
      <c r="B263" s="2" t="n"/>
      <c r="C263" s="3" t="n"/>
    </row>
    <row r="264">
      <c r="B264" s="2" t="n"/>
      <c r="C264" s="3" t="n"/>
    </row>
    <row r="265">
      <c r="B265" s="2" t="n"/>
      <c r="C265" s="3" t="n"/>
    </row>
    <row r="266">
      <c r="B266" s="2" t="n"/>
      <c r="C266" s="3" t="n"/>
    </row>
    <row r="267">
      <c r="B267" s="2" t="n"/>
      <c r="C267" s="3" t="n"/>
    </row>
    <row r="268">
      <c r="B268" s="2" t="n"/>
      <c r="C268" s="3" t="n"/>
    </row>
    <row r="269">
      <c r="B269" s="2" t="n"/>
      <c r="C269" s="3" t="n"/>
    </row>
    <row r="270">
      <c r="B270" s="2" t="n"/>
      <c r="C270" s="3" t="n"/>
    </row>
    <row r="271">
      <c r="B271" s="2" t="n"/>
      <c r="C271" s="3" t="n"/>
    </row>
    <row r="272">
      <c r="B272" s="2" t="n"/>
      <c r="C272" s="3" t="n"/>
    </row>
    <row r="273">
      <c r="B273" s="2" t="n"/>
      <c r="C273" s="3" t="n"/>
    </row>
    <row r="274">
      <c r="B274" s="2" t="n"/>
      <c r="C274" s="3" t="n"/>
    </row>
    <row r="275">
      <c r="B275" s="2" t="n"/>
      <c r="C275" s="3" t="n"/>
    </row>
    <row r="276">
      <c r="B276" s="2" t="n"/>
      <c r="C276" s="3" t="n"/>
    </row>
    <row r="277">
      <c r="B277" s="2" t="n"/>
      <c r="C277" s="3" t="n"/>
    </row>
    <row r="278">
      <c r="B278" s="2" t="n"/>
      <c r="C278" s="3" t="n"/>
    </row>
    <row r="279">
      <c r="B279" s="2" t="n"/>
      <c r="C279" s="3" t="n"/>
    </row>
    <row r="280">
      <c r="B280" s="2" t="n"/>
      <c r="C280" s="3" t="n"/>
    </row>
    <row r="281">
      <c r="B281" s="2" t="n"/>
      <c r="C281" s="3" t="n"/>
    </row>
    <row r="282">
      <c r="B282" s="2" t="n"/>
      <c r="C282" s="3" t="n"/>
    </row>
    <row r="283">
      <c r="B283" s="2" t="n"/>
      <c r="C283" s="3" t="n"/>
    </row>
    <row r="284">
      <c r="B284" s="2" t="n"/>
      <c r="C284" s="3" t="n"/>
    </row>
    <row r="285">
      <c r="B285" s="2" t="n"/>
      <c r="C285" s="3" t="n"/>
    </row>
    <row r="286">
      <c r="B286" s="2" t="n"/>
      <c r="C286" s="3" t="n"/>
    </row>
    <row r="287">
      <c r="B287" s="2" t="n"/>
      <c r="C287" s="3" t="n"/>
    </row>
    <row r="288">
      <c r="B288" s="2" t="n"/>
      <c r="C288" s="3" t="n"/>
    </row>
    <row r="289">
      <c r="B289" s="2" t="n"/>
      <c r="C289" s="3" t="n"/>
    </row>
    <row r="290">
      <c r="B290" s="2" t="n"/>
      <c r="C290" s="3" t="n"/>
    </row>
    <row r="291">
      <c r="B291" s="2" t="n"/>
      <c r="C291" s="3" t="n"/>
    </row>
    <row r="292">
      <c r="B292" s="2" t="n"/>
      <c r="C292" s="3" t="n"/>
    </row>
    <row r="293">
      <c r="B293" s="2" t="n"/>
      <c r="C293" s="3" t="n"/>
    </row>
    <row r="294">
      <c r="B294" s="2" t="n"/>
      <c r="C294" s="3" t="n"/>
    </row>
    <row r="295">
      <c r="B295" s="2" t="n"/>
      <c r="C295" s="3" t="n"/>
    </row>
    <row r="296">
      <c r="B296" s="2" t="n"/>
      <c r="C296" s="3" t="n"/>
    </row>
    <row r="297">
      <c r="B297" s="2" t="n"/>
      <c r="C297" s="3" t="n"/>
    </row>
    <row r="298">
      <c r="B298" s="2" t="n"/>
      <c r="C298" s="3" t="n"/>
    </row>
    <row r="299">
      <c r="B299" s="2" t="n"/>
      <c r="C299" s="3" t="n"/>
    </row>
    <row r="300">
      <c r="B300" s="2" t="n"/>
      <c r="C300" s="3" t="n"/>
    </row>
    <row r="301">
      <c r="B301" s="2" t="n"/>
      <c r="C301" s="3" t="n"/>
    </row>
    <row r="302">
      <c r="B302" s="2" t="n"/>
      <c r="C302" s="3" t="n"/>
    </row>
    <row r="303">
      <c r="B303" s="2" t="n"/>
      <c r="C303" s="3" t="n"/>
    </row>
    <row r="304">
      <c r="B304" s="2" t="n"/>
      <c r="C304" s="3" t="n"/>
    </row>
    <row r="305">
      <c r="B305" s="2" t="n"/>
      <c r="C305" s="3" t="n"/>
    </row>
    <row r="306">
      <c r="B306" s="2" t="n"/>
      <c r="C306" s="3" t="n"/>
    </row>
    <row r="307">
      <c r="B307" s="2" t="n"/>
      <c r="C307" s="3" t="n"/>
    </row>
    <row r="308">
      <c r="B308" s="2" t="n"/>
      <c r="C308" s="3" t="n"/>
    </row>
    <row r="309">
      <c r="B309" s="2" t="n"/>
      <c r="C309" s="3" t="n"/>
    </row>
    <row r="310">
      <c r="B310" s="2" t="n"/>
      <c r="C310" s="3" t="n"/>
    </row>
    <row r="311">
      <c r="B311" s="2" t="n"/>
      <c r="C311" s="3" t="n"/>
    </row>
    <row r="312">
      <c r="B312" s="2" t="n"/>
      <c r="C312" s="3" t="n"/>
    </row>
    <row r="313">
      <c r="B313" s="2" t="n"/>
      <c r="C313" s="3" t="n"/>
    </row>
    <row r="314">
      <c r="B314" s="2" t="n"/>
      <c r="C314" s="3" t="n"/>
    </row>
    <row r="315">
      <c r="B315" s="2" t="n"/>
      <c r="C315" s="3" t="n"/>
    </row>
    <row r="316">
      <c r="B316" s="2" t="n"/>
      <c r="C316" s="3" t="n"/>
    </row>
    <row r="317">
      <c r="B317" s="2" t="n"/>
      <c r="C317" s="3" t="n"/>
    </row>
    <row r="318">
      <c r="B318" s="2" t="n"/>
      <c r="C318" s="3" t="n"/>
    </row>
    <row r="319">
      <c r="B319" s="2" t="n"/>
      <c r="C319" s="3" t="n"/>
    </row>
    <row r="320">
      <c r="B320" s="2" t="n"/>
      <c r="C320" s="3" t="n"/>
    </row>
    <row r="321">
      <c r="B321" s="2" t="n"/>
      <c r="C321" s="3" t="n"/>
    </row>
    <row r="322">
      <c r="B322" s="2" t="n"/>
      <c r="C322" s="3" t="n"/>
    </row>
    <row r="323">
      <c r="B323" s="2" t="n"/>
      <c r="C323" s="3" t="n"/>
    </row>
    <row r="324">
      <c r="B324" s="2" t="n"/>
      <c r="C324" s="3" t="n"/>
    </row>
    <row r="325">
      <c r="B325" s="2" t="n"/>
      <c r="C325" s="3" t="n"/>
    </row>
    <row r="326">
      <c r="B326" s="2" t="n"/>
      <c r="C326" s="3" t="n"/>
    </row>
    <row r="327">
      <c r="B327" s="2" t="n"/>
      <c r="C327" s="3" t="n"/>
    </row>
    <row r="328">
      <c r="B328" s="2" t="n"/>
      <c r="C328" s="3" t="n"/>
    </row>
    <row r="329">
      <c r="B329" s="2" t="n"/>
      <c r="C329" s="3" t="n"/>
    </row>
    <row r="330">
      <c r="B330" s="2" t="n"/>
      <c r="C330" s="3" t="n"/>
    </row>
    <row r="331">
      <c r="B331" s="2" t="n"/>
      <c r="C331" s="3" t="n"/>
    </row>
    <row r="332">
      <c r="B332" s="2" t="n"/>
      <c r="C332" s="3" t="n"/>
    </row>
    <row r="333">
      <c r="B333" s="2" t="n"/>
      <c r="C333" s="3" t="n"/>
    </row>
    <row r="334">
      <c r="B334" s="2" t="n"/>
      <c r="C334" s="3" t="n"/>
    </row>
    <row r="335">
      <c r="B335" s="2" t="n"/>
      <c r="C335" s="3" t="n"/>
    </row>
    <row r="336">
      <c r="B336" s="2" t="n"/>
      <c r="C336" s="3" t="n"/>
    </row>
    <row r="337">
      <c r="B337" s="2" t="n"/>
      <c r="C337" s="3" t="n"/>
    </row>
    <row r="338">
      <c r="B338" s="2" t="n"/>
      <c r="C338" s="3" t="n"/>
    </row>
    <row r="339">
      <c r="B339" s="2" t="n"/>
      <c r="C339" s="3" t="n"/>
    </row>
    <row r="340">
      <c r="B340" s="2" t="n"/>
      <c r="C340" s="3" t="n"/>
    </row>
    <row r="341">
      <c r="B341" s="2" t="n"/>
      <c r="C341" s="3" t="n"/>
    </row>
    <row r="342">
      <c r="B342" s="2" t="n"/>
      <c r="C342" s="3" t="n"/>
    </row>
    <row r="343">
      <c r="B343" s="2" t="n"/>
      <c r="C343" s="3" t="n"/>
    </row>
    <row r="344">
      <c r="B344" s="2" t="n"/>
      <c r="C344" s="3" t="n"/>
    </row>
    <row r="345">
      <c r="B345" s="2" t="n"/>
      <c r="C345" s="3" t="n"/>
    </row>
    <row r="346">
      <c r="B346" s="2" t="n"/>
      <c r="C346" s="3" t="n"/>
    </row>
    <row r="347">
      <c r="B347" s="2" t="n"/>
      <c r="C347" s="3" t="n"/>
    </row>
    <row r="348">
      <c r="B348" s="2" t="n"/>
      <c r="C348" s="3" t="n"/>
    </row>
    <row r="349">
      <c r="B349" s="2" t="n"/>
      <c r="C349" s="3" t="n"/>
    </row>
    <row r="350">
      <c r="B350" s="2" t="n"/>
      <c r="C350" s="3" t="n"/>
    </row>
    <row r="351">
      <c r="B351" s="2" t="n"/>
      <c r="C351" s="3" t="n"/>
    </row>
    <row r="352">
      <c r="B352" s="2" t="n"/>
      <c r="C352" s="3" t="n"/>
    </row>
    <row r="353">
      <c r="B353" s="2" t="n"/>
      <c r="C353" s="3" t="n"/>
    </row>
    <row r="354">
      <c r="B354" s="2" t="n"/>
      <c r="C354" s="3" t="n"/>
    </row>
    <row r="355">
      <c r="B355" s="2" t="n"/>
      <c r="C355" s="3" t="n"/>
    </row>
    <row r="356">
      <c r="B356" s="2" t="n"/>
      <c r="C356" s="3" t="n"/>
    </row>
    <row r="357">
      <c r="B357" s="2" t="n"/>
      <c r="C357" s="3" t="n"/>
    </row>
    <row r="358">
      <c r="B358" s="2" t="n"/>
      <c r="C358" s="3" t="n"/>
    </row>
    <row r="359">
      <c r="B359" s="2" t="n"/>
      <c r="C359" s="3" t="n"/>
    </row>
    <row r="360">
      <c r="B360" s="2" t="n"/>
      <c r="C360" s="3" t="n"/>
    </row>
    <row r="361">
      <c r="B361" s="2" t="n"/>
      <c r="C361" s="3" t="n"/>
    </row>
    <row r="362">
      <c r="B362" s="2" t="n"/>
      <c r="C362" s="3" t="n"/>
    </row>
    <row r="363">
      <c r="B363" s="2" t="n"/>
      <c r="C363" s="3" t="n"/>
    </row>
    <row r="364">
      <c r="B364" s="2" t="n"/>
      <c r="C364" s="3" t="n"/>
    </row>
    <row r="365">
      <c r="B365" s="2" t="n"/>
      <c r="C365" s="3" t="n"/>
    </row>
    <row r="366">
      <c r="B366" s="2" t="n"/>
      <c r="C366" s="3" t="n"/>
    </row>
    <row r="367">
      <c r="B367" s="2" t="n"/>
      <c r="C367" s="3" t="n"/>
    </row>
    <row r="368">
      <c r="B368" s="2" t="n"/>
      <c r="C368" s="3" t="n"/>
    </row>
    <row r="369">
      <c r="B369" s="2" t="n"/>
      <c r="C369" s="3" t="n"/>
    </row>
    <row r="370">
      <c r="B370" s="2" t="n"/>
      <c r="C370" s="3" t="n"/>
    </row>
    <row r="371">
      <c r="B371" s="2" t="n"/>
      <c r="C371" s="3" t="n"/>
    </row>
    <row r="372">
      <c r="B372" s="2" t="n"/>
      <c r="C372" s="3" t="n"/>
    </row>
    <row r="373">
      <c r="B373" s="2" t="n"/>
      <c r="C373" s="3" t="n"/>
    </row>
    <row r="374">
      <c r="B374" s="2" t="n"/>
      <c r="C374" s="3" t="n"/>
    </row>
    <row r="375">
      <c r="B375" s="2" t="n"/>
      <c r="C375" s="3" t="n"/>
    </row>
    <row r="376">
      <c r="B376" s="2" t="n"/>
      <c r="C376" s="3" t="n"/>
    </row>
    <row r="377">
      <c r="B377" s="2" t="n"/>
      <c r="C377" s="3" t="n"/>
    </row>
    <row r="378">
      <c r="B378" s="2" t="n"/>
      <c r="C378" s="3" t="n"/>
    </row>
    <row r="379">
      <c r="B379" s="2" t="n"/>
      <c r="C379" s="3" t="n"/>
    </row>
    <row r="380">
      <c r="B380" s="2" t="n"/>
      <c r="C380" s="3" t="n"/>
    </row>
    <row r="381">
      <c r="B381" s="2" t="n"/>
      <c r="C381" s="3" t="n"/>
    </row>
    <row r="382">
      <c r="B382" s="2" t="n"/>
      <c r="C382" s="3" t="n"/>
    </row>
    <row r="383">
      <c r="B383" s="2" t="n"/>
      <c r="C383" s="3" t="n"/>
    </row>
    <row r="384">
      <c r="B384" s="2" t="n"/>
      <c r="C384" s="3" t="n"/>
    </row>
    <row r="385">
      <c r="B385" s="2" t="n"/>
      <c r="C385" s="3" t="n"/>
    </row>
    <row r="386">
      <c r="B386" s="2" t="n"/>
      <c r="C386" s="3" t="n"/>
    </row>
    <row r="387">
      <c r="B387" s="2" t="n"/>
      <c r="C387" s="3" t="n"/>
    </row>
    <row r="388">
      <c r="B388" s="2" t="n"/>
      <c r="C388" s="3" t="n"/>
    </row>
    <row r="389">
      <c r="B389" s="2" t="n"/>
      <c r="C389" s="3" t="n"/>
    </row>
    <row r="390">
      <c r="B390" s="2" t="n"/>
      <c r="C390" s="3" t="n"/>
    </row>
    <row r="391">
      <c r="B391" s="2" t="n"/>
      <c r="C391" s="3" t="n"/>
    </row>
    <row r="392">
      <c r="B392" s="2" t="n"/>
      <c r="C392" s="3" t="n"/>
    </row>
    <row r="393">
      <c r="B393" s="2" t="n"/>
      <c r="C393" s="3" t="n"/>
    </row>
    <row r="394">
      <c r="B394" s="2" t="n"/>
      <c r="C394" s="3" t="n"/>
    </row>
    <row r="395">
      <c r="B395" s="2" t="n"/>
      <c r="C395" s="3" t="n"/>
    </row>
    <row r="396">
      <c r="B396" s="2" t="n"/>
      <c r="C396" s="3" t="n"/>
    </row>
    <row r="397">
      <c r="B397" s="2" t="n"/>
      <c r="C397" s="3" t="n"/>
    </row>
    <row r="398">
      <c r="B398" s="2" t="n"/>
      <c r="C398" s="3" t="n"/>
    </row>
    <row r="399">
      <c r="B399" s="2" t="n"/>
      <c r="C399" s="3" t="n"/>
    </row>
    <row r="400">
      <c r="B400" s="2" t="n"/>
      <c r="C400" s="3" t="n"/>
    </row>
    <row r="401">
      <c r="B401" s="2" t="n"/>
      <c r="C401" s="3" t="n"/>
    </row>
    <row r="402">
      <c r="B402" s="2" t="n"/>
      <c r="C402" s="3" t="n"/>
    </row>
    <row r="403">
      <c r="B403" s="2" t="n"/>
      <c r="C403" s="3" t="n"/>
    </row>
    <row r="404">
      <c r="B404" s="2" t="n"/>
      <c r="C404" s="3" t="n"/>
    </row>
    <row r="405">
      <c r="B405" s="2" t="n"/>
      <c r="C405" s="3" t="n"/>
    </row>
    <row r="406">
      <c r="B406" s="2" t="n"/>
      <c r="C406" s="3" t="n"/>
    </row>
    <row r="407">
      <c r="B407" s="2" t="n"/>
      <c r="C407" s="3" t="n"/>
    </row>
    <row r="408">
      <c r="B408" s="2" t="n"/>
      <c r="C408" s="3" t="n"/>
    </row>
    <row r="409">
      <c r="B409" s="2" t="n"/>
      <c r="C409" s="3" t="n"/>
    </row>
    <row r="410">
      <c r="B410" s="2" t="n"/>
      <c r="C410" s="3" t="n"/>
    </row>
    <row r="411">
      <c r="B411" s="2" t="n"/>
      <c r="C411" s="3" t="n"/>
    </row>
    <row r="412">
      <c r="B412" s="2" t="n"/>
      <c r="C412" s="3" t="n"/>
    </row>
    <row r="413">
      <c r="B413" s="2" t="n"/>
      <c r="C413" s="3" t="n"/>
    </row>
    <row r="414">
      <c r="B414" s="2" t="n"/>
      <c r="C414" s="3" t="n"/>
    </row>
    <row r="415">
      <c r="B415" s="2" t="n"/>
      <c r="C415" s="3" t="n"/>
    </row>
    <row r="416">
      <c r="B416" s="2" t="n"/>
      <c r="C416" s="3" t="n"/>
    </row>
    <row r="417">
      <c r="B417" s="2" t="n"/>
      <c r="C417" s="3" t="n"/>
    </row>
    <row r="418">
      <c r="B418" s="2" t="n"/>
      <c r="C418" s="3" t="n"/>
    </row>
    <row r="419">
      <c r="B419" s="2" t="n"/>
      <c r="C419" s="3" t="n"/>
    </row>
    <row r="420">
      <c r="B420" s="2" t="n"/>
      <c r="C420" s="3" t="n"/>
    </row>
    <row r="421">
      <c r="B421" s="2" t="n"/>
      <c r="C421" s="3" t="n"/>
    </row>
    <row r="422">
      <c r="B422" s="2" t="n"/>
      <c r="C422" s="3" t="n"/>
    </row>
    <row r="423">
      <c r="B423" s="2" t="n"/>
      <c r="C423" s="3" t="n"/>
    </row>
    <row r="424">
      <c r="B424" s="2" t="n"/>
      <c r="C424" s="3" t="n"/>
    </row>
    <row r="425">
      <c r="B425" s="2" t="n"/>
      <c r="C425" s="3" t="n"/>
    </row>
    <row r="426">
      <c r="B426" s="2" t="n"/>
      <c r="C426" s="3" t="n"/>
    </row>
    <row r="427">
      <c r="B427" s="2" t="n"/>
      <c r="C427" s="3" t="n"/>
    </row>
    <row r="428">
      <c r="B428" s="2" t="n"/>
      <c r="C428" s="3" t="n"/>
    </row>
    <row r="429">
      <c r="B429" s="2" t="n"/>
      <c r="C429" s="3" t="n"/>
    </row>
    <row r="430">
      <c r="B430" s="2" t="n"/>
      <c r="C430" s="3" t="n"/>
    </row>
    <row r="431">
      <c r="B431" s="2" t="n"/>
      <c r="C431" s="3" t="n"/>
    </row>
    <row r="432">
      <c r="B432" s="2" t="n"/>
      <c r="C432" s="3" t="n"/>
    </row>
    <row r="433">
      <c r="B433" s="2" t="n"/>
      <c r="C433" s="3" t="n"/>
    </row>
    <row r="434">
      <c r="B434" s="2" t="n"/>
      <c r="C434" s="3" t="n"/>
    </row>
    <row r="435">
      <c r="B435" s="2" t="n"/>
      <c r="C435" s="3" t="n"/>
    </row>
    <row r="436">
      <c r="B436" s="2" t="n"/>
      <c r="C436" s="3" t="n"/>
    </row>
    <row r="437">
      <c r="B437" s="2" t="n"/>
      <c r="C437" s="3" t="n"/>
    </row>
    <row r="438">
      <c r="B438" s="2" t="n"/>
      <c r="C438" s="3" t="n"/>
    </row>
    <row r="439">
      <c r="B439" s="2" t="n"/>
      <c r="C439" s="3" t="n"/>
    </row>
    <row r="440">
      <c r="B440" s="2" t="n"/>
      <c r="C440" s="3" t="n"/>
    </row>
    <row r="441">
      <c r="B441" s="2" t="n"/>
      <c r="C441" s="3" t="n"/>
    </row>
    <row r="442">
      <c r="B442" s="2" t="n"/>
      <c r="C442" s="3" t="n"/>
    </row>
    <row r="443">
      <c r="B443" s="2" t="n"/>
      <c r="C443" s="3" t="n"/>
    </row>
    <row r="444">
      <c r="B444" s="2" t="n"/>
      <c r="C444" s="3" t="n"/>
    </row>
    <row r="445">
      <c r="B445" s="2" t="n"/>
      <c r="C445" s="3" t="n"/>
    </row>
    <row r="446">
      <c r="B446" s="2" t="n"/>
      <c r="C446" s="3" t="n"/>
    </row>
    <row r="447">
      <c r="B447" s="2" t="n"/>
      <c r="C447" s="3" t="n"/>
    </row>
    <row r="448">
      <c r="B448" s="2" t="n"/>
      <c r="C448" s="3" t="n"/>
    </row>
    <row r="449">
      <c r="B449" s="2" t="n"/>
      <c r="C449" s="3" t="n"/>
    </row>
    <row r="450">
      <c r="B450" s="2" t="n"/>
      <c r="C450" s="3" t="n"/>
    </row>
    <row r="451">
      <c r="B451" s="2" t="n"/>
      <c r="C451" s="3" t="n"/>
    </row>
    <row r="452">
      <c r="B452" s="2" t="n"/>
      <c r="C452" s="3" t="n"/>
    </row>
    <row r="453">
      <c r="B453" s="2" t="n"/>
      <c r="C453" s="3" t="n"/>
    </row>
    <row r="454">
      <c r="B454" s="2" t="n"/>
      <c r="C454" s="3" t="n"/>
    </row>
    <row r="455">
      <c r="B455" s="2" t="n"/>
      <c r="C455" s="3" t="n"/>
    </row>
    <row r="456">
      <c r="B456" s="2" t="n"/>
      <c r="C456" s="3" t="n"/>
    </row>
    <row r="457">
      <c r="B457" s="2" t="n"/>
      <c r="C457" s="3" t="n"/>
    </row>
    <row r="458">
      <c r="B458" s="2" t="n"/>
      <c r="C458" s="3" t="n"/>
    </row>
    <row r="459">
      <c r="B459" s="2" t="n"/>
      <c r="C459" s="3" t="n"/>
    </row>
    <row r="460">
      <c r="B460" s="2" t="n"/>
      <c r="C460" s="3" t="n"/>
    </row>
    <row r="461">
      <c r="B461" s="2" t="n"/>
      <c r="C461" s="3" t="n"/>
    </row>
    <row r="462">
      <c r="B462" s="2" t="n"/>
      <c r="C462" s="3" t="n"/>
    </row>
    <row r="463">
      <c r="B463" s="2" t="n"/>
      <c r="C463" s="3" t="n"/>
    </row>
    <row r="464">
      <c r="B464" s="2" t="n"/>
      <c r="C464" s="3" t="n"/>
    </row>
    <row r="465">
      <c r="B465" s="2" t="n"/>
      <c r="C465" s="3" t="n"/>
    </row>
    <row r="466">
      <c r="B466" s="2" t="n"/>
      <c r="C466" s="3" t="n"/>
    </row>
    <row r="467">
      <c r="B467" s="2" t="n"/>
      <c r="C467" s="3" t="n"/>
    </row>
    <row r="468">
      <c r="B468" s="2" t="n"/>
      <c r="C468" s="3" t="n"/>
    </row>
    <row r="469">
      <c r="B469" s="2" t="n"/>
      <c r="C469" s="3" t="n"/>
    </row>
    <row r="470">
      <c r="B470" s="2" t="n"/>
      <c r="C470" s="3" t="n"/>
    </row>
    <row r="471">
      <c r="B471" s="2" t="n"/>
      <c r="C471" s="3" t="n"/>
    </row>
    <row r="472">
      <c r="B472" s="2" t="n"/>
      <c r="C472" s="3" t="n"/>
    </row>
    <row r="473">
      <c r="B473" s="2" t="n"/>
      <c r="C473" s="3" t="n"/>
    </row>
    <row r="474">
      <c r="B474" s="2" t="n"/>
      <c r="C474" s="3" t="n"/>
    </row>
    <row r="475">
      <c r="B475" s="2" t="n"/>
      <c r="C475" s="3" t="n"/>
    </row>
    <row r="476">
      <c r="B476" s="2" t="n"/>
      <c r="C476" s="3" t="n"/>
    </row>
    <row r="477">
      <c r="B477" s="2" t="n"/>
      <c r="C477" s="3" t="n"/>
    </row>
    <row r="478">
      <c r="B478" s="2" t="n"/>
      <c r="C478" s="3" t="n"/>
    </row>
    <row r="479">
      <c r="B479" s="2" t="n"/>
      <c r="C479" s="3" t="n"/>
    </row>
    <row r="480">
      <c r="B480" s="2" t="n"/>
      <c r="C480" s="3" t="n"/>
    </row>
    <row r="481">
      <c r="B481" s="2" t="n"/>
      <c r="C481" s="3" t="n"/>
    </row>
    <row r="482">
      <c r="B482" s="2" t="n"/>
      <c r="C482" s="3" t="n"/>
    </row>
    <row r="483">
      <c r="B483" s="2" t="n"/>
      <c r="C483" s="3" t="n"/>
    </row>
    <row r="484">
      <c r="B484" s="2" t="n"/>
      <c r="C484" s="3" t="n"/>
    </row>
    <row r="485">
      <c r="B485" s="2" t="n"/>
      <c r="C485" s="3" t="n"/>
    </row>
    <row r="486">
      <c r="B486" s="2" t="n"/>
      <c r="C486" s="3" t="n"/>
    </row>
    <row r="487">
      <c r="B487" s="2" t="n"/>
      <c r="C487" s="3" t="n"/>
    </row>
    <row r="488">
      <c r="B488" s="2" t="n"/>
      <c r="C488" s="3" t="n"/>
    </row>
    <row r="489">
      <c r="B489" s="2" t="n"/>
      <c r="C489" s="3" t="n"/>
    </row>
    <row r="490">
      <c r="B490" s="2" t="n"/>
      <c r="C490" s="3" t="n"/>
    </row>
    <row r="491">
      <c r="B491" s="2" t="n"/>
      <c r="C491" s="3" t="n"/>
    </row>
    <row r="492">
      <c r="B492" s="2" t="n"/>
      <c r="C492" s="3" t="n"/>
    </row>
    <row r="493">
      <c r="B493" s="2" t="n"/>
      <c r="C493" s="3" t="n"/>
    </row>
    <row r="494">
      <c r="B494" s="2" t="n"/>
      <c r="C494" s="3" t="n"/>
    </row>
    <row r="495">
      <c r="B495" s="2" t="n"/>
      <c r="C495" s="3" t="n"/>
    </row>
    <row r="496">
      <c r="B496" s="2" t="n"/>
      <c r="C496" s="3" t="n"/>
    </row>
    <row r="497">
      <c r="B497" s="2" t="n"/>
      <c r="C497" s="3" t="n"/>
    </row>
    <row r="498">
      <c r="B498" s="2" t="n"/>
      <c r="C498" s="3" t="n"/>
    </row>
    <row r="499">
      <c r="B499" s="2" t="n"/>
      <c r="C499" s="3" t="n"/>
    </row>
    <row r="500">
      <c r="B500" s="2" t="n"/>
      <c r="C500" s="3" t="n"/>
    </row>
    <row r="501">
      <c r="B501" s="2" t="n"/>
      <c r="C501" s="3" t="n"/>
    </row>
    <row r="502">
      <c r="B502" s="2" t="n"/>
      <c r="C502" s="3" t="n"/>
    </row>
    <row r="503">
      <c r="B503" s="2" t="n"/>
      <c r="C503" s="3" t="n"/>
    </row>
    <row r="504">
      <c r="B504" s="2" t="n"/>
      <c r="C504" s="3" t="n"/>
    </row>
    <row r="505">
      <c r="B505" s="2" t="n"/>
      <c r="C505" s="3" t="n"/>
    </row>
    <row r="506">
      <c r="B506" s="2" t="n"/>
      <c r="C506" s="3" t="n"/>
    </row>
    <row r="507">
      <c r="B507" s="2" t="n"/>
      <c r="C507" s="3" t="n"/>
    </row>
    <row r="508">
      <c r="B508" s="2" t="n"/>
      <c r="C508" s="3" t="n"/>
    </row>
    <row r="509">
      <c r="B509" s="2" t="n"/>
      <c r="C509" s="3" t="n"/>
    </row>
    <row r="510">
      <c r="B510" s="2" t="n"/>
      <c r="C510" s="3" t="n"/>
    </row>
    <row r="511">
      <c r="B511" s="2" t="n"/>
      <c r="C511" s="3" t="n"/>
    </row>
    <row r="512">
      <c r="B512" s="2" t="n"/>
      <c r="C512" s="3" t="n"/>
    </row>
    <row r="513">
      <c r="B513" s="2" t="n"/>
      <c r="C513" s="3" t="n"/>
    </row>
    <row r="514">
      <c r="B514" s="2" t="n"/>
      <c r="C514" s="3" t="n"/>
    </row>
    <row r="515">
      <c r="B515" s="2" t="n"/>
      <c r="C515" s="3" t="n"/>
    </row>
    <row r="516">
      <c r="B516" s="2" t="n"/>
      <c r="C516" s="3" t="n"/>
    </row>
    <row r="517">
      <c r="B517" s="2" t="n"/>
      <c r="C517" s="3" t="n"/>
    </row>
    <row r="518">
      <c r="B518" s="2" t="n"/>
      <c r="C518" s="3" t="n"/>
    </row>
    <row r="519">
      <c r="B519" s="2" t="n"/>
      <c r="C519" s="3" t="n"/>
    </row>
    <row r="520">
      <c r="B520" s="2" t="n"/>
      <c r="C520" s="3" t="n"/>
    </row>
    <row r="521">
      <c r="B521" s="2" t="n"/>
      <c r="C521" s="3" t="n"/>
    </row>
    <row r="522">
      <c r="B522" s="2" t="n"/>
      <c r="C522" s="3" t="n"/>
    </row>
    <row r="523">
      <c r="B523" s="2" t="n"/>
      <c r="C523" s="3" t="n"/>
    </row>
    <row r="524">
      <c r="B524" s="2" t="n"/>
      <c r="C524" s="3" t="n"/>
    </row>
    <row r="525">
      <c r="B525" s="2" t="n"/>
      <c r="C525" s="3" t="n"/>
    </row>
    <row r="526">
      <c r="B526" s="2" t="n"/>
      <c r="C526" s="3" t="n"/>
    </row>
    <row r="527">
      <c r="B527" s="2" t="n"/>
      <c r="C527" s="3" t="n"/>
    </row>
    <row r="528">
      <c r="B528" s="2" t="n"/>
      <c r="C528" s="3" t="n"/>
    </row>
    <row r="529">
      <c r="B529" s="2" t="n"/>
      <c r="C529" s="3" t="n"/>
    </row>
    <row r="530">
      <c r="B530" s="2" t="n"/>
      <c r="C530" s="3" t="n"/>
    </row>
    <row r="531">
      <c r="B531" s="2" t="n"/>
      <c r="C531" s="3" t="n"/>
    </row>
    <row r="532">
      <c r="B532" s="2" t="n"/>
      <c r="C532" s="3" t="n"/>
    </row>
    <row r="533">
      <c r="B533" s="2" t="n"/>
      <c r="C533" s="3" t="n"/>
    </row>
    <row r="534">
      <c r="B534" s="2" t="n"/>
      <c r="C534" s="3" t="n"/>
    </row>
    <row r="535">
      <c r="B535" s="2" t="n"/>
      <c r="C535" s="3" t="n"/>
    </row>
    <row r="536">
      <c r="B536" s="2" t="n"/>
      <c r="C536" s="3" t="n"/>
    </row>
    <row r="537">
      <c r="B537" s="2" t="n"/>
      <c r="C537" s="3" t="n"/>
    </row>
    <row r="538">
      <c r="B538" s="2" t="n"/>
      <c r="C538" s="3" t="n"/>
    </row>
    <row r="539">
      <c r="B539" s="2" t="n"/>
      <c r="C539" s="3" t="n"/>
    </row>
    <row r="540">
      <c r="B540" s="2" t="n"/>
      <c r="C540" s="3" t="n"/>
    </row>
    <row r="541">
      <c r="B541" s="2" t="n"/>
      <c r="C541" s="3" t="n"/>
    </row>
    <row r="542">
      <c r="B542" s="2" t="n"/>
      <c r="C542" s="3" t="n"/>
    </row>
    <row r="543">
      <c r="B543" s="2" t="n"/>
      <c r="C543" s="3" t="n"/>
    </row>
    <row r="544">
      <c r="B544" s="2" t="n"/>
      <c r="C544" s="3" t="n"/>
    </row>
    <row r="545">
      <c r="B545" s="2" t="n"/>
      <c r="C545" s="3" t="n"/>
    </row>
    <row r="546">
      <c r="B546" s="2" t="n"/>
      <c r="C546" s="3" t="n"/>
    </row>
    <row r="547">
      <c r="B547" s="2" t="n"/>
      <c r="C547" s="3" t="n"/>
    </row>
    <row r="548">
      <c r="B548" s="2" t="n"/>
      <c r="C548" s="3" t="n"/>
    </row>
    <row r="549">
      <c r="B549" s="2" t="n"/>
      <c r="C549" s="3" t="n"/>
    </row>
    <row r="550">
      <c r="B550" s="2" t="n"/>
      <c r="C550" s="3" t="n"/>
    </row>
    <row r="551">
      <c r="B551" s="2" t="n"/>
      <c r="C551" s="3" t="n"/>
    </row>
    <row r="552">
      <c r="B552" s="2" t="n"/>
      <c r="C552" s="3" t="n"/>
    </row>
    <row r="553">
      <c r="B553" s="2" t="n"/>
      <c r="C553" s="3" t="n"/>
    </row>
    <row r="554">
      <c r="B554" s="2" t="n"/>
      <c r="C554" s="3" t="n"/>
    </row>
    <row r="555">
      <c r="B555" s="2" t="n"/>
      <c r="C555" s="3" t="n"/>
    </row>
    <row r="556">
      <c r="B556" s="2" t="n"/>
      <c r="C556" s="3" t="n"/>
    </row>
    <row r="557">
      <c r="B557" s="2" t="n"/>
      <c r="C557" s="3" t="n"/>
    </row>
    <row r="558">
      <c r="B558" s="2" t="n"/>
      <c r="C558" s="3" t="n"/>
    </row>
    <row r="559">
      <c r="B559" s="2" t="n"/>
      <c r="C559" s="3" t="n"/>
    </row>
    <row r="560">
      <c r="B560" s="2" t="n"/>
      <c r="C560" s="3" t="n"/>
    </row>
    <row r="561">
      <c r="B561" s="2" t="n"/>
      <c r="C561" s="3" t="n"/>
    </row>
    <row r="562">
      <c r="B562" s="2" t="n"/>
      <c r="C562" s="3" t="n"/>
    </row>
    <row r="563">
      <c r="B563" s="2" t="n"/>
      <c r="C563" s="3" t="n"/>
    </row>
    <row r="564">
      <c r="B564" s="2" t="n"/>
      <c r="C564" s="3" t="n"/>
    </row>
    <row r="565">
      <c r="B565" s="2" t="n"/>
      <c r="C565" s="3" t="n"/>
    </row>
    <row r="566">
      <c r="B566" s="2" t="n"/>
      <c r="C566" s="3" t="n"/>
    </row>
    <row r="567">
      <c r="B567" s="2" t="n"/>
      <c r="C567" s="3" t="n"/>
    </row>
    <row r="568">
      <c r="B568" s="2" t="n"/>
      <c r="C568" s="3" t="n"/>
    </row>
    <row r="569">
      <c r="B569" s="2" t="n"/>
      <c r="C569" s="3" t="n"/>
    </row>
    <row r="570">
      <c r="B570" s="2" t="n"/>
      <c r="C570" s="3" t="n"/>
    </row>
    <row r="571">
      <c r="B571" s="2" t="n"/>
      <c r="C571" s="3" t="n"/>
    </row>
    <row r="572">
      <c r="B572" s="2" t="n"/>
      <c r="C572" s="3" t="n"/>
    </row>
    <row r="573">
      <c r="B573" s="2" t="n"/>
      <c r="C573" s="3" t="n"/>
    </row>
    <row r="574">
      <c r="B574" s="2" t="n"/>
      <c r="C574" s="3" t="n"/>
    </row>
    <row r="575">
      <c r="B575" s="2" t="n"/>
      <c r="C575" s="3" t="n"/>
    </row>
    <row r="576">
      <c r="B576" s="2" t="n"/>
      <c r="C576" s="3" t="n"/>
    </row>
    <row r="577">
      <c r="B577" s="2" t="n"/>
      <c r="C577" s="3" t="n"/>
    </row>
    <row r="578">
      <c r="B578" s="2" t="n"/>
      <c r="C578" s="3" t="n"/>
    </row>
    <row r="579">
      <c r="B579" s="2" t="n"/>
      <c r="C579" s="3" t="n"/>
    </row>
    <row r="580">
      <c r="B580" s="2" t="n"/>
      <c r="C580" s="3" t="n"/>
    </row>
    <row r="581">
      <c r="B581" s="2" t="n"/>
      <c r="C581" s="3" t="n"/>
    </row>
    <row r="582">
      <c r="B582" s="2" t="n"/>
      <c r="C582" s="3" t="n"/>
    </row>
    <row r="583">
      <c r="B583" s="2" t="n"/>
      <c r="C583" s="3" t="n"/>
    </row>
    <row r="584">
      <c r="B584" s="2" t="n"/>
      <c r="C584" s="3" t="n"/>
    </row>
    <row r="585">
      <c r="B585" s="2" t="n"/>
      <c r="C585" s="3" t="n"/>
    </row>
    <row r="586">
      <c r="B586" s="2" t="n"/>
      <c r="C586" s="3" t="n"/>
    </row>
    <row r="587">
      <c r="B587" s="2" t="n"/>
      <c r="C587" s="3" t="n"/>
    </row>
    <row r="588">
      <c r="B588" s="2" t="n"/>
      <c r="C588" s="3" t="n"/>
    </row>
    <row r="589">
      <c r="B589" s="2" t="n"/>
      <c r="C589" s="3" t="n"/>
    </row>
    <row r="590">
      <c r="B590" s="2" t="n"/>
      <c r="C590" s="3" t="n"/>
    </row>
    <row r="591">
      <c r="B591" s="2" t="n"/>
      <c r="C591" s="3" t="n"/>
    </row>
    <row r="592">
      <c r="B592" s="2" t="n"/>
      <c r="C592" s="3" t="n"/>
    </row>
    <row r="593">
      <c r="B593" s="2" t="n"/>
      <c r="C593" s="3" t="n"/>
    </row>
    <row r="594">
      <c r="B594" s="2" t="n"/>
      <c r="C594" s="3" t="n"/>
    </row>
    <row r="595">
      <c r="B595" s="2" t="n"/>
      <c r="C595" s="3" t="n"/>
    </row>
    <row r="596">
      <c r="B596" s="2" t="n"/>
      <c r="C596" s="3" t="n"/>
    </row>
    <row r="597">
      <c r="B597" s="2" t="n"/>
      <c r="C597" s="3" t="n"/>
    </row>
    <row r="598">
      <c r="B598" s="2" t="n"/>
      <c r="C598" s="3" t="n"/>
    </row>
    <row r="599">
      <c r="B599" s="2" t="n"/>
      <c r="C599" s="3" t="n"/>
    </row>
    <row r="600">
      <c r="B600" s="2" t="n"/>
      <c r="C600" s="3" t="n"/>
    </row>
    <row r="601">
      <c r="B601" s="2" t="n"/>
      <c r="C601" s="3" t="n"/>
    </row>
    <row r="602">
      <c r="B602" s="2" t="n"/>
      <c r="C602" s="3" t="n"/>
    </row>
    <row r="603">
      <c r="B603" s="2" t="n"/>
      <c r="C603" s="3" t="n"/>
    </row>
    <row r="604">
      <c r="B604" s="2" t="n"/>
      <c r="C604" s="3" t="n"/>
    </row>
    <row r="605">
      <c r="B605" s="2" t="n"/>
      <c r="C605" s="3" t="n"/>
    </row>
    <row r="606">
      <c r="B606" s="2" t="n"/>
      <c r="C606" s="3" t="n"/>
    </row>
    <row r="607">
      <c r="B607" s="2" t="n"/>
      <c r="C607" s="3" t="n"/>
    </row>
    <row r="608">
      <c r="B608" s="2" t="n"/>
      <c r="C608" s="3" t="n"/>
    </row>
    <row r="609">
      <c r="B609" s="2" t="n"/>
      <c r="C609" s="3" t="n"/>
    </row>
    <row r="610">
      <c r="B610" s="2" t="n"/>
      <c r="C610" s="3" t="n"/>
    </row>
    <row r="611">
      <c r="B611" s="2" t="n"/>
      <c r="C611" s="3" t="n"/>
    </row>
    <row r="612">
      <c r="B612" s="2" t="n"/>
      <c r="C612" s="3" t="n"/>
    </row>
    <row r="613">
      <c r="B613" s="2" t="n"/>
      <c r="C613" s="3" t="n"/>
    </row>
    <row r="614">
      <c r="B614" s="2" t="n"/>
      <c r="C614" s="3" t="n"/>
    </row>
    <row r="615">
      <c r="B615" s="2" t="n"/>
      <c r="C615" s="3" t="n"/>
    </row>
    <row r="616">
      <c r="B616" s="2" t="n"/>
      <c r="C616" s="3" t="n"/>
    </row>
    <row r="617">
      <c r="B617" s="2" t="n"/>
      <c r="C617" s="3" t="n"/>
    </row>
    <row r="618">
      <c r="B618" s="2" t="n"/>
      <c r="C618" s="3" t="n"/>
    </row>
    <row r="619">
      <c r="B619" s="2" t="n"/>
      <c r="C619" s="3" t="n"/>
    </row>
    <row r="620">
      <c r="B620" s="2" t="n"/>
      <c r="C620" s="3" t="n"/>
    </row>
    <row r="621">
      <c r="B621" s="2" t="n"/>
      <c r="C621" s="3" t="n"/>
    </row>
    <row r="622">
      <c r="B622" s="2" t="n"/>
      <c r="C622" s="3" t="n"/>
    </row>
    <row r="623">
      <c r="B623" s="2" t="n"/>
      <c r="C623" s="3" t="n"/>
    </row>
    <row r="624">
      <c r="B624" s="2" t="n"/>
      <c r="C624" s="3" t="n"/>
    </row>
    <row r="625">
      <c r="B625" s="2" t="n"/>
      <c r="C625" s="3" t="n"/>
    </row>
    <row r="626">
      <c r="B626" s="2" t="n"/>
      <c r="C626" s="3" t="n"/>
    </row>
    <row r="627">
      <c r="B627" s="2" t="n"/>
      <c r="C627" s="3" t="n"/>
    </row>
    <row r="628">
      <c r="B628" s="2" t="n"/>
      <c r="C628" s="3" t="n"/>
    </row>
    <row r="629">
      <c r="B629" s="2" t="n"/>
      <c r="C629" s="3" t="n"/>
    </row>
    <row r="630">
      <c r="B630" s="2" t="n"/>
      <c r="C630" s="3" t="n"/>
    </row>
    <row r="631">
      <c r="B631" s="2" t="n"/>
      <c r="C631" s="3" t="n"/>
    </row>
    <row r="632">
      <c r="B632" s="2" t="n"/>
      <c r="C632" s="3" t="n"/>
    </row>
    <row r="633">
      <c r="B633" s="2" t="n"/>
      <c r="C633" s="3" t="n"/>
    </row>
    <row r="634">
      <c r="B634" s="2" t="n"/>
      <c r="C634" s="3" t="n"/>
    </row>
    <row r="635">
      <c r="B635" s="2" t="n"/>
      <c r="C635" s="3" t="n"/>
    </row>
    <row r="636">
      <c r="B636" s="2" t="n"/>
      <c r="C636" s="3" t="n"/>
    </row>
    <row r="637">
      <c r="B637" s="2" t="n"/>
      <c r="C637" s="3" t="n"/>
    </row>
    <row r="638">
      <c r="B638" s="2" t="n"/>
      <c r="C638" s="3" t="n"/>
    </row>
    <row r="639">
      <c r="B639" s="2" t="n"/>
      <c r="C639" s="3" t="n"/>
    </row>
    <row r="640">
      <c r="B640" s="2" t="n"/>
      <c r="C640" s="3" t="n"/>
    </row>
    <row r="641">
      <c r="B641" s="2" t="n"/>
      <c r="C641" s="3" t="n"/>
    </row>
    <row r="642">
      <c r="B642" s="2" t="n"/>
      <c r="C642" s="3" t="n"/>
    </row>
    <row r="643">
      <c r="B643" s="2" t="n"/>
      <c r="C643" s="3" t="n"/>
    </row>
    <row r="644">
      <c r="B644" s="2" t="n"/>
      <c r="C644" s="3" t="n"/>
    </row>
    <row r="645">
      <c r="B645" s="2" t="n"/>
      <c r="C645" s="3" t="n"/>
    </row>
    <row r="646">
      <c r="B646" s="2" t="n"/>
      <c r="C646" s="3" t="n"/>
    </row>
    <row r="647">
      <c r="B647" s="2" t="n"/>
      <c r="C647" s="3" t="n"/>
    </row>
    <row r="648">
      <c r="B648" s="2" t="n"/>
      <c r="C648" s="3" t="n"/>
    </row>
    <row r="649">
      <c r="B649" s="2" t="n"/>
      <c r="C649" s="3" t="n"/>
    </row>
    <row r="650">
      <c r="B650" s="2" t="n"/>
      <c r="C650" s="3" t="n"/>
    </row>
    <row r="651">
      <c r="B651" s="2" t="n"/>
      <c r="C651" s="3" t="n"/>
    </row>
    <row r="652">
      <c r="B652" s="2" t="n"/>
      <c r="C652" s="3" t="n"/>
    </row>
    <row r="653">
      <c r="B653" s="2" t="n"/>
      <c r="C653" s="3" t="n"/>
    </row>
    <row r="654">
      <c r="B654" s="2" t="n"/>
      <c r="C654" s="3" t="n"/>
    </row>
    <row r="655">
      <c r="B655" s="2" t="n"/>
      <c r="C655" s="3" t="n"/>
    </row>
    <row r="656">
      <c r="B656" s="2" t="n"/>
      <c r="C656" s="3" t="n"/>
    </row>
    <row r="657">
      <c r="B657" s="2" t="n"/>
      <c r="C657" s="3" t="n"/>
    </row>
    <row r="658">
      <c r="B658" s="2" t="n"/>
      <c r="C658" s="3" t="n"/>
    </row>
    <row r="659">
      <c r="B659" s="2" t="n"/>
      <c r="C659" s="3" t="n"/>
    </row>
    <row r="660">
      <c r="B660" s="2" t="n"/>
      <c r="C660" s="3" t="n"/>
    </row>
    <row r="661">
      <c r="B661" s="2" t="n"/>
      <c r="C661" s="3" t="n"/>
    </row>
    <row r="662">
      <c r="B662" s="2" t="n"/>
      <c r="C662" s="3" t="n"/>
    </row>
    <row r="663">
      <c r="B663" s="2" t="n"/>
      <c r="C663" s="3" t="n"/>
    </row>
    <row r="664">
      <c r="B664" s="2" t="n"/>
      <c r="C664" s="3" t="n"/>
    </row>
    <row r="665">
      <c r="B665" s="2" t="n"/>
      <c r="C665" s="3" t="n"/>
    </row>
    <row r="666">
      <c r="B666" s="2" t="n"/>
      <c r="C666" s="3" t="n"/>
    </row>
    <row r="667">
      <c r="B667" s="2" t="n"/>
      <c r="C667" s="3" t="n"/>
    </row>
    <row r="668">
      <c r="B668" s="2" t="n"/>
      <c r="C668" s="3" t="n"/>
    </row>
    <row r="669">
      <c r="B669" s="2" t="n"/>
      <c r="C669" s="3" t="n"/>
    </row>
    <row r="670">
      <c r="B670" s="2" t="n"/>
      <c r="C670" s="3" t="n"/>
    </row>
    <row r="671">
      <c r="B671" s="2" t="n"/>
      <c r="C671" s="3" t="n"/>
    </row>
    <row r="672">
      <c r="B672" s="2" t="n"/>
      <c r="C672" s="3" t="n"/>
    </row>
    <row r="673">
      <c r="B673" s="2" t="n"/>
      <c r="C673" s="3" t="n"/>
    </row>
    <row r="674">
      <c r="B674" s="2" t="n"/>
      <c r="C674" s="3" t="n"/>
    </row>
    <row r="675">
      <c r="B675" s="2" t="n"/>
      <c r="C675" s="3" t="n"/>
    </row>
    <row r="676">
      <c r="B676" s="2" t="n"/>
      <c r="C676" s="3" t="n"/>
    </row>
    <row r="677">
      <c r="B677" s="2" t="n"/>
      <c r="C677" s="3" t="n"/>
    </row>
    <row r="678">
      <c r="B678" s="2" t="n"/>
      <c r="C678" s="3" t="n"/>
    </row>
    <row r="679">
      <c r="B679" s="2" t="n"/>
      <c r="C679" s="3" t="n"/>
    </row>
    <row r="680">
      <c r="B680" s="2" t="n"/>
      <c r="C680" s="3" t="n"/>
    </row>
    <row r="681">
      <c r="B681" s="2" t="n"/>
      <c r="C681" s="3" t="n"/>
    </row>
    <row r="682">
      <c r="B682" s="2" t="n"/>
      <c r="C682" s="3" t="n"/>
    </row>
    <row r="683">
      <c r="B683" s="2" t="n"/>
      <c r="C683" s="3" t="n"/>
    </row>
    <row r="684">
      <c r="B684" s="2" t="n"/>
      <c r="C684" s="3" t="n"/>
    </row>
    <row r="685">
      <c r="B685" s="2" t="n"/>
      <c r="C685" s="3" t="n"/>
    </row>
    <row r="686">
      <c r="B686" s="2" t="n"/>
      <c r="C686" s="3" t="n"/>
    </row>
    <row r="687">
      <c r="B687" s="2" t="n"/>
      <c r="C687" s="3" t="n"/>
    </row>
    <row r="688">
      <c r="B688" s="2" t="n"/>
      <c r="C688" s="3" t="n"/>
    </row>
    <row r="689">
      <c r="B689" s="2" t="n"/>
      <c r="C689" s="3" t="n"/>
    </row>
    <row r="690">
      <c r="B690" s="2" t="n"/>
      <c r="C690" s="3" t="n"/>
    </row>
    <row r="691">
      <c r="B691" s="2" t="n"/>
      <c r="C691" s="3" t="n"/>
    </row>
    <row r="692">
      <c r="B692" s="2" t="n"/>
      <c r="C692" s="3" t="n"/>
    </row>
    <row r="693">
      <c r="B693" s="2" t="n"/>
      <c r="C693" s="3" t="n"/>
    </row>
    <row r="694">
      <c r="B694" s="2" t="n"/>
      <c r="C694" s="3" t="n"/>
    </row>
    <row r="695">
      <c r="B695" s="2" t="n"/>
      <c r="C695" s="3" t="n"/>
    </row>
    <row r="696">
      <c r="B696" s="2" t="n"/>
      <c r="C696" s="3" t="n"/>
    </row>
    <row r="697">
      <c r="B697" s="2" t="n"/>
      <c r="C697" s="3" t="n"/>
    </row>
    <row r="698">
      <c r="B698" s="2" t="n"/>
      <c r="C698" s="3" t="n"/>
    </row>
    <row r="699">
      <c r="B699" s="2" t="n"/>
      <c r="C699" s="3" t="n"/>
    </row>
    <row r="700">
      <c r="B700" s="2" t="n"/>
      <c r="C700" s="3" t="n"/>
    </row>
    <row r="701">
      <c r="B701" s="2" t="n"/>
      <c r="C701" s="3" t="n"/>
    </row>
    <row r="702">
      <c r="B702" s="2" t="n"/>
      <c r="C702" s="3" t="n"/>
    </row>
    <row r="703">
      <c r="B703" s="2" t="n"/>
      <c r="C703" s="3" t="n"/>
    </row>
    <row r="704">
      <c r="B704" s="2" t="n"/>
      <c r="C704" s="3" t="n"/>
    </row>
    <row r="705">
      <c r="B705" s="2" t="n"/>
      <c r="C705" s="3" t="n"/>
    </row>
    <row r="706">
      <c r="B706" s="2" t="n"/>
      <c r="C706" s="3" t="n"/>
    </row>
    <row r="707">
      <c r="B707" s="2" t="n"/>
      <c r="C707" s="3" t="n"/>
    </row>
    <row r="708">
      <c r="B708" s="2" t="n"/>
      <c r="C708" s="3" t="n"/>
    </row>
    <row r="709">
      <c r="B709" s="2" t="n"/>
      <c r="C709" s="3" t="n"/>
    </row>
    <row r="710">
      <c r="B710" s="2" t="n"/>
      <c r="C710" s="3" t="n"/>
    </row>
    <row r="711">
      <c r="B711" s="2" t="n"/>
      <c r="C711" s="3" t="n"/>
    </row>
    <row r="712">
      <c r="B712" s="2" t="n"/>
      <c r="C712" s="3" t="n"/>
    </row>
    <row r="713">
      <c r="B713" s="2" t="n"/>
      <c r="C713" s="3" t="n"/>
    </row>
    <row r="714">
      <c r="B714" s="2" t="n"/>
      <c r="C714" s="3" t="n"/>
    </row>
    <row r="715">
      <c r="B715" s="2" t="n"/>
      <c r="C715" s="3" t="n"/>
    </row>
    <row r="716">
      <c r="B716" s="2" t="n"/>
      <c r="C716" s="3" t="n"/>
    </row>
    <row r="717">
      <c r="B717" s="2" t="n"/>
      <c r="C717" s="3" t="n"/>
    </row>
    <row r="718">
      <c r="B718" s="2" t="n"/>
      <c r="C718" s="3" t="n"/>
    </row>
    <row r="719">
      <c r="B719" s="2" t="n"/>
      <c r="C719" s="3" t="n"/>
    </row>
    <row r="720">
      <c r="B720" s="2" t="n"/>
      <c r="C720" s="3" t="n"/>
    </row>
    <row r="721">
      <c r="B721" s="2" t="n"/>
      <c r="C721" s="3" t="n"/>
    </row>
    <row r="722">
      <c r="B722" s="2" t="n"/>
      <c r="C722" s="3" t="n"/>
    </row>
    <row r="723">
      <c r="B723" s="2" t="n"/>
      <c r="C723" s="3" t="n"/>
    </row>
    <row r="724">
      <c r="B724" s="2" t="n"/>
      <c r="C724" s="3" t="n"/>
    </row>
    <row r="725">
      <c r="B725" s="2" t="n"/>
      <c r="C725" s="3" t="n"/>
    </row>
    <row r="726">
      <c r="B726" s="2" t="n"/>
      <c r="C726" s="3" t="n"/>
    </row>
    <row r="727">
      <c r="B727" s="2" t="n"/>
      <c r="C727" s="3" t="n"/>
    </row>
    <row r="728">
      <c r="B728" s="2" t="n"/>
      <c r="C728" s="3" t="n"/>
    </row>
    <row r="729">
      <c r="B729" s="2" t="n"/>
      <c r="C729" s="3" t="n"/>
    </row>
    <row r="730">
      <c r="B730" s="2" t="n"/>
      <c r="C730" s="3" t="n"/>
    </row>
    <row r="731">
      <c r="B731" s="2" t="n"/>
      <c r="C731" s="3" t="n"/>
    </row>
    <row r="732">
      <c r="B732" s="2" t="n"/>
      <c r="C732" s="3" t="n"/>
    </row>
    <row r="733">
      <c r="B733" s="2" t="n"/>
      <c r="C733" s="3" t="n"/>
    </row>
    <row r="734">
      <c r="B734" s="2" t="n"/>
      <c r="C734" s="3" t="n"/>
    </row>
    <row r="735">
      <c r="B735" s="2" t="n"/>
      <c r="C735" s="3" t="n"/>
    </row>
    <row r="736">
      <c r="B736" s="2" t="n"/>
      <c r="C736" s="3" t="n"/>
    </row>
    <row r="737">
      <c r="B737" s="2" t="n"/>
      <c r="C737" s="3" t="n"/>
    </row>
    <row r="738">
      <c r="B738" s="2" t="n"/>
      <c r="C738" s="3" t="n"/>
    </row>
    <row r="739">
      <c r="B739" s="2" t="n"/>
      <c r="C739" s="3" t="n"/>
    </row>
    <row r="740">
      <c r="B740" s="2" t="n"/>
      <c r="C740" s="3" t="n"/>
    </row>
    <row r="741">
      <c r="B741" s="2" t="n"/>
      <c r="C741" s="3" t="n"/>
    </row>
    <row r="742">
      <c r="B742" s="2" t="n"/>
      <c r="C742" s="3" t="n"/>
    </row>
    <row r="743">
      <c r="B743" s="2" t="n"/>
      <c r="C743" s="3" t="n"/>
    </row>
    <row r="744">
      <c r="B744" s="2" t="n"/>
      <c r="C744" s="3" t="n"/>
    </row>
    <row r="745">
      <c r="B745" s="2" t="n"/>
      <c r="C745" s="3" t="n"/>
    </row>
    <row r="746">
      <c r="B746" s="2" t="n"/>
      <c r="C746" s="3" t="n"/>
    </row>
    <row r="747">
      <c r="B747" s="2" t="n"/>
      <c r="C747" s="3" t="n"/>
    </row>
    <row r="748">
      <c r="B748" s="2" t="n"/>
      <c r="C748" s="3" t="n"/>
    </row>
    <row r="749">
      <c r="B749" s="2" t="n"/>
      <c r="C749" s="3" t="n"/>
    </row>
    <row r="750">
      <c r="B750" s="2" t="n"/>
      <c r="C750" s="3" t="n"/>
    </row>
    <row r="751">
      <c r="B751" s="2" t="n"/>
      <c r="C751" s="3" t="n"/>
    </row>
    <row r="752">
      <c r="B752" s="2" t="n"/>
      <c r="C752" s="3" t="n"/>
    </row>
    <row r="753">
      <c r="B753" s="2" t="n"/>
      <c r="C753" s="3" t="n"/>
    </row>
    <row r="754">
      <c r="B754" s="2" t="n"/>
      <c r="C754" s="3" t="n"/>
    </row>
    <row r="755">
      <c r="B755" s="2" t="n"/>
      <c r="C755" s="3" t="n"/>
    </row>
    <row r="756">
      <c r="B756" s="2" t="n"/>
      <c r="C756" s="3" t="n"/>
    </row>
    <row r="757">
      <c r="B757" s="2" t="n"/>
      <c r="C757" s="3" t="n"/>
    </row>
    <row r="758">
      <c r="B758" s="2" t="n"/>
      <c r="C758" s="3" t="n"/>
    </row>
    <row r="759">
      <c r="B759" s="2" t="n"/>
      <c r="C759" s="3" t="n"/>
    </row>
    <row r="760">
      <c r="B760" s="2" t="n"/>
      <c r="C760" s="3" t="n"/>
    </row>
    <row r="761">
      <c r="B761" s="2" t="n"/>
      <c r="C761" s="3" t="n"/>
    </row>
    <row r="762">
      <c r="B762" s="2" t="n"/>
      <c r="C762" s="3" t="n"/>
    </row>
    <row r="763">
      <c r="B763" s="2" t="n"/>
      <c r="C763" s="3" t="n"/>
    </row>
    <row r="764">
      <c r="B764" s="2" t="n"/>
      <c r="C764" s="3" t="n"/>
    </row>
    <row r="765">
      <c r="B765" s="2" t="n"/>
      <c r="C765" s="3" t="n"/>
    </row>
    <row r="766">
      <c r="B766" s="2" t="n"/>
      <c r="C766" s="3" t="n"/>
    </row>
    <row r="767">
      <c r="B767" s="2" t="n"/>
      <c r="C767" s="3" t="n"/>
    </row>
    <row r="768">
      <c r="B768" s="2" t="n"/>
      <c r="C768" s="3" t="n"/>
    </row>
    <row r="769">
      <c r="B769" s="2" t="n"/>
      <c r="C769" s="3" t="n"/>
    </row>
    <row r="770">
      <c r="B770" s="2" t="n"/>
      <c r="C770" s="3" t="n"/>
    </row>
    <row r="771">
      <c r="B771" s="2" t="n"/>
      <c r="C771" s="3" t="n"/>
    </row>
    <row r="772">
      <c r="B772" s="2" t="n"/>
      <c r="C772" s="3" t="n"/>
    </row>
    <row r="773">
      <c r="B773" s="2" t="n"/>
      <c r="C773" s="3" t="n"/>
    </row>
    <row r="774">
      <c r="B774" s="2" t="n"/>
      <c r="C774" s="3" t="n"/>
    </row>
    <row r="775">
      <c r="B775" s="2" t="n"/>
      <c r="C775" s="3" t="n"/>
    </row>
    <row r="776">
      <c r="B776" s="2" t="n"/>
      <c r="C776" s="3" t="n"/>
    </row>
    <row r="777">
      <c r="B777" s="2" t="n"/>
      <c r="C777" s="3" t="n"/>
    </row>
    <row r="778">
      <c r="B778" s="2" t="n"/>
      <c r="C778" s="3" t="n"/>
    </row>
    <row r="779">
      <c r="B779" s="2" t="n"/>
      <c r="C779" s="3" t="n"/>
    </row>
    <row r="780">
      <c r="B780" s="2" t="n"/>
      <c r="C780" s="3" t="n"/>
    </row>
    <row r="781">
      <c r="B781" s="2" t="n"/>
      <c r="C781" s="3" t="n"/>
    </row>
    <row r="782">
      <c r="B782" s="2" t="n"/>
      <c r="C782" s="3" t="n"/>
    </row>
    <row r="783">
      <c r="B783" s="2" t="n"/>
      <c r="C783" s="3" t="n"/>
    </row>
    <row r="784">
      <c r="B784" s="2" t="n"/>
      <c r="C784" s="3" t="n"/>
    </row>
    <row r="785">
      <c r="B785" s="2" t="n"/>
      <c r="C785" s="3" t="n"/>
    </row>
    <row r="786">
      <c r="B786" s="2" t="n"/>
      <c r="C786" s="3" t="n"/>
    </row>
    <row r="787">
      <c r="B787" s="2" t="n"/>
      <c r="C787" s="3" t="n"/>
    </row>
    <row r="788">
      <c r="B788" s="2" t="n"/>
      <c r="C788" s="3" t="n"/>
    </row>
    <row r="789">
      <c r="B789" s="2" t="n"/>
      <c r="C789" s="3" t="n"/>
    </row>
    <row r="790">
      <c r="B790" s="2" t="n"/>
      <c r="C790" s="3" t="n"/>
    </row>
    <row r="791">
      <c r="B791" s="2" t="n"/>
      <c r="C791" s="3" t="n"/>
    </row>
    <row r="792">
      <c r="B792" s="2" t="n"/>
      <c r="C792" s="3" t="n"/>
    </row>
    <row r="793">
      <c r="B793" s="2" t="n"/>
      <c r="C793" s="3" t="n"/>
    </row>
    <row r="794">
      <c r="B794" s="2" t="n"/>
      <c r="C794" s="3" t="n"/>
    </row>
    <row r="795">
      <c r="B795" s="2" t="n"/>
      <c r="C795" s="3" t="n"/>
    </row>
    <row r="796">
      <c r="B796" s="2" t="n"/>
      <c r="C796" s="3" t="n"/>
    </row>
    <row r="797">
      <c r="B797" s="2" t="n"/>
      <c r="C797" s="3" t="n"/>
    </row>
    <row r="798">
      <c r="B798" s="2" t="n"/>
      <c r="C798" s="3" t="n"/>
    </row>
    <row r="799">
      <c r="B799" s="2" t="n"/>
      <c r="C799" s="3" t="n"/>
    </row>
    <row r="800">
      <c r="B800" s="2" t="n"/>
      <c r="C800" s="3" t="n"/>
    </row>
    <row r="801">
      <c r="B801" s="2" t="n"/>
      <c r="C801" s="3" t="n"/>
    </row>
    <row r="802">
      <c r="B802" s="2" t="n"/>
      <c r="C802" s="3" t="n"/>
    </row>
    <row r="803">
      <c r="B803" s="2" t="n"/>
      <c r="C803" s="3" t="n"/>
    </row>
    <row r="804">
      <c r="B804" s="2" t="n"/>
      <c r="C804" s="3" t="n"/>
    </row>
    <row r="805">
      <c r="B805" s="2" t="n"/>
      <c r="C805" s="3" t="n"/>
    </row>
    <row r="806">
      <c r="B806" s="2" t="n"/>
      <c r="C806" s="3" t="n"/>
    </row>
    <row r="807">
      <c r="B807" s="2" t="n"/>
      <c r="C807" s="3" t="n"/>
    </row>
    <row r="808">
      <c r="B808" s="2" t="n"/>
      <c r="C808" s="3" t="n"/>
    </row>
    <row r="809">
      <c r="B809" s="2" t="n"/>
      <c r="C809" s="3" t="n"/>
    </row>
    <row r="810">
      <c r="B810" s="2" t="n"/>
      <c r="C810" s="3" t="n"/>
    </row>
    <row r="811">
      <c r="B811" s="2" t="n"/>
      <c r="C811" s="3" t="n"/>
    </row>
    <row r="812">
      <c r="B812" s="2" t="n"/>
      <c r="C812" s="3" t="n"/>
    </row>
    <row r="813">
      <c r="B813" s="2" t="n"/>
      <c r="C813" s="3" t="n"/>
    </row>
    <row r="814">
      <c r="B814" s="2" t="n"/>
      <c r="C814" s="3" t="n"/>
    </row>
    <row r="815">
      <c r="B815" s="2" t="n"/>
      <c r="C815" s="3" t="n"/>
    </row>
    <row r="816">
      <c r="B816" s="2" t="n"/>
      <c r="C816" s="3" t="n"/>
    </row>
    <row r="817">
      <c r="B817" s="2" t="n"/>
      <c r="C817" s="3" t="n"/>
    </row>
    <row r="818">
      <c r="B818" s="2" t="n"/>
      <c r="C818" s="3" t="n"/>
    </row>
    <row r="819">
      <c r="B819" s="2" t="n"/>
      <c r="C819" s="3" t="n"/>
    </row>
    <row r="820">
      <c r="B820" s="2" t="n"/>
      <c r="C820" s="3" t="n"/>
    </row>
    <row r="821">
      <c r="B821" s="2" t="n"/>
      <c r="C821" s="3" t="n"/>
    </row>
    <row r="822">
      <c r="B822" s="2" t="n"/>
      <c r="C822" s="3" t="n"/>
    </row>
    <row r="823">
      <c r="B823" s="2" t="n"/>
      <c r="C823" s="3" t="n"/>
    </row>
    <row r="824">
      <c r="B824" s="2" t="n"/>
      <c r="C824" s="3" t="n"/>
    </row>
    <row r="825">
      <c r="B825" s="2" t="n"/>
      <c r="C825" s="3" t="n"/>
    </row>
    <row r="826">
      <c r="B826" s="2" t="n"/>
      <c r="C826" s="3" t="n"/>
    </row>
    <row r="827">
      <c r="B827" s="2" t="n"/>
      <c r="C827" s="3" t="n"/>
    </row>
    <row r="828">
      <c r="B828" s="2" t="n"/>
      <c r="C828" s="3" t="n"/>
    </row>
    <row r="829">
      <c r="B829" s="2" t="n"/>
      <c r="C829" s="3" t="n"/>
    </row>
    <row r="830">
      <c r="B830" s="2" t="n"/>
      <c r="C830" s="3" t="n"/>
    </row>
    <row r="831">
      <c r="B831" s="2" t="n"/>
      <c r="C831" s="3" t="n"/>
    </row>
    <row r="832">
      <c r="B832" s="2" t="n"/>
      <c r="C832" s="3" t="n"/>
    </row>
    <row r="833">
      <c r="B833" s="2" t="n"/>
      <c r="C833" s="3" t="n"/>
    </row>
    <row r="834">
      <c r="B834" s="2" t="n"/>
      <c r="C834" s="3" t="n"/>
    </row>
    <row r="835">
      <c r="B835" s="2" t="n"/>
      <c r="C835" s="3" t="n"/>
    </row>
    <row r="836">
      <c r="B836" s="2" t="n"/>
      <c r="C836" s="3" t="n"/>
    </row>
    <row r="837">
      <c r="B837" s="2" t="n"/>
      <c r="C837" s="3" t="n"/>
    </row>
    <row r="838">
      <c r="B838" s="2" t="n"/>
      <c r="C838" s="3" t="n"/>
    </row>
    <row r="839">
      <c r="B839" s="2" t="n"/>
      <c r="C839" s="3" t="n"/>
    </row>
    <row r="840">
      <c r="B840" s="2" t="n"/>
      <c r="C840" s="3" t="n"/>
    </row>
    <row r="841">
      <c r="B841" s="2" t="n"/>
      <c r="C841" s="3" t="n"/>
    </row>
    <row r="842">
      <c r="B842" s="2" t="n"/>
      <c r="C842" s="3" t="n"/>
    </row>
    <row r="843">
      <c r="B843" s="2" t="n"/>
      <c r="C843" s="3" t="n"/>
    </row>
    <row r="844">
      <c r="B844" s="2" t="n"/>
      <c r="C844" s="3" t="n"/>
    </row>
    <row r="845">
      <c r="B845" s="2" t="n"/>
      <c r="C845" s="3" t="n"/>
    </row>
    <row r="846">
      <c r="B846" s="2" t="n"/>
      <c r="C846" s="3" t="n"/>
    </row>
    <row r="847">
      <c r="B847" s="2" t="n"/>
      <c r="C847" s="3" t="n"/>
    </row>
    <row r="848">
      <c r="B848" s="2" t="n"/>
      <c r="C848" s="3" t="n"/>
    </row>
    <row r="849">
      <c r="B849" s="2" t="n"/>
      <c r="C849" s="3" t="n"/>
    </row>
    <row r="850">
      <c r="B850" s="2" t="n"/>
      <c r="C850" s="3" t="n"/>
    </row>
    <row r="851">
      <c r="B851" s="2" t="n"/>
      <c r="C851" s="3" t="n"/>
    </row>
    <row r="852">
      <c r="B852" s="2" t="n"/>
      <c r="C852" s="3" t="n"/>
    </row>
    <row r="853">
      <c r="B853" s="2" t="n"/>
      <c r="C853" s="3" t="n"/>
    </row>
    <row r="854">
      <c r="B854" s="2" t="n"/>
      <c r="C854" s="3" t="n"/>
    </row>
    <row r="855">
      <c r="B855" s="2" t="n"/>
      <c r="C855" s="3" t="n"/>
    </row>
    <row r="856">
      <c r="B856" s="2" t="n"/>
      <c r="C856" s="3" t="n"/>
    </row>
    <row r="857">
      <c r="B857" s="2" t="n"/>
      <c r="C857" s="3" t="n"/>
    </row>
    <row r="858">
      <c r="B858" s="2" t="n"/>
      <c r="C858" s="3" t="n"/>
    </row>
    <row r="859">
      <c r="B859" s="2" t="n"/>
      <c r="C859" s="3" t="n"/>
    </row>
    <row r="860">
      <c r="B860" s="2" t="n"/>
      <c r="C860" s="3" t="n"/>
    </row>
    <row r="861">
      <c r="B861" s="2" t="n"/>
      <c r="C861" s="3" t="n"/>
    </row>
    <row r="862">
      <c r="B862" s="2" t="n"/>
      <c r="C862" s="3" t="n"/>
    </row>
    <row r="863">
      <c r="B863" s="2" t="n"/>
      <c r="C863" s="3" t="n"/>
    </row>
    <row r="864">
      <c r="B864" s="2" t="n"/>
      <c r="C864" s="3" t="n"/>
    </row>
    <row r="865">
      <c r="B865" s="2" t="n"/>
      <c r="C865" s="3" t="n"/>
    </row>
    <row r="866">
      <c r="B866" s="2" t="n"/>
      <c r="C866" s="3" t="n"/>
    </row>
    <row r="867">
      <c r="B867" s="2" t="n"/>
      <c r="C867" s="3" t="n"/>
    </row>
    <row r="868">
      <c r="B868" s="2" t="n"/>
      <c r="C868" s="3" t="n"/>
    </row>
    <row r="869">
      <c r="B869" s="2" t="n"/>
      <c r="C869" s="3" t="n"/>
    </row>
    <row r="870">
      <c r="B870" s="2" t="n"/>
      <c r="C870" s="3" t="n"/>
    </row>
    <row r="871">
      <c r="B871" s="2" t="n"/>
      <c r="C871" s="3" t="n"/>
    </row>
    <row r="872">
      <c r="B872" s="2" t="n"/>
      <c r="C872" s="3" t="n"/>
    </row>
    <row r="873">
      <c r="B873" s="2" t="n"/>
      <c r="C873" s="3" t="n"/>
    </row>
    <row r="874">
      <c r="B874" s="2" t="n"/>
      <c r="C874" s="3" t="n"/>
    </row>
    <row r="875">
      <c r="B875" s="2" t="n"/>
      <c r="C875" s="3" t="n"/>
    </row>
    <row r="876">
      <c r="B876" s="2" t="n"/>
      <c r="C876" s="3" t="n"/>
    </row>
    <row r="877">
      <c r="B877" s="2" t="n"/>
      <c r="C877" s="3" t="n"/>
    </row>
    <row r="878">
      <c r="B878" s="2" t="n"/>
      <c r="C878" s="3" t="n"/>
    </row>
    <row r="879">
      <c r="B879" s="2" t="n"/>
      <c r="C879" s="3" t="n"/>
    </row>
    <row r="880">
      <c r="B880" s="2" t="n"/>
      <c r="C880" s="3" t="n"/>
    </row>
    <row r="881">
      <c r="B881" s="2" t="n"/>
      <c r="C881" s="3" t="n"/>
    </row>
    <row r="882">
      <c r="B882" s="2" t="n"/>
      <c r="C882" s="3" t="n"/>
    </row>
    <row r="883">
      <c r="B883" s="2" t="n"/>
      <c r="C883" s="3" t="n"/>
    </row>
    <row r="884">
      <c r="B884" s="2" t="n"/>
      <c r="C884" s="3" t="n"/>
    </row>
    <row r="885">
      <c r="B885" s="2" t="n"/>
      <c r="C885" s="3" t="n"/>
    </row>
    <row r="886">
      <c r="B886" s="2" t="n"/>
      <c r="C886" s="3" t="n"/>
    </row>
    <row r="887">
      <c r="B887" s="2" t="n"/>
      <c r="C887" s="3" t="n"/>
    </row>
    <row r="888">
      <c r="B888" s="2" t="n"/>
      <c r="C888" s="3" t="n"/>
    </row>
    <row r="889">
      <c r="B889" s="2" t="n"/>
      <c r="C889" s="3" t="n"/>
    </row>
    <row r="890">
      <c r="B890" s="2" t="n"/>
      <c r="C890" s="3" t="n"/>
    </row>
    <row r="891">
      <c r="B891" s="2" t="n"/>
      <c r="C891" s="3" t="n"/>
    </row>
    <row r="892">
      <c r="B892" s="2" t="n"/>
      <c r="C892" s="3" t="n"/>
    </row>
    <row r="893">
      <c r="B893" s="2" t="n"/>
      <c r="C893" s="3" t="n"/>
    </row>
    <row r="894">
      <c r="B894" s="2" t="n"/>
      <c r="C894" s="3" t="n"/>
    </row>
    <row r="895">
      <c r="B895" s="2" t="n"/>
      <c r="C895" s="3" t="n"/>
    </row>
    <row r="896">
      <c r="B896" s="2" t="n"/>
      <c r="C896" s="3" t="n"/>
    </row>
    <row r="897">
      <c r="B897" s="2" t="n"/>
      <c r="C897" s="3" t="n"/>
    </row>
    <row r="898">
      <c r="B898" s="2" t="n"/>
      <c r="C898" s="3" t="n"/>
    </row>
    <row r="899">
      <c r="B899" s="2" t="n"/>
      <c r="C899" s="3" t="n"/>
    </row>
    <row r="900">
      <c r="B900" s="2" t="n"/>
      <c r="C900" s="3" t="n"/>
    </row>
    <row r="901">
      <c r="B901" s="2" t="n"/>
      <c r="C901" s="3" t="n"/>
    </row>
    <row r="902">
      <c r="B902" s="2" t="n"/>
      <c r="C902" s="3" t="n"/>
    </row>
    <row r="903">
      <c r="B903" s="2" t="n"/>
      <c r="C903" s="3" t="n"/>
    </row>
    <row r="904">
      <c r="B904" s="2" t="n"/>
      <c r="C904" s="3" t="n"/>
    </row>
    <row r="905">
      <c r="B905" s="2" t="n"/>
      <c r="C905" s="3" t="n"/>
    </row>
    <row r="906">
      <c r="B906" s="2" t="n"/>
      <c r="C906" s="3" t="n"/>
    </row>
    <row r="907">
      <c r="B907" s="2" t="n"/>
      <c r="C907" s="3" t="n"/>
    </row>
    <row r="908">
      <c r="B908" s="2" t="n"/>
      <c r="C908" s="3" t="n"/>
    </row>
    <row r="909">
      <c r="B909" s="2" t="n"/>
      <c r="C909" s="3" t="n"/>
    </row>
    <row r="910">
      <c r="B910" s="2" t="n"/>
      <c r="C910" s="3" t="n"/>
    </row>
    <row r="911">
      <c r="B911" s="2" t="n"/>
      <c r="C911" s="3" t="n"/>
    </row>
    <row r="912">
      <c r="B912" s="2" t="n"/>
      <c r="C912" s="3" t="n"/>
    </row>
    <row r="913">
      <c r="B913" s="2" t="n"/>
      <c r="C913" s="3" t="n"/>
    </row>
    <row r="914">
      <c r="B914" s="2" t="n"/>
      <c r="C914" s="3" t="n"/>
    </row>
    <row r="915">
      <c r="B915" s="2" t="n"/>
      <c r="C915" s="3" t="n"/>
    </row>
    <row r="916">
      <c r="B916" s="2" t="n"/>
      <c r="C916" s="3" t="n"/>
    </row>
    <row r="917">
      <c r="B917" s="2" t="n"/>
      <c r="C917" s="3" t="n"/>
    </row>
    <row r="918">
      <c r="B918" s="2" t="n"/>
      <c r="C918" s="3" t="n"/>
    </row>
    <row r="919">
      <c r="B919" s="2" t="n"/>
      <c r="C919" s="3" t="n"/>
    </row>
    <row r="920">
      <c r="B920" s="2" t="n"/>
      <c r="C920" s="3" t="n"/>
    </row>
    <row r="921">
      <c r="B921" s="2" t="n"/>
      <c r="C921" s="3" t="n"/>
    </row>
    <row r="922">
      <c r="B922" s="2" t="n"/>
      <c r="C922" s="3" t="n"/>
    </row>
    <row r="923">
      <c r="B923" s="2" t="n"/>
      <c r="C923" s="3" t="n"/>
    </row>
    <row r="924">
      <c r="B924" s="2" t="n"/>
      <c r="C924" s="3" t="n"/>
    </row>
    <row r="925">
      <c r="B925" s="2" t="n"/>
      <c r="C925" s="3" t="n"/>
    </row>
    <row r="926">
      <c r="B926" s="2" t="n"/>
      <c r="C926" s="3" t="n"/>
    </row>
    <row r="927">
      <c r="B927" s="2" t="n"/>
      <c r="C927" s="3" t="n"/>
    </row>
    <row r="928">
      <c r="B928" s="2" t="n"/>
      <c r="C928" s="3" t="n"/>
    </row>
    <row r="929">
      <c r="B929" s="2" t="n"/>
      <c r="C929" s="3" t="n"/>
    </row>
    <row r="930">
      <c r="B930" s="2" t="n"/>
      <c r="C930" s="3" t="n"/>
    </row>
    <row r="931">
      <c r="B931" s="2" t="n"/>
      <c r="C931" s="3" t="n"/>
    </row>
    <row r="932">
      <c r="B932" s="2" t="n"/>
      <c r="C932" s="3" t="n"/>
    </row>
    <row r="933">
      <c r="B933" s="2" t="n"/>
      <c r="C933" s="3" t="n"/>
    </row>
    <row r="934">
      <c r="B934" s="2" t="n"/>
      <c r="C934" s="3" t="n"/>
    </row>
    <row r="935">
      <c r="B935" s="2" t="n"/>
      <c r="C935" s="3" t="n"/>
    </row>
    <row r="936">
      <c r="B936" s="2" t="n"/>
      <c r="C936" s="3" t="n"/>
    </row>
    <row r="937">
      <c r="B937" s="2" t="n"/>
      <c r="C937" s="3" t="n"/>
    </row>
    <row r="938">
      <c r="B938" s="2" t="n"/>
      <c r="C938" s="3" t="n"/>
    </row>
    <row r="939">
      <c r="B939" s="2" t="n"/>
      <c r="C939" s="3" t="n"/>
    </row>
    <row r="940">
      <c r="B940" s="2" t="n"/>
      <c r="C940" s="3" t="n"/>
    </row>
    <row r="941">
      <c r="B941" s="2" t="n"/>
      <c r="C941" s="3" t="n"/>
    </row>
    <row r="942">
      <c r="B942" s="2" t="n"/>
      <c r="C942" s="3" t="n"/>
    </row>
    <row r="943">
      <c r="B943" s="2" t="n"/>
      <c r="C943" s="3" t="n"/>
    </row>
    <row r="944">
      <c r="B944" s="2" t="n"/>
      <c r="C944" s="3" t="n"/>
    </row>
    <row r="945">
      <c r="B945" s="2" t="n"/>
      <c r="C945" s="3" t="n"/>
    </row>
    <row r="946">
      <c r="B946" s="2" t="n"/>
      <c r="C946" s="3" t="n"/>
    </row>
    <row r="947">
      <c r="B947" s="2" t="n"/>
      <c r="C947" s="3" t="n"/>
    </row>
    <row r="948">
      <c r="B948" s="2" t="n"/>
      <c r="C948" s="3" t="n"/>
    </row>
    <row r="949">
      <c r="B949" s="2" t="n"/>
      <c r="C949" s="3" t="n"/>
    </row>
    <row r="950">
      <c r="B950" s="2" t="n"/>
      <c r="C950" s="3" t="n"/>
    </row>
    <row r="951">
      <c r="B951" s="2" t="n"/>
      <c r="C951" s="3" t="n"/>
    </row>
    <row r="952">
      <c r="B952" s="2" t="n"/>
      <c r="C952" s="3" t="n"/>
    </row>
    <row r="953">
      <c r="B953" s="2" t="n"/>
      <c r="C953" s="3" t="n"/>
    </row>
    <row r="954">
      <c r="B954" s="2" t="n"/>
      <c r="C954" s="3" t="n"/>
    </row>
    <row r="955">
      <c r="B955" s="2" t="n"/>
      <c r="C955" s="3" t="n"/>
    </row>
    <row r="956">
      <c r="B956" s="2" t="n"/>
      <c r="C956" s="3" t="n"/>
    </row>
    <row r="957">
      <c r="B957" s="2" t="n"/>
      <c r="C957" s="3" t="n"/>
    </row>
    <row r="958">
      <c r="B958" s="2" t="n"/>
      <c r="C958" s="3" t="n"/>
    </row>
    <row r="959">
      <c r="B959" s="2" t="n"/>
      <c r="C959" s="3" t="n"/>
    </row>
    <row r="960">
      <c r="B960" s="2" t="n"/>
      <c r="C960" s="3" t="n"/>
    </row>
    <row r="961">
      <c r="B961" s="2" t="n"/>
      <c r="C961" s="3" t="n"/>
    </row>
    <row r="962">
      <c r="B962" s="2" t="n"/>
      <c r="C962" s="3" t="n"/>
    </row>
    <row r="963">
      <c r="B963" s="2" t="n"/>
      <c r="C963" s="3" t="n"/>
    </row>
    <row r="964">
      <c r="B964" s="2" t="n"/>
      <c r="C964" s="3" t="n"/>
    </row>
    <row r="965">
      <c r="B965" s="2" t="n"/>
      <c r="C965" s="3" t="n"/>
    </row>
    <row r="966">
      <c r="B966" s="2" t="n"/>
      <c r="C966" s="3" t="n"/>
    </row>
    <row r="967">
      <c r="B967" s="2" t="n"/>
      <c r="C967" s="3" t="n"/>
    </row>
    <row r="968">
      <c r="B968" s="2" t="n"/>
      <c r="C968" s="3" t="n"/>
    </row>
    <row r="969">
      <c r="B969" s="2" t="n"/>
      <c r="C969" s="3" t="n"/>
    </row>
    <row r="970">
      <c r="B970" s="2" t="n"/>
      <c r="C970" s="3" t="n"/>
    </row>
    <row r="971">
      <c r="B971" s="2" t="n"/>
      <c r="C971" s="3" t="n"/>
    </row>
    <row r="972">
      <c r="B972" s="2" t="n"/>
      <c r="C972" s="3" t="n"/>
    </row>
    <row r="973">
      <c r="B973" s="2" t="n"/>
      <c r="C973" s="3" t="n"/>
    </row>
    <row r="974">
      <c r="B974" s="2" t="n"/>
      <c r="C974" s="3" t="n"/>
    </row>
    <row r="975">
      <c r="B975" s="2" t="n"/>
      <c r="C975" s="3" t="n"/>
    </row>
    <row r="976">
      <c r="B976" s="2" t="n"/>
      <c r="C976" s="3" t="n"/>
    </row>
    <row r="977">
      <c r="B977" s="2" t="n"/>
      <c r="C977" s="3" t="n"/>
    </row>
    <row r="978">
      <c r="B978" s="2" t="n"/>
      <c r="C978" s="3" t="n"/>
    </row>
    <row r="979">
      <c r="B979" s="2" t="n"/>
      <c r="C979" s="3" t="n"/>
    </row>
    <row r="980">
      <c r="B980" s="2" t="n"/>
      <c r="C980" s="3" t="n"/>
    </row>
    <row r="981">
      <c r="B981" s="2" t="n"/>
      <c r="C981" s="3" t="n"/>
    </row>
    <row r="982">
      <c r="B982" s="2" t="n"/>
      <c r="C982" s="3" t="n"/>
    </row>
    <row r="983">
      <c r="B983" s="2" t="n"/>
      <c r="C983" s="3" t="n"/>
    </row>
    <row r="984">
      <c r="B984" s="2" t="n"/>
      <c r="C984" s="3" t="n"/>
    </row>
    <row r="985">
      <c r="B985" s="2" t="n"/>
      <c r="C985" s="3" t="n"/>
    </row>
    <row r="986">
      <c r="B986" s="2" t="n"/>
      <c r="C986" s="3" t="n"/>
    </row>
    <row r="987">
      <c r="B987" s="2" t="n"/>
      <c r="C987" s="3" t="n"/>
    </row>
    <row r="988">
      <c r="B988" s="2" t="n"/>
      <c r="C988" s="3" t="n"/>
    </row>
    <row r="989">
      <c r="B989" s="2" t="n"/>
      <c r="C989" s="3" t="n"/>
    </row>
    <row r="990">
      <c r="B990" s="2" t="n"/>
      <c r="C990" s="3" t="n"/>
    </row>
    <row r="991">
      <c r="B991" s="2" t="n"/>
      <c r="C991" s="3" t="n"/>
    </row>
    <row r="992">
      <c r="B992" s="2" t="n"/>
      <c r="C992" s="3" t="n"/>
    </row>
    <row r="993">
      <c r="B993" s="2" t="n"/>
      <c r="C993" s="3" t="n"/>
    </row>
    <row r="994">
      <c r="B994" s="2" t="n"/>
      <c r="C994" s="3" t="n"/>
    </row>
    <row r="995">
      <c r="B995" s="2" t="n"/>
      <c r="C995" s="3" t="n"/>
    </row>
    <row r="996">
      <c r="B996" s="2" t="n"/>
      <c r="C996" s="3" t="n"/>
    </row>
    <row r="997">
      <c r="B997" s="2" t="n"/>
      <c r="C997" s="3" t="n"/>
    </row>
    <row r="998">
      <c r="B998" s="2" t="n"/>
      <c r="C998" s="3" t="n"/>
    </row>
    <row r="999">
      <c r="B999" s="2" t="n"/>
      <c r="C999" s="3" t="n"/>
    </row>
    <row r="1000">
      <c r="B1000" s="2" t="n"/>
      <c r="C1000" s="3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K63"/>
  <sheetViews>
    <sheetView workbookViewId="0">
      <selection activeCell="A1" sqref="A1"/>
    </sheetView>
  </sheetViews>
  <sheetFormatPr baseColWidth="8" defaultColWidth="12.6640625" defaultRowHeight="15.75" customHeight="1" outlineLevelRow="1"/>
  <cols>
    <col width="31.6640625" customWidth="1" min="1" max="1"/>
  </cols>
  <sheetData>
    <row r="1">
      <c r="A1" s="1" t="inlineStr">
        <is>
          <t>Name</t>
        </is>
      </c>
      <c r="B1" s="1" t="inlineStr">
        <is>
          <t>Hours</t>
        </is>
      </c>
      <c r="C1" s="1" t="inlineStr">
        <is>
          <t>Price</t>
        </is>
      </c>
      <c r="D1" s="1" t="n"/>
      <c r="E1" s="1" t="inlineStr">
        <is>
          <t>Total Hours</t>
        </is>
      </c>
      <c r="F1" s="1" t="inlineStr">
        <is>
          <t>Cost</t>
        </is>
      </c>
      <c r="H1" s="23" t="n"/>
      <c r="I1" s="14" t="n"/>
      <c r="J1" s="10" t="n"/>
      <c r="K1" s="10" t="n"/>
    </row>
    <row r="2">
      <c r="A2" s="1" t="inlineStr">
        <is>
          <t>Aperture Hand Lab</t>
        </is>
      </c>
      <c r="B2" s="26">
        <f>Hours!C75</f>
        <v/>
      </c>
      <c r="C2" s="2" t="n">
        <v>0</v>
      </c>
      <c r="D2" s="10">
        <f>IF(B2=0,C2,C2/B2)</f>
        <v/>
      </c>
      <c r="E2" s="1">
        <f>SUM(B1:B35)+B36+B45</f>
        <v/>
      </c>
      <c r="F2" s="2">
        <f>SUM(C2:C35)+C36+C45</f>
        <v/>
      </c>
      <c r="H2" s="104" t="n"/>
      <c r="I2" s="5" t="n"/>
      <c r="J2" s="5" t="n"/>
      <c r="K2" s="7" t="n"/>
    </row>
    <row r="3">
      <c r="A3" s="5" t="inlineStr">
        <is>
          <t>Beat Saber</t>
        </is>
      </c>
      <c r="B3" s="26">
        <f>Hours!C133</f>
        <v/>
      </c>
      <c r="C3" s="10">
        <f>SteamGames!C10</f>
        <v/>
      </c>
      <c r="D3" s="10">
        <f>IF(B3=0,C3,C3/B3)</f>
        <v/>
      </c>
      <c r="H3" s="104" t="n"/>
      <c r="I3" s="5" t="n"/>
      <c r="J3" s="5" t="n"/>
      <c r="K3" s="7" t="n"/>
    </row>
    <row r="4">
      <c r="A4" s="1" t="inlineStr">
        <is>
          <t>Bigscreen Beta</t>
        </is>
      </c>
      <c r="B4" s="26">
        <f>Hours!C145</f>
        <v/>
      </c>
      <c r="C4" s="2" t="n">
        <v>0</v>
      </c>
      <c r="D4" s="10">
        <f>IF(B4=0,C4,C4/B4)</f>
        <v/>
      </c>
      <c r="H4" s="104" t="n"/>
      <c r="I4" s="5" t="n"/>
      <c r="J4" s="5" t="n"/>
      <c r="K4" s="7" t="n"/>
    </row>
    <row r="5">
      <c r="A5" s="1" t="inlineStr">
        <is>
          <t>Blade &amp; Sorcery</t>
        </is>
      </c>
      <c r="B5" s="26">
        <f>Hours!C155</f>
        <v/>
      </c>
      <c r="C5" s="2">
        <f>SteamGames!C14</f>
        <v/>
      </c>
      <c r="D5" s="10">
        <f>IF(B5=0,C5,C5/B5)</f>
        <v/>
      </c>
      <c r="H5" s="104" t="n"/>
      <c r="I5" s="14" t="n"/>
      <c r="J5" s="5" t="n"/>
      <c r="K5" s="7" t="n"/>
    </row>
    <row r="6">
      <c r="A6" s="1" t="inlineStr">
        <is>
          <t>Budget Cuts</t>
        </is>
      </c>
      <c r="B6" s="26">
        <f>Hours!C194</f>
        <v/>
      </c>
      <c r="C6" s="2">
        <f>SteamGames!C18</f>
        <v/>
      </c>
      <c r="D6" s="10">
        <f>IF(B6=0,C6,C6/B6)</f>
        <v/>
      </c>
      <c r="H6" s="104" t="n"/>
      <c r="I6" s="14" t="n"/>
      <c r="J6" s="5" t="n"/>
      <c r="K6" s="7" t="n"/>
    </row>
    <row r="7">
      <c r="A7" s="1" t="inlineStr">
        <is>
          <t>DCS World Steam Edition</t>
        </is>
      </c>
      <c r="B7" s="26">
        <f>Hours!C302</f>
        <v/>
      </c>
      <c r="C7" s="2" t="n">
        <v>0</v>
      </c>
      <c r="D7" s="10">
        <f>IF(B7=0,C7,C7/B7)</f>
        <v/>
      </c>
      <c r="H7" s="5" t="n"/>
      <c r="I7" s="5" t="n"/>
      <c r="J7" s="5" t="n"/>
      <c r="K7" s="5" t="n"/>
    </row>
    <row r="8">
      <c r="A8" s="1" t="inlineStr">
        <is>
          <t>Google Earth Vr</t>
        </is>
      </c>
      <c r="B8" s="26" t="n"/>
      <c r="D8" s="10">
        <f>IF(B8=0,C8,C8/B8)</f>
        <v/>
      </c>
    </row>
    <row r="9">
      <c r="A9" s="1" t="inlineStr">
        <is>
          <t>GORN</t>
        </is>
      </c>
      <c r="B9" s="26">
        <f>Hours!C547</f>
        <v/>
      </c>
      <c r="C9" s="2">
        <f>SteamGames!C65</f>
        <v/>
      </c>
      <c r="D9" s="10">
        <f>IF(B9=0,C9,C9/B9)</f>
        <v/>
      </c>
    </row>
    <row r="10">
      <c r="A10" s="5" t="inlineStr">
        <is>
          <t>Half-Life: Alyx</t>
        </is>
      </c>
      <c r="B10" s="26">
        <f>Hours!C583</f>
        <v/>
      </c>
      <c r="D10" s="10">
        <f>IF(B10=0,C10,C10/B10)</f>
        <v/>
      </c>
    </row>
    <row r="11">
      <c r="A11" s="5" t="inlineStr">
        <is>
          <t>Hand Simulator</t>
        </is>
      </c>
      <c r="B11" s="26">
        <f>Hours!C586</f>
        <v/>
      </c>
      <c r="C11" s="2">
        <f>SteamGames!C67</f>
        <v/>
      </c>
      <c r="D11" s="10">
        <f>IF(B11=0,C11,C11/B11)</f>
        <v/>
      </c>
    </row>
    <row r="12">
      <c r="A12" s="5" t="inlineStr">
        <is>
          <t>Hot Dogs, Horseshoes &amp; Hand Grenades</t>
        </is>
      </c>
      <c r="B12" s="26">
        <f>Hours!C632</f>
        <v/>
      </c>
      <c r="C12" s="2">
        <f>SteamGames!C70</f>
        <v/>
      </c>
      <c r="D12" s="10">
        <f>IF(B12=0,C12,C12/B12)</f>
        <v/>
      </c>
    </row>
    <row r="13">
      <c r="A13" s="5" t="inlineStr">
        <is>
          <t>Keep Talking And Nobody Explodes</t>
        </is>
      </c>
      <c r="B13" s="26">
        <f>Hours!C688</f>
        <v/>
      </c>
      <c r="C13" s="2">
        <f>SteamGames!C78</f>
        <v/>
      </c>
      <c r="D13" s="10">
        <f>IF(B13=0,C13,C13/B13)</f>
        <v/>
      </c>
    </row>
    <row r="14">
      <c r="A14" s="5" t="inlineStr">
        <is>
          <t>The Lab</t>
        </is>
      </c>
      <c r="B14" s="26">
        <f>Hours!C710</f>
        <v/>
      </c>
      <c r="D14" s="10">
        <f>IF(B14=0,C14,C14/B14)</f>
        <v/>
      </c>
    </row>
    <row r="15">
      <c r="A15" s="1" t="inlineStr">
        <is>
          <t>Pavlov VR</t>
        </is>
      </c>
      <c r="B15" s="26">
        <f>Hours!C933</f>
        <v/>
      </c>
      <c r="C15" s="2">
        <f>SteamGames!C97</f>
        <v/>
      </c>
      <c r="D15" s="10">
        <f>IF(B15=0,C15,C15/B15)</f>
        <v/>
      </c>
    </row>
    <row r="16">
      <c r="A16" s="1" t="inlineStr">
        <is>
          <t>Pinball Inside: A VR Arcade Game</t>
        </is>
      </c>
      <c r="B16" s="26">
        <f>Hours!C951</f>
        <v/>
      </c>
      <c r="D16" s="10">
        <f>IF(B16=0,C16,C16/B16)</f>
        <v/>
      </c>
    </row>
    <row r="17">
      <c r="A17" s="1" t="inlineStr">
        <is>
          <t>PokerStar VR</t>
        </is>
      </c>
      <c r="B17" s="26">
        <f>Hours!C966</f>
        <v/>
      </c>
      <c r="D17" s="10">
        <f>IF(B17=0,C17,C17/B17)</f>
        <v/>
      </c>
    </row>
    <row r="18">
      <c r="A18" s="1" t="inlineStr">
        <is>
          <t>Prey: Typhon Hunter</t>
        </is>
      </c>
      <c r="B18" s="26">
        <f>Hours!C981</f>
        <v/>
      </c>
      <c r="C18" s="2">
        <f>SteamGames!C151</f>
        <v/>
      </c>
      <c r="D18" s="10">
        <f>IF(B18=0,C18,C18/B18)</f>
        <v/>
      </c>
    </row>
    <row r="19">
      <c r="A19" s="1" t="inlineStr">
        <is>
          <t>Q.U.B.E</t>
        </is>
      </c>
      <c r="B19" s="26">
        <f>Hours!C997+Hours!C1000</f>
        <v/>
      </c>
      <c r="D19" s="10">
        <f>IF(B19=0,C19,C19/B19)</f>
        <v/>
      </c>
    </row>
    <row r="20">
      <c r="A20" s="1" t="inlineStr">
        <is>
          <t>Q.U.I.R.K</t>
        </is>
      </c>
      <c r="B20" s="26" t="n"/>
      <c r="D20" s="10">
        <f>IF(B20=0,C20,C20/B20)</f>
        <v/>
      </c>
    </row>
    <row r="21">
      <c r="A21" s="1" t="inlineStr">
        <is>
          <t>Rec Room</t>
        </is>
      </c>
      <c r="B21" s="26">
        <f>Hours!C1022</f>
        <v/>
      </c>
      <c r="D21" s="10">
        <f>IF(B21=0,C21,C21/B21)</f>
        <v/>
      </c>
    </row>
    <row r="22">
      <c r="A22" s="1" t="inlineStr">
        <is>
          <t>Scanner Sombre</t>
        </is>
      </c>
      <c r="B22" s="26">
        <f>Hours!C1082</f>
        <v/>
      </c>
      <c r="D22" s="10">
        <f>IF(B22=0,C22,C22/B22)</f>
        <v/>
      </c>
    </row>
    <row r="23">
      <c r="A23" s="1" t="inlineStr">
        <is>
          <t>Space Junkies</t>
        </is>
      </c>
      <c r="B23" s="26">
        <f>Hours!C1164</f>
        <v/>
      </c>
      <c r="D23" s="10">
        <f>IF(B23=0,C23,C23/B23)</f>
        <v/>
      </c>
    </row>
    <row r="24">
      <c r="A24" s="1" t="inlineStr">
        <is>
          <t>Space Pirate Trainer</t>
        </is>
      </c>
      <c r="B24" s="26">
        <f>Hours!C1166</f>
        <v/>
      </c>
      <c r="C24" s="2">
        <f>SteamGames!C114</f>
        <v/>
      </c>
      <c r="D24" s="10">
        <f>IF(B24=0,C24,C24/B24)</f>
        <v/>
      </c>
    </row>
    <row r="25">
      <c r="A25" s="1" t="inlineStr">
        <is>
          <t>Space Pirates And Zombie 2</t>
        </is>
      </c>
      <c r="B25" s="26">
        <f>Hours!C1167</f>
        <v/>
      </c>
      <c r="C25" s="2">
        <f>SteamGames!C115</f>
        <v/>
      </c>
      <c r="D25" s="10">
        <f>IF(B25=0,C25,C25/B25)</f>
        <v/>
      </c>
    </row>
    <row r="26">
      <c r="A26" s="1" t="inlineStr">
        <is>
          <t>Star trek: Bridge Crew</t>
        </is>
      </c>
      <c r="B26" s="26">
        <f>Hours!C1186</f>
        <v/>
      </c>
      <c r="C26" s="2">
        <f>SteamGames!C116</f>
        <v/>
      </c>
      <c r="D26" s="10">
        <f>IF(B26=0,C26,C26/B26)</f>
        <v/>
      </c>
    </row>
    <row r="27">
      <c r="A27" s="1" t="inlineStr">
        <is>
          <t>Steam 360 Video Player</t>
        </is>
      </c>
      <c r="B27" s="26" t="n">
        <v>0</v>
      </c>
      <c r="D27" s="10">
        <f>IF(B27=0,C27,C27/B27)</f>
        <v/>
      </c>
    </row>
    <row r="28">
      <c r="A28" s="1" t="inlineStr">
        <is>
          <t>STRIDE</t>
        </is>
      </c>
      <c r="B28" s="26">
        <f>Hours!C1213</f>
        <v/>
      </c>
      <c r="C28" s="2">
        <f>SteamGames!C127</f>
        <v/>
      </c>
      <c r="D28" s="10">
        <f>IF(B28=0,C28,C28/B28)</f>
        <v/>
      </c>
    </row>
    <row r="29">
      <c r="A29" s="1" t="inlineStr">
        <is>
          <t>Swords of Gurrah</t>
        </is>
      </c>
      <c r="B29" s="26">
        <f>Hours!C1252</f>
        <v/>
      </c>
      <c r="C29" s="2">
        <f>SteamGames!C128</f>
        <v/>
      </c>
      <c r="D29" s="10">
        <f>IF(B29=0,C29,C29/B29)</f>
        <v/>
      </c>
    </row>
    <row r="30">
      <c r="A30" s="1" t="inlineStr">
        <is>
          <t>Tabletop Simulator</t>
        </is>
      </c>
      <c r="B30" s="26">
        <f>Hours!C1262</f>
        <v/>
      </c>
      <c r="C30" s="2">
        <f>SteamGames!C129</f>
        <v/>
      </c>
      <c r="D30" s="10">
        <f>IF(B30=0,C30,C30/B30)</f>
        <v/>
      </c>
    </row>
    <row r="31">
      <c r="A31" s="1" t="inlineStr">
        <is>
          <t>Tales of Escape</t>
        </is>
      </c>
      <c r="B31" s="26">
        <f>Hours!C1264</f>
        <v/>
      </c>
      <c r="D31" s="10">
        <f>IF(B31=0,C31,C31/B31)</f>
        <v/>
      </c>
    </row>
    <row r="32">
      <c r="A32" s="1" t="inlineStr">
        <is>
          <t>Tower Tag</t>
        </is>
      </c>
      <c r="B32" s="26">
        <f>Hours!C1408</f>
        <v/>
      </c>
      <c r="C32" s="1">
        <f>SteamGames!C1227</f>
        <v/>
      </c>
      <c r="D32" s="10">
        <f>IF(B32=0,C32,C32/B32)</f>
        <v/>
      </c>
    </row>
    <row r="33">
      <c r="A33" s="1" t="inlineStr">
        <is>
          <t>Transpose</t>
        </is>
      </c>
      <c r="B33" s="26">
        <f>Hours!C1419</f>
        <v/>
      </c>
      <c r="D33" s="10">
        <f>IF(B33=0,C33,C33/B33)</f>
        <v/>
      </c>
    </row>
    <row r="34">
      <c r="A34" s="1" t="inlineStr">
        <is>
          <t>The VR Museum of Fine Art</t>
        </is>
      </c>
      <c r="B34" s="26">
        <f>Hours!C1354</f>
        <v/>
      </c>
      <c r="D34" s="10">
        <f>IF(B34=0,C34,C34/B34)</f>
        <v/>
      </c>
    </row>
    <row r="35">
      <c r="A35" s="1" t="inlineStr">
        <is>
          <t>VRChat</t>
        </is>
      </c>
      <c r="B35" s="26">
        <f>Hours!C1473</f>
        <v/>
      </c>
      <c r="D35" s="10">
        <f>IF(B35=0,C35,C35/B35)</f>
        <v/>
      </c>
    </row>
    <row r="36">
      <c r="A36" s="41" t="inlineStr">
        <is>
          <t>Humble Fall Vr Bundel</t>
        </is>
      </c>
      <c r="B36" s="26">
        <f>SUM(B37:B44)</f>
        <v/>
      </c>
      <c r="C36" s="10" t="n">
        <v>17</v>
      </c>
      <c r="D36" s="10">
        <f>C36/B36</f>
        <v/>
      </c>
    </row>
    <row r="37" outlineLevel="1">
      <c r="A37" s="105" t="inlineStr">
        <is>
          <t>A-Tech Cybernetic</t>
        </is>
      </c>
      <c r="B37" s="26">
        <f>Hours!C26</f>
        <v/>
      </c>
      <c r="C37" s="5" t="n"/>
      <c r="D37" s="7" t="n"/>
    </row>
    <row r="38" outlineLevel="1">
      <c r="A38" s="105" t="inlineStr">
        <is>
          <t>Archangel: Hellfire - Fully Loaded</t>
        </is>
      </c>
      <c r="B38" s="26">
        <f>Hours!C81</f>
        <v/>
      </c>
      <c r="C38" s="5" t="n"/>
      <c r="D38" s="7" t="n"/>
    </row>
    <row r="39" outlineLevel="1">
      <c r="A39" s="105" t="inlineStr">
        <is>
          <t>Killing Floor Incursion</t>
        </is>
      </c>
      <c r="B39" s="26">
        <f>Hours!C692</f>
        <v/>
      </c>
      <c r="C39" s="5" t="n"/>
      <c r="D39" s="7" t="n"/>
    </row>
    <row r="40" outlineLevel="1">
      <c r="A40" s="105" t="inlineStr">
        <is>
          <t>I Expect You To Die</t>
        </is>
      </c>
      <c r="B40" s="26">
        <f>Hours!C643</f>
        <v/>
      </c>
      <c r="C40" s="5" t="n"/>
      <c r="D40" s="7" t="n"/>
    </row>
    <row r="41" outlineLevel="1">
      <c r="A41" s="105" t="inlineStr">
        <is>
          <t>Creed: Rise to Glory™</t>
        </is>
      </c>
      <c r="B41" s="26">
        <f>Hours!C272</f>
        <v/>
      </c>
      <c r="C41" s="5" t="n"/>
      <c r="D41" s="7" t="n"/>
    </row>
    <row r="42" outlineLevel="1">
      <c r="A42" s="105" t="inlineStr">
        <is>
          <t>Raw Data</t>
        </is>
      </c>
      <c r="B42" s="26">
        <f>Hours!C1013</f>
        <v/>
      </c>
      <c r="C42" s="5" t="n"/>
      <c r="D42" s="7" t="n"/>
    </row>
    <row r="43" outlineLevel="1">
      <c r="A43" s="105" t="inlineStr">
        <is>
          <t>The Walking Dead: Saints &amp; Sinners</t>
        </is>
      </c>
      <c r="B43" s="26">
        <f>Hours!C1457</f>
        <v/>
      </c>
      <c r="C43" s="5" t="n"/>
      <c r="D43" s="7" t="n"/>
    </row>
    <row r="44" outlineLevel="1">
      <c r="A44" s="105" t="inlineStr">
        <is>
          <t>Zero Caliber VR</t>
        </is>
      </c>
      <c r="B44" s="26">
        <f>Hours!C1558</f>
        <v/>
      </c>
      <c r="C44" s="5" t="n"/>
      <c r="D44" s="7" t="n"/>
    </row>
    <row r="45">
      <c r="A45" s="25" t="inlineStr">
        <is>
          <t>Other Bundels</t>
        </is>
      </c>
      <c r="B45" s="26">
        <f>SUM(B46:B63)</f>
        <v/>
      </c>
      <c r="C45" s="106" t="n">
        <v>0</v>
      </c>
      <c r="D45" s="10">
        <f>IF(B45=0,C45,C45/B45)</f>
        <v/>
      </c>
    </row>
    <row r="46" outlineLevel="1">
      <c r="A46" s="15" t="inlineStr">
        <is>
          <t>aMAZEing adveentures</t>
        </is>
      </c>
      <c r="B46" s="26">
        <f>Hours!C54</f>
        <v/>
      </c>
    </row>
    <row r="47" outlineLevel="1">
      <c r="A47" s="1" t="inlineStr">
        <is>
          <t>Chess Ultra</t>
        </is>
      </c>
      <c r="B47" s="26">
        <f>Hours!C225</f>
        <v/>
      </c>
    </row>
    <row r="48" outlineLevel="1">
      <c r="A48" s="15" t="inlineStr">
        <is>
          <t>Cloudborn</t>
        </is>
      </c>
      <c r="B48" s="26">
        <f>Hours!C244</f>
        <v/>
      </c>
    </row>
    <row r="49" outlineLevel="1">
      <c r="A49" s="15" t="inlineStr">
        <is>
          <t>Dirt Rally 2.0</t>
        </is>
      </c>
      <c r="B49" s="26">
        <f>Hours!C353</f>
        <v/>
      </c>
    </row>
    <row r="50" outlineLevel="1">
      <c r="A50" s="1" t="inlineStr">
        <is>
          <t>Distance</t>
        </is>
      </c>
      <c r="B50" s="26">
        <f>Hours!C362</f>
        <v/>
      </c>
    </row>
    <row r="51" outlineLevel="1">
      <c r="A51" s="1" t="inlineStr">
        <is>
          <t>Elite Dangerous</t>
        </is>
      </c>
      <c r="B51" s="26">
        <f>Hours!C413</f>
        <v/>
      </c>
    </row>
    <row r="52">
      <c r="A52" s="1" t="inlineStr">
        <is>
          <t>Filthy, Stinking, orcs</t>
        </is>
      </c>
      <c r="B52" s="26">
        <f>Hours!C471</f>
        <v/>
      </c>
      <c r="D52" s="10" t="n"/>
    </row>
    <row r="53" outlineLevel="1">
      <c r="A53" s="1" t="inlineStr">
        <is>
          <t>Gnog</t>
        </is>
      </c>
      <c r="B53" s="26">
        <f>Hours!C530</f>
        <v/>
      </c>
    </row>
    <row r="54" outlineLevel="1">
      <c r="A54" s="5" t="inlineStr">
        <is>
          <t>Hellblade: Senua's Sacrifice VR</t>
        </is>
      </c>
      <c r="B54" s="26">
        <f>Hours!C598</f>
        <v/>
      </c>
      <c r="D54" s="8" t="n"/>
    </row>
    <row r="55" outlineLevel="1">
      <c r="A55" s="5" t="inlineStr">
        <is>
          <t>Lop Nor Zombie VR</t>
        </is>
      </c>
      <c r="B55" s="26">
        <f>Hours!C742</f>
        <v/>
      </c>
      <c r="D55" s="8" t="n"/>
    </row>
    <row r="56" outlineLevel="1">
      <c r="A56" s="1" t="inlineStr">
        <is>
          <t>Overload</t>
        </is>
      </c>
      <c r="B56" s="26">
        <f>Hours!C903</f>
        <v/>
      </c>
    </row>
    <row r="57" outlineLevel="1">
      <c r="A57" s="1" t="inlineStr">
        <is>
          <t>Paper Fire Rookie</t>
        </is>
      </c>
      <c r="B57" s="26">
        <f>Hours!C914</f>
        <v/>
      </c>
    </row>
    <row r="58" outlineLevel="1">
      <c r="A58" s="1" t="inlineStr">
        <is>
          <t>Race The Sun</t>
        </is>
      </c>
      <c r="B58" s="26">
        <f>Hours!C1005</f>
        <v/>
      </c>
    </row>
    <row r="59" outlineLevel="1">
      <c r="A59" s="1" t="inlineStr">
        <is>
          <t>Streetball VR</t>
        </is>
      </c>
      <c r="B59" s="26">
        <f>Hours!C1212</f>
        <v/>
      </c>
    </row>
    <row r="60" outlineLevel="1">
      <c r="A60" s="1" t="inlineStr">
        <is>
          <t>Tabletop Playground</t>
        </is>
      </c>
      <c r="B60" s="26">
        <f>Hours!C1261</f>
        <v/>
      </c>
    </row>
    <row r="61" outlineLevel="1">
      <c r="A61" s="1" t="inlineStr">
        <is>
          <t>The TEAR</t>
        </is>
      </c>
      <c r="B61" s="26">
        <f>Hours!C1347</f>
        <v/>
      </c>
    </row>
    <row r="62" outlineLevel="1">
      <c r="A62" s="1" t="inlineStr">
        <is>
          <t>Tilt Brush</t>
        </is>
      </c>
      <c r="B62" s="26">
        <f>Hours!C1372</f>
        <v/>
      </c>
    </row>
    <row r="63" outlineLevel="1">
      <c r="A63" s="1" t="inlineStr">
        <is>
          <t>VRNinja</t>
        </is>
      </c>
      <c r="B63" s="26">
        <f>Hours!C1474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42"/>
  <sheetViews>
    <sheetView workbookViewId="0">
      <selection activeCell="A1" sqref="A1"/>
    </sheetView>
  </sheetViews>
  <sheetFormatPr baseColWidth="8" defaultColWidth="12.6640625" defaultRowHeight="15.75" customHeight="1"/>
  <sheetData>
    <row r="1">
      <c r="A1" s="25" t="inlineStr">
        <is>
          <t>Keys</t>
        </is>
      </c>
    </row>
    <row r="2">
      <c r="A2" s="1" t="inlineStr">
        <is>
          <t>Football Manager 2020</t>
        </is>
      </c>
    </row>
    <row r="3">
      <c r="A3" s="1" t="inlineStr">
        <is>
          <t>Company of Heroes 2</t>
        </is>
      </c>
    </row>
    <row r="4">
      <c r="A4" s="1" t="inlineStr">
        <is>
          <t>Hyper Light Drifter</t>
        </is>
      </c>
    </row>
    <row r="5">
      <c r="A5" s="1" t="inlineStr">
        <is>
          <t>Titan Quest Anniversary Edition</t>
        </is>
      </c>
    </row>
    <row r="6">
      <c r="A6" s="1" t="inlineStr">
        <is>
          <t>Sonic &amp; SEGA all stars Racing</t>
        </is>
      </c>
    </row>
    <row r="7">
      <c r="A7" s="107" t="n"/>
    </row>
    <row r="8">
      <c r="A8" s="108" t="inlineStr">
        <is>
          <t>&gt;observer_</t>
        </is>
      </c>
    </row>
    <row r="9">
      <c r="A9" s="1" t="inlineStr">
        <is>
          <t>Kerbal Space Program</t>
        </is>
      </c>
    </row>
    <row r="10">
      <c r="A10" s="1" t="inlineStr">
        <is>
          <t>Darkest Dungeon Shieldbreaker DLC</t>
        </is>
      </c>
    </row>
    <row r="11">
      <c r="A11" s="1" t="inlineStr">
        <is>
          <t>Eastside Hockey Manager</t>
        </is>
      </c>
    </row>
    <row r="12">
      <c r="A12" s="1" t="inlineStr">
        <is>
          <t>This War Of Mine</t>
        </is>
      </c>
    </row>
    <row r="13">
      <c r="A13" s="1" t="inlineStr">
        <is>
          <t>The Ball</t>
        </is>
      </c>
    </row>
    <row r="14">
      <c r="A14" s="1" t="inlineStr">
        <is>
          <t>Super Time Force Ultra</t>
        </is>
      </c>
    </row>
    <row r="15">
      <c r="A15" s="1" t="inlineStr">
        <is>
          <t>Surviving Mars</t>
        </is>
      </c>
    </row>
    <row r="16">
      <c r="A16" s="1" t="inlineStr">
        <is>
          <t>Age of Wonders III</t>
        </is>
      </c>
    </row>
    <row r="17">
      <c r="A17" s="1" t="inlineStr">
        <is>
          <t>Overlord II</t>
        </is>
      </c>
    </row>
    <row r="18">
      <c r="A18" s="1" t="inlineStr">
        <is>
          <t>Kingdom Classic</t>
        </is>
      </c>
    </row>
    <row r="19">
      <c r="A19" s="1" t="inlineStr">
        <is>
          <t>Gonner</t>
        </is>
      </c>
    </row>
    <row r="20">
      <c r="A20" s="1" t="inlineStr">
        <is>
          <t>Overgrowth</t>
        </is>
      </c>
    </row>
    <row r="21">
      <c r="A21" s="1" t="inlineStr">
        <is>
          <t>System Shock: Enhanced Edition</t>
        </is>
      </c>
    </row>
    <row r="22">
      <c r="A22" s="1" t="inlineStr">
        <is>
          <t>System Shock 2</t>
        </is>
      </c>
    </row>
    <row r="23">
      <c r="A23" s="1" t="inlineStr">
        <is>
          <t>Newt One</t>
        </is>
      </c>
    </row>
    <row r="24">
      <c r="A24" s="1" t="inlineStr">
        <is>
          <t>All You Can Eat</t>
        </is>
      </c>
    </row>
    <row r="25">
      <c r="A25" s="1" t="inlineStr">
        <is>
          <t>No Time to Explain Remastered</t>
        </is>
      </c>
    </row>
    <row r="26">
      <c r="A26" s="1" t="inlineStr">
        <is>
          <t>StarCrossed</t>
        </is>
      </c>
    </row>
    <row r="27">
      <c r="A27" s="1" t="inlineStr">
        <is>
          <t>Vertiginous Golf</t>
        </is>
      </c>
    </row>
    <row r="28">
      <c r="A28" s="1" t="inlineStr">
        <is>
          <t>EarthNight</t>
        </is>
      </c>
    </row>
    <row r="29">
      <c r="A29" s="1" t="inlineStr">
        <is>
          <t>Plunge</t>
        </is>
      </c>
    </row>
    <row r="30">
      <c r="A30" s="1" t="inlineStr">
        <is>
          <t>Pesterquest</t>
        </is>
      </c>
    </row>
    <row r="31">
      <c r="A31" s="1" t="inlineStr">
        <is>
          <t>Realpolitiks</t>
        </is>
      </c>
    </row>
    <row r="32">
      <c r="A32" s="109" t="inlineStr">
        <is>
          <t>My Memory of Us</t>
        </is>
      </c>
    </row>
    <row r="33">
      <c r="A33" s="110" t="inlineStr">
        <is>
          <t>MirrorMoon EP</t>
        </is>
      </c>
    </row>
    <row r="34">
      <c r="A34" s="1" t="inlineStr">
        <is>
          <t>In Between</t>
        </is>
      </c>
    </row>
    <row r="35">
      <c r="A35" s="1" t="inlineStr">
        <is>
          <t>Gunscape</t>
        </is>
      </c>
    </row>
    <row r="36">
      <c r="A36" s="109" t="inlineStr">
        <is>
          <t>Neo Cab</t>
        </is>
      </c>
    </row>
    <row r="37">
      <c r="A37" s="110" t="inlineStr">
        <is>
          <t>Planet of the Eyes</t>
        </is>
      </c>
    </row>
    <row r="38">
      <c r="A38" s="1" t="inlineStr">
        <is>
          <t>Crowntakers</t>
        </is>
      </c>
    </row>
    <row r="39">
      <c r="A39" s="1" t="inlineStr">
        <is>
          <t xml:space="preserve">FRAMED Collection
</t>
        </is>
      </c>
    </row>
    <row r="40">
      <c r="A40" s="109" t="inlineStr">
        <is>
          <t>Sunless Sea</t>
        </is>
      </c>
    </row>
    <row r="41">
      <c r="A41" s="110" t="inlineStr">
        <is>
          <t>Frog Detective</t>
        </is>
      </c>
    </row>
    <row r="42">
      <c r="A42" s="1" t="inlineStr">
        <is>
          <t>Children of Morta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F40"/>
  <sheetViews>
    <sheetView workbookViewId="0">
      <selection activeCell="A1" sqref="A1"/>
    </sheetView>
  </sheetViews>
  <sheetFormatPr baseColWidth="8" defaultColWidth="12.6640625" defaultRowHeight="15.75" customHeight="1" outlineLevelRow="1"/>
  <cols>
    <col width="24.33203125" customWidth="1" min="1" max="1"/>
    <col width="17.6640625" customWidth="1" min="3" max="3"/>
    <col width="18" customWidth="1" min="4" max="4"/>
    <col width="28.44140625" customWidth="1" min="6" max="6"/>
  </cols>
  <sheetData>
    <row r="1">
      <c r="A1" s="111" t="n"/>
    </row>
    <row r="2" outlineLevel="1">
      <c r="A2" s="112" t="n"/>
    </row>
    <row r="3" outlineLevel="1">
      <c r="A3" s="112" t="n"/>
    </row>
    <row r="4" outlineLevel="1">
      <c r="A4" s="112" t="n"/>
      <c r="C4" s="110" t="n"/>
    </row>
    <row r="5" outlineLevel="1">
      <c r="A5" s="111" t="n"/>
    </row>
    <row r="6" outlineLevel="1">
      <c r="A6" s="111" t="n"/>
    </row>
    <row r="7" outlineLevel="1"/>
    <row r="8" outlineLevel="1">
      <c r="A8" s="111" t="n"/>
    </row>
    <row r="9" outlineLevel="1">
      <c r="A9" s="108" t="n"/>
    </row>
    <row r="10" outlineLevel="1">
      <c r="A10" s="111" t="n"/>
      <c r="C10" s="109" t="n"/>
    </row>
    <row r="11" outlineLevel="1"/>
    <row r="12" outlineLevel="1">
      <c r="A12" s="109" t="n"/>
    </row>
    <row r="13" outlineLevel="1"/>
    <row r="14" outlineLevel="1">
      <c r="A14" s="111" t="n"/>
    </row>
    <row r="15" outlineLevel="1"/>
    <row r="16" outlineLevel="1">
      <c r="A16" s="111" t="n"/>
    </row>
    <row r="17" outlineLevel="1">
      <c r="A17" s="113" t="n"/>
      <c r="C17" s="110" t="n"/>
    </row>
    <row r="18" outlineLevel="1">
      <c r="A18" s="111" t="n"/>
    </row>
    <row r="19" outlineLevel="1">
      <c r="A19" s="111" t="n"/>
    </row>
    <row r="20" outlineLevel="1"/>
    <row r="21" outlineLevel="1">
      <c r="A21" s="111" t="n"/>
    </row>
    <row r="22" outlineLevel="1"/>
    <row r="23" outlineLevel="1">
      <c r="A23" s="113" t="n"/>
      <c r="C23" s="109" t="n"/>
    </row>
    <row r="24" outlineLevel="1">
      <c r="A24" s="111" t="n"/>
    </row>
    <row r="25" outlineLevel="1">
      <c r="A25" s="111" t="n"/>
    </row>
    <row r="26" outlineLevel="1">
      <c r="A26" s="111" t="n"/>
    </row>
    <row r="27" outlineLevel="1"/>
    <row r="28" outlineLevel="1">
      <c r="A28" s="111" t="n"/>
    </row>
    <row r="29" outlineLevel="1">
      <c r="A29" s="111" t="n"/>
    </row>
    <row r="30" outlineLevel="1">
      <c r="A30" s="111" t="n"/>
    </row>
    <row r="32">
      <c r="B32" s="1" t="inlineStr">
        <is>
          <t>Game to give</t>
        </is>
      </c>
      <c r="C32" s="1" t="inlineStr">
        <is>
          <t>Key</t>
        </is>
      </c>
      <c r="E32" s="1" t="inlineStr">
        <is>
          <t>DLC</t>
        </is>
      </c>
      <c r="F32" s="1" t="inlineStr">
        <is>
          <t>Key</t>
        </is>
      </c>
    </row>
    <row r="33">
      <c r="B33" s="1" t="inlineStr">
        <is>
          <t xml:space="preserve">Company of Heroes 2
</t>
        </is>
      </c>
      <c r="C33" s="1" t="inlineStr">
        <is>
          <t>C5ZLX-XBL6G-855MK</t>
        </is>
      </c>
      <c r="E33" s="1" t="inlineStr">
        <is>
          <t>Darkest Dungeon Shieldbreaker DLC</t>
        </is>
      </c>
      <c r="F33" s="1" t="inlineStr">
        <is>
          <t>CF5FH-6B5FP-VW9ZT</t>
        </is>
      </c>
    </row>
    <row r="34">
      <c r="B34" s="1" t="inlineStr">
        <is>
          <t>This War of Mine</t>
        </is>
      </c>
      <c r="C34" s="1" t="inlineStr">
        <is>
          <t>CRI0B-KALN8-ZVIGE</t>
        </is>
      </c>
    </row>
    <row r="35">
      <c r="B35" s="1" t="inlineStr">
        <is>
          <t>Surviving Mars</t>
        </is>
      </c>
      <c r="C35" s="1" t="inlineStr">
        <is>
          <t>D3WAI-RR9WY-EI7JP</t>
        </is>
      </c>
    </row>
    <row r="36">
      <c r="B36" s="107" t="inlineStr">
        <is>
          <t>Age of Wonders III</t>
        </is>
      </c>
      <c r="C36" s="1" t="inlineStr">
        <is>
          <t>C8PP3-P3BW3-E6B5F</t>
        </is>
      </c>
    </row>
    <row r="37">
      <c r="B37" s="108" t="inlineStr">
        <is>
          <t>Kingdom Classic</t>
        </is>
      </c>
      <c r="C37" s="1" t="inlineStr">
        <is>
          <t>BQQ66-XVY08-8MCWT</t>
        </is>
      </c>
    </row>
    <row r="38">
      <c r="B38" s="1" t="inlineStr">
        <is>
          <t>Pesterquest</t>
        </is>
      </c>
      <c r="C38" s="1" t="inlineStr">
        <is>
          <t>CW6TC-4Q35X-RK5FT</t>
        </is>
      </c>
    </row>
    <row r="39">
      <c r="B39" s="107" t="inlineStr">
        <is>
          <t>FRAMED Collection</t>
        </is>
      </c>
      <c r="C39" s="1" t="inlineStr">
        <is>
          <t>CGMW0-MK3GQ-8E6RY</t>
        </is>
      </c>
    </row>
    <row r="40">
      <c r="B40" s="11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I14"/>
  <sheetViews>
    <sheetView workbookViewId="0">
      <selection activeCell="A1" sqref="A1"/>
    </sheetView>
  </sheetViews>
  <sheetFormatPr baseColWidth="8" defaultColWidth="12.6640625" defaultRowHeight="15.75" customHeight="1"/>
  <sheetData>
    <row r="1">
      <c r="A1" s="1" t="inlineStr">
        <is>
          <t>Games</t>
        </is>
      </c>
      <c r="B1" s="1" t="inlineStr">
        <is>
          <t>Cost</t>
        </is>
      </c>
      <c r="C1" s="1" t="inlineStr">
        <is>
          <t>Hours</t>
        </is>
      </c>
      <c r="E1" s="5" t="inlineStr">
        <is>
          <t>Hardwear</t>
        </is>
      </c>
      <c r="F1" s="5" t="inlineStr">
        <is>
          <t>Cost</t>
        </is>
      </c>
      <c r="H1" s="1" t="inlineStr">
        <is>
          <t>Vr Games</t>
        </is>
      </c>
      <c r="I1" s="2">
        <f>'Vr Games'!F2</f>
        <v/>
      </c>
    </row>
    <row r="2">
      <c r="A2" s="1" t="inlineStr">
        <is>
          <t>Steam</t>
        </is>
      </c>
      <c r="B2" s="2">
        <f>SteamGames!G2</f>
        <v/>
      </c>
      <c r="C2" s="6">
        <f>SteamGames!F2</f>
        <v/>
      </c>
      <c r="E2" s="7" t="inlineStr">
        <is>
          <t>Computer</t>
        </is>
      </c>
      <c r="F2" s="8" t="n">
        <v>490</v>
      </c>
      <c r="H2" s="1" t="inlineStr">
        <is>
          <t>Vr Hours</t>
        </is>
      </c>
      <c r="I2" s="1">
        <f>'Vr Games'!E2</f>
        <v/>
      </c>
    </row>
    <row r="3">
      <c r="A3" s="1" t="inlineStr">
        <is>
          <t>Bundel hours</t>
        </is>
      </c>
      <c r="B3" s="2">
        <f>Bundels!F2</f>
        <v/>
      </c>
      <c r="C3" s="1">
        <f>Bundels!G2</f>
        <v/>
      </c>
      <c r="E3" s="9" t="inlineStr">
        <is>
          <t>Valve Indexs</t>
        </is>
      </c>
      <c r="F3" s="10" t="n">
        <v>1081.42</v>
      </c>
      <c r="H3" s="1" t="inlineStr">
        <is>
          <t>Total Price</t>
        </is>
      </c>
      <c r="I3" s="2">
        <f>I1+F3</f>
        <v/>
      </c>
    </row>
    <row r="4">
      <c r="A4" s="1" t="inlineStr">
        <is>
          <t>Other</t>
        </is>
      </c>
      <c r="E4" s="5" t="inlineStr">
        <is>
          <t>Computer 2</t>
        </is>
      </c>
      <c r="F4" s="5" t="n">
        <v>1500</v>
      </c>
      <c r="H4" s="1" t="inlineStr">
        <is>
          <t>pph vr</t>
        </is>
      </c>
      <c r="I4" s="2">
        <f>I3/I1</f>
        <v/>
      </c>
    </row>
    <row r="5">
      <c r="A5" s="1" t="inlineStr">
        <is>
          <t>Free</t>
        </is>
      </c>
      <c r="C5" s="1">
        <f>FreeGames!B2</f>
        <v/>
      </c>
      <c r="E5" s="5" t="n"/>
      <c r="F5" s="5" t="n"/>
    </row>
    <row r="6">
      <c r="A6" s="1" t="inlineStr">
        <is>
          <t>Total</t>
        </is>
      </c>
      <c r="B6" s="2">
        <f>SUM(B2:B5)</f>
        <v/>
      </c>
      <c r="C6" s="6">
        <f>SUM(C2:C5)</f>
        <v/>
      </c>
      <c r="E6" s="5" t="inlineStr">
        <is>
          <t>Total</t>
        </is>
      </c>
      <c r="F6" s="8">
        <f>SUM(F2:F5)</f>
        <v/>
      </c>
    </row>
    <row r="7">
      <c r="A7" s="1" t="inlineStr">
        <is>
          <t>Total (Hours spread sheet)</t>
        </is>
      </c>
      <c r="C7" s="6">
        <f>Hours!D2</f>
        <v/>
      </c>
    </row>
    <row r="8">
      <c r="A8" s="1" t="inlineStr">
        <is>
          <t>Total (SteamDB)</t>
        </is>
      </c>
      <c r="C8" s="6" t="n">
        <v>6913</v>
      </c>
      <c r="D8" s="1" t="n"/>
    </row>
    <row r="9">
      <c r="A9" s="1" t="inlineStr">
        <is>
          <t>Missing Hours</t>
        </is>
      </c>
      <c r="C9" s="11">
        <f>C7-C6</f>
        <v/>
      </c>
      <c r="D9" s="1" t="inlineStr">
        <is>
          <t>(free Games have not been updated)</t>
        </is>
      </c>
    </row>
    <row r="10">
      <c r="A10" s="1" t="inlineStr">
        <is>
          <t>Overall Total</t>
        </is>
      </c>
      <c r="B10" s="2">
        <f>B6+F6</f>
        <v/>
      </c>
      <c r="C10" s="2">
        <f>B10/C7</f>
        <v/>
      </c>
    </row>
    <row r="11">
      <c r="A11" s="1" t="inlineStr">
        <is>
          <t>First Perchase</t>
        </is>
      </c>
      <c r="B11" s="12" t="n">
        <v>41531</v>
      </c>
    </row>
    <row r="12">
      <c r="A12" s="1" t="inlineStr">
        <is>
          <t>todays date</t>
        </is>
      </c>
      <c r="B12" s="12">
        <f>TODAY()</f>
        <v/>
      </c>
    </row>
    <row r="13">
      <c r="A13" s="1" t="inlineStr">
        <is>
          <t>Years since</t>
        </is>
      </c>
      <c r="B13" s="1">
        <f>((B12-B11)/365)</f>
        <v/>
      </c>
    </row>
    <row r="14">
      <c r="B14" s="2">
        <f>B10/B13</f>
        <v/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G1567"/>
  <sheetViews>
    <sheetView tabSelected="1" workbookViewId="0">
      <pane ySplit="1" topLeftCell="A2" activePane="bottomLeft" state="frozen"/>
      <selection pane="bottomLeft" activeCell="C2" sqref="C2"/>
    </sheetView>
  </sheetViews>
  <sheetFormatPr baseColWidth="8" defaultColWidth="12.6640625" defaultRowHeight="15.75" customHeight="1"/>
  <cols>
    <col width="46.44140625" customWidth="1" min="2" max="2"/>
  </cols>
  <sheetData>
    <row r="1">
      <c r="A1" t="inlineStr">
        <is>
          <t>App ID</t>
        </is>
      </c>
      <c r="B1" s="1" t="inlineStr">
        <is>
          <t>Game</t>
        </is>
      </c>
      <c r="C1" s="1" t="inlineStr">
        <is>
          <t>Hours</t>
        </is>
      </c>
      <c r="D1" s="1" t="n"/>
      <c r="E1" s="1" t="n"/>
    </row>
    <row r="2">
      <c r="A2" t="n">
        <v>791180</v>
      </c>
      <c r="B2" s="1" t="inlineStr">
        <is>
          <t>1 Screen Platformer</t>
        </is>
      </c>
      <c r="C2" s="1">
        <f>64/60</f>
        <v/>
      </c>
      <c r="D2" s="1" t="n"/>
      <c r="E2" s="13" t="n"/>
    </row>
    <row r="3">
      <c r="A3" t="n">
        <v>435790</v>
      </c>
      <c r="B3" s="1" t="inlineStr">
        <is>
          <t>10 Second ninja x</t>
        </is>
      </c>
      <c r="C3" s="1" t="n">
        <v>0.2</v>
      </c>
    </row>
    <row r="4">
      <c r="A4" t="n">
        <v>282800</v>
      </c>
      <c r="B4" s="1" t="inlineStr">
        <is>
          <t>100% orange juice</t>
        </is>
      </c>
      <c r="C4" s="1" t="n">
        <v>0.08</v>
      </c>
    </row>
    <row r="5">
      <c r="A5" t="n">
        <v>735580</v>
      </c>
      <c r="B5" s="1" t="inlineStr">
        <is>
          <t>11-11 memories retold</t>
        </is>
      </c>
      <c r="C5" s="1" t="n">
        <v>0</v>
      </c>
    </row>
    <row r="6">
      <c r="A6" t="n">
        <v>793460</v>
      </c>
      <c r="B6" s="1" t="inlineStr">
        <is>
          <t>112 Operator</t>
        </is>
      </c>
      <c r="C6" s="1" t="n">
        <v>0</v>
      </c>
    </row>
    <row r="7">
      <c r="A7" t="n">
        <v>410110</v>
      </c>
      <c r="B7" s="1" t="inlineStr">
        <is>
          <t>12 is better than 6</t>
        </is>
      </c>
      <c r="C7" s="1" t="n">
        <v>0</v>
      </c>
    </row>
    <row r="8">
      <c r="A8" t="n">
        <v>322110</v>
      </c>
      <c r="B8" s="1" t="inlineStr">
        <is>
          <t>20XX</t>
        </is>
      </c>
      <c r="C8" s="1" t="n">
        <v>0</v>
      </c>
    </row>
    <row r="9">
      <c r="A9" t="n">
        <v>1349230</v>
      </c>
      <c r="B9" s="1" t="inlineStr">
        <is>
          <t>5d Chess</t>
        </is>
      </c>
      <c r="C9" s="1" t="n">
        <v>5.23</v>
      </c>
    </row>
    <row r="10">
      <c r="A10" t="n">
        <v>251570</v>
      </c>
      <c r="B10" s="1" t="inlineStr">
        <is>
          <t>7 Days to Die</t>
        </is>
      </c>
      <c r="C10" s="1" t="n">
        <v>30.12</v>
      </c>
    </row>
    <row r="11">
      <c r="A11" t="n">
        <v>250420</v>
      </c>
      <c r="B11" s="1" t="inlineStr">
        <is>
          <t>8 Bit MMO</t>
        </is>
      </c>
      <c r="C11" s="1" t="n">
        <v>0.05</v>
      </c>
    </row>
    <row r="12">
      <c r="A12" t="n">
        <v>427250</v>
      </c>
      <c r="B12" s="1" t="inlineStr">
        <is>
          <t>8-Bit Armies</t>
        </is>
      </c>
      <c r="C12" s="1" t="n">
        <v>0</v>
      </c>
    </row>
    <row r="13">
      <c r="A13" t="n">
        <v>668550</v>
      </c>
      <c r="B13" s="1" t="inlineStr">
        <is>
          <t>8 Doors: Arum's Afterlife Adventure</t>
        </is>
      </c>
      <c r="C13" s="1" t="n">
        <v>0</v>
      </c>
    </row>
    <row r="14">
      <c r="A14" t="n">
        <v>503560</v>
      </c>
      <c r="B14" s="1" t="inlineStr">
        <is>
          <t>911 Operator</t>
        </is>
      </c>
      <c r="C14" s="1" t="n">
        <v>0</v>
      </c>
    </row>
    <row r="15">
      <c r="A15" t="n">
        <v>717610</v>
      </c>
      <c r="B15" s="1" t="inlineStr">
        <is>
          <t>A Case of Distrust</t>
        </is>
      </c>
      <c r="C15" s="1" t="n">
        <v>0</v>
      </c>
    </row>
    <row r="16">
      <c r="A16" t="n">
        <v>1102500</v>
      </c>
      <c r="B16" s="1" t="inlineStr">
        <is>
          <t>A Glider's Journey</t>
        </is>
      </c>
      <c r="C16" s="1">
        <f>1/60</f>
        <v/>
      </c>
    </row>
    <row r="17">
      <c r="A17" t="n">
        <v>316610</v>
      </c>
      <c r="B17" s="1" t="inlineStr">
        <is>
          <t>A Good Snowman is Hard to Build</t>
        </is>
      </c>
      <c r="C17" s="1" t="n">
        <v>1.83</v>
      </c>
    </row>
    <row r="18">
      <c r="A18" t="n">
        <v>1252830</v>
      </c>
      <c r="B18" s="1" t="inlineStr">
        <is>
          <t>A Juggler's Tale</t>
        </is>
      </c>
      <c r="C18" s="1" t="n">
        <v>0</v>
      </c>
    </row>
    <row r="19">
      <c r="A19" t="n">
        <v>1052990</v>
      </c>
      <c r="B19" s="1" t="inlineStr">
        <is>
          <t>A Monster's Expedition</t>
        </is>
      </c>
      <c r="C19" s="1" t="n">
        <v>9.6</v>
      </c>
    </row>
    <row r="20">
      <c r="A20" t="n">
        <v>578720</v>
      </c>
      <c r="B20" s="1" t="inlineStr">
        <is>
          <t>A Mortician's Tail</t>
        </is>
      </c>
      <c r="C20" s="1" t="n">
        <v>0.88</v>
      </c>
    </row>
    <row r="21">
      <c r="A21" t="n">
        <v>105000</v>
      </c>
      <c r="B21" s="1" t="inlineStr">
        <is>
          <t>A New Beginning - Final Cut</t>
        </is>
      </c>
      <c r="C21" s="1" t="n">
        <v>0</v>
      </c>
    </row>
    <row r="22">
      <c r="A22" t="n">
        <v>752590</v>
      </c>
      <c r="B22" s="1" t="inlineStr">
        <is>
          <t>A Plague Tale: Innocence</t>
        </is>
      </c>
      <c r="C22" s="1" t="n">
        <v>0</v>
      </c>
    </row>
    <row r="23">
      <c r="A23" t="n">
        <v>1099410</v>
      </c>
      <c r="B23" s="1" t="inlineStr">
        <is>
          <t>A Total War Saga: TROY</t>
        </is>
      </c>
      <c r="C23" s="1" t="n">
        <v>0</v>
      </c>
    </row>
    <row r="24">
      <c r="A24" t="n">
        <v>1055540</v>
      </c>
      <c r="B24" s="1" t="inlineStr">
        <is>
          <t>A Short Hike</t>
        </is>
      </c>
      <c r="C24" s="1" t="n">
        <v>0</v>
      </c>
    </row>
    <row r="25">
      <c r="A25" t="n">
        <v>634410</v>
      </c>
      <c r="B25" s="1" t="inlineStr">
        <is>
          <t>A Story Beside</t>
        </is>
      </c>
      <c r="C25" s="1" t="n">
        <v>0</v>
      </c>
    </row>
    <row r="26">
      <c r="A26" t="n">
        <v>578210</v>
      </c>
      <c r="B26" s="1" t="inlineStr">
        <is>
          <t>A-Tech cybernetic</t>
        </is>
      </c>
      <c r="C26" s="1" t="n">
        <v>0.87</v>
      </c>
    </row>
    <row r="27">
      <c r="A27" t="n">
        <v>277680</v>
      </c>
      <c r="B27" s="1" t="inlineStr">
        <is>
          <t>About Love Hate and The Other Ones</t>
        </is>
      </c>
      <c r="C27" s="1" t="n">
        <v>0</v>
      </c>
    </row>
    <row r="28">
      <c r="A28" t="n">
        <v>0</v>
      </c>
      <c r="B28" s="1" t="inlineStr">
        <is>
          <t>Absconding Zatwor</t>
        </is>
      </c>
      <c r="C28" s="1">
        <f>24/60</f>
        <v/>
      </c>
    </row>
    <row r="29">
      <c r="A29" t="n">
        <v>320140</v>
      </c>
      <c r="B29" s="1" t="inlineStr">
        <is>
          <t>Absolute Drift</t>
        </is>
      </c>
      <c r="C29" s="1" t="n">
        <v>0</v>
      </c>
    </row>
    <row r="30">
      <c r="A30" t="n">
        <v>1815570</v>
      </c>
      <c r="B30" s="1" t="inlineStr">
        <is>
          <t>Aces and Adventures</t>
        </is>
      </c>
      <c r="C30" s="1" t="n">
        <v>1.1</v>
      </c>
    </row>
    <row r="31">
      <c r="A31" t="n">
        <v>318020</v>
      </c>
      <c r="B31" s="1" t="inlineStr">
        <is>
          <t>Act of Aggression</t>
        </is>
      </c>
      <c r="C31" s="1" t="n">
        <v>0</v>
      </c>
    </row>
    <row r="32">
      <c r="A32" t="n">
        <v>333300</v>
      </c>
      <c r="B32" s="1" t="inlineStr">
        <is>
          <t>ADOM (Ancient Domains Of Mystery)</t>
        </is>
      </c>
      <c r="C32" s="1" t="n">
        <v>0</v>
      </c>
    </row>
    <row r="33">
      <c r="A33" t="n">
        <v>984510</v>
      </c>
      <c r="B33" s="1" t="inlineStr">
        <is>
          <t>Adventure boy Cheapskate dx</t>
        </is>
      </c>
      <c r="C33" s="1" t="n">
        <v>0</v>
      </c>
    </row>
    <row r="34">
      <c r="A34" t="n">
        <v>346900</v>
      </c>
      <c r="B34" s="1" t="inlineStr">
        <is>
          <t>Adventure capitalist</t>
        </is>
      </c>
      <c r="C34" s="1" t="n">
        <v>123.12</v>
      </c>
    </row>
    <row r="35">
      <c r="A35" t="n">
        <v>371140</v>
      </c>
      <c r="B35" s="1" t="inlineStr">
        <is>
          <t>Aegis Defenders</t>
        </is>
      </c>
      <c r="C35" s="1" t="n">
        <v>0</v>
      </c>
    </row>
    <row r="36">
      <c r="A36" t="n">
        <v>610160</v>
      </c>
      <c r="B36" s="1" t="inlineStr">
        <is>
          <t>Aeronautica Imperialis: Flight Command</t>
        </is>
      </c>
      <c r="C36" s="1" t="n">
        <v>0</v>
      </c>
    </row>
    <row r="37">
      <c r="A37" t="n">
        <v>1701520</v>
      </c>
      <c r="B37" s="1" t="inlineStr">
        <is>
          <t>Afterimage</t>
        </is>
      </c>
      <c r="C37" s="1" t="n">
        <v>0</v>
      </c>
    </row>
    <row r="38">
      <c r="A38" t="n">
        <v>0</v>
      </c>
      <c r="B38" s="1" t="inlineStr">
        <is>
          <t>Against Demo</t>
        </is>
      </c>
      <c r="C38" s="1">
        <f>10/60</f>
        <v/>
      </c>
    </row>
    <row r="39">
      <c r="A39" t="n">
        <v>374900</v>
      </c>
      <c r="B39" s="1" t="inlineStr">
        <is>
          <t>Agatha Christie - The ABC Murders</t>
        </is>
      </c>
      <c r="C39" s="1" t="n">
        <v>0</v>
      </c>
    </row>
    <row r="40">
      <c r="A40" t="n">
        <v>226840</v>
      </c>
      <c r="B40" s="1" t="inlineStr">
        <is>
          <t>Age of Wonders 3</t>
        </is>
      </c>
      <c r="C40" s="1" t="n">
        <v>0.35</v>
      </c>
    </row>
    <row r="41">
      <c r="A41" t="n">
        <v>718850</v>
      </c>
      <c r="B41" s="1" t="inlineStr">
        <is>
          <t>Age of Wonders: Planetfall</t>
        </is>
      </c>
      <c r="C41" s="1" t="n">
        <v>0.28</v>
      </c>
    </row>
    <row r="42">
      <c r="A42" t="n">
        <v>1210150</v>
      </c>
      <c r="B42" s="1" t="inlineStr">
        <is>
          <t>Ageless</t>
        </is>
      </c>
      <c r="C42" s="1" t="n">
        <v>0</v>
      </c>
    </row>
    <row r="43">
      <c r="A43" t="n">
        <v>304530</v>
      </c>
      <c r="B43" s="1" t="inlineStr">
        <is>
          <t>Agents of Mayhem</t>
        </is>
      </c>
      <c r="C43" s="1" t="n">
        <v>0</v>
      </c>
    </row>
    <row r="44">
      <c r="A44" t="n">
        <v>206500</v>
      </c>
      <c r="B44" s="1" t="inlineStr">
        <is>
          <t>Airmech Strike</t>
        </is>
      </c>
      <c r="C44" s="1" t="n">
        <v>2.07</v>
      </c>
    </row>
    <row r="45">
      <c r="A45" t="n">
        <v>202750</v>
      </c>
      <c r="B45" s="1" t="inlineStr">
        <is>
          <t>Alan Wake's American Nightmare</t>
        </is>
      </c>
      <c r="C45" s="1" t="n">
        <v>0</v>
      </c>
    </row>
    <row r="46">
      <c r="A46" t="n">
        <v>1479390</v>
      </c>
      <c r="B46" s="1" t="inlineStr">
        <is>
          <t>Alekon</t>
        </is>
      </c>
      <c r="C46" s="1" t="n">
        <v>0</v>
      </c>
    </row>
    <row r="47">
      <c r="A47" t="n">
        <v>22610</v>
      </c>
      <c r="B47" s="1" t="inlineStr">
        <is>
          <t>Alien Breed: Impact</t>
        </is>
      </c>
      <c r="C47" s="1" t="n">
        <v>0</v>
      </c>
    </row>
    <row r="48">
      <c r="A48" t="n">
        <v>516440</v>
      </c>
      <c r="B48" s="1" t="inlineStr">
        <is>
          <t>Alien Rampage</t>
        </is>
      </c>
      <c r="C48" s="1" t="n">
        <v>0</v>
      </c>
    </row>
    <row r="49">
      <c r="A49" t="n">
        <v>207000</v>
      </c>
      <c r="B49" s="1" t="inlineStr">
        <is>
          <t>Alien Spidy</t>
        </is>
      </c>
      <c r="C49" s="1" t="n">
        <v>0</v>
      </c>
    </row>
    <row r="50">
      <c r="A50" t="n">
        <v>563560</v>
      </c>
      <c r="B50" s="1" t="inlineStr">
        <is>
          <t>Alien Swarm: Reactive Drop</t>
        </is>
      </c>
      <c r="C50" s="1" t="n">
        <v>0.32</v>
      </c>
    </row>
    <row r="51">
      <c r="A51" t="n">
        <v>1549970</v>
      </c>
      <c r="B51" s="1" t="inlineStr">
        <is>
          <t>Aliens: Fireteam Elite</t>
        </is>
      </c>
      <c r="C51" s="14" t="n">
        <v>0</v>
      </c>
    </row>
    <row r="52">
      <c r="A52" t="n">
        <v>663240</v>
      </c>
      <c r="B52" s="1" t="inlineStr">
        <is>
          <t>All You Can Eat</t>
        </is>
      </c>
      <c r="C52" s="14" t="n">
        <v>0</v>
      </c>
    </row>
    <row r="53">
      <c r="A53" t="n">
        <v>951940</v>
      </c>
      <c r="B53" s="1" t="inlineStr">
        <is>
          <t>Almost There: The Platformer</t>
        </is>
      </c>
      <c r="C53" s="14" t="n">
        <v>0.25</v>
      </c>
    </row>
    <row r="54">
      <c r="A54" t="n">
        <v>552870</v>
      </c>
      <c r="B54" s="1" t="inlineStr">
        <is>
          <t>Amazeing adventures</t>
        </is>
      </c>
      <c r="C54" s="14" t="n">
        <v>0.07000000000000001</v>
      </c>
    </row>
    <row r="55">
      <c r="A55" t="n">
        <v>2166060</v>
      </c>
      <c r="B55" s="1" t="inlineStr">
        <is>
          <t>Amanda the Adventurer</t>
        </is>
      </c>
      <c r="C55" s="1" t="n">
        <v>0</v>
      </c>
    </row>
    <row r="56">
      <c r="A56" t="n">
        <v>934780</v>
      </c>
      <c r="B56" s="1" t="inlineStr">
        <is>
          <t>American fugitive</t>
        </is>
      </c>
      <c r="C56" s="1" t="n">
        <v>0.75</v>
      </c>
    </row>
    <row r="57">
      <c r="A57" t="n">
        <v>270880</v>
      </c>
      <c r="B57" s="1" t="inlineStr">
        <is>
          <t>American Truck simulator</t>
        </is>
      </c>
      <c r="C57" s="1" t="n">
        <v>15.92</v>
      </c>
    </row>
    <row r="58">
      <c r="A58" t="n">
        <v>239200</v>
      </c>
      <c r="B58" s="1" t="inlineStr">
        <is>
          <t>Amnnesia: A Machine for Pigs</t>
        </is>
      </c>
      <c r="C58" s="1" t="n">
        <v>0</v>
      </c>
    </row>
    <row r="59">
      <c r="A59" t="n">
        <v>999220</v>
      </c>
      <c r="B59" s="1" t="inlineStr">
        <is>
          <t>Amnesia: Rebirth</t>
        </is>
      </c>
      <c r="C59" s="1" t="n">
        <v>0</v>
      </c>
    </row>
    <row r="60">
      <c r="A60" t="n">
        <v>57300</v>
      </c>
      <c r="B60" s="1" t="inlineStr">
        <is>
          <t>Amnesia: The Dark Descent</t>
        </is>
      </c>
      <c r="C60" s="1" t="n">
        <v>0</v>
      </c>
    </row>
    <row r="61">
      <c r="A61" t="n">
        <v>945360</v>
      </c>
      <c r="B61" s="1" t="inlineStr">
        <is>
          <t>Among Us</t>
        </is>
      </c>
      <c r="C61" s="1" t="n">
        <v>16.43</v>
      </c>
    </row>
    <row r="62">
      <c r="A62" t="n">
        <v>620590</v>
      </c>
      <c r="B62" s="1" t="inlineStr">
        <is>
          <t>Ancestors legacy</t>
        </is>
      </c>
      <c r="C62" s="1" t="n">
        <v>0.53</v>
      </c>
    </row>
    <row r="63">
      <c r="A63" t="n">
        <v>536270</v>
      </c>
      <c r="B63" s="1" t="inlineStr">
        <is>
          <t>Ancestors: The Humakind Odyssey</t>
        </is>
      </c>
      <c r="C63" s="1" t="n">
        <v>0</v>
      </c>
    </row>
    <row r="64">
      <c r="A64" t="n">
        <v>333300</v>
      </c>
      <c r="B64" s="1" t="inlineStr">
        <is>
          <t>Ancient Domains of Mystery</t>
        </is>
      </c>
      <c r="C64" s="1" t="n">
        <v>0</v>
      </c>
    </row>
    <row r="65">
      <c r="A65" t="n">
        <v>993790</v>
      </c>
      <c r="B65" s="1" t="inlineStr">
        <is>
          <t>Ancient Enemy</t>
        </is>
      </c>
      <c r="C65" s="1" t="n">
        <v>0</v>
      </c>
    </row>
    <row r="66">
      <c r="A66" t="n">
        <v>345090</v>
      </c>
      <c r="B66" s="1" t="inlineStr">
        <is>
          <t>Ancient Planet</t>
        </is>
      </c>
      <c r="C66" s="1" t="n">
        <v>0.48</v>
      </c>
    </row>
    <row r="67">
      <c r="A67" t="n">
        <v>703840</v>
      </c>
      <c r="B67" s="1" t="inlineStr">
        <is>
          <t>Animal Super Squad</t>
        </is>
      </c>
      <c r="C67" s="1" t="n">
        <v>7.17</v>
      </c>
    </row>
    <row r="68">
      <c r="A68" t="n">
        <v>336510</v>
      </c>
      <c r="B68" s="1" t="inlineStr">
        <is>
          <t>Anno Online</t>
        </is>
      </c>
      <c r="C68" s="1" t="n">
        <v>0.2</v>
      </c>
    </row>
    <row r="69">
      <c r="A69" t="n">
        <v>877810</v>
      </c>
      <c r="B69" s="1" t="inlineStr">
        <is>
          <t>Anodyne 2: Return to Dust</t>
        </is>
      </c>
      <c r="C69" s="1" t="n">
        <v>0</v>
      </c>
    </row>
    <row r="70">
      <c r="A70" t="n">
        <v>236730</v>
      </c>
      <c r="B70" s="1" t="inlineStr">
        <is>
          <t>Anomaly 2</t>
        </is>
      </c>
      <c r="C70" s="1" t="n">
        <v>0.35</v>
      </c>
    </row>
    <row r="71">
      <c r="A71" t="n">
        <v>294750</v>
      </c>
      <c r="B71" s="1" t="inlineStr">
        <is>
          <t>Anomaly defenders</t>
        </is>
      </c>
      <c r="C71" s="1" t="n">
        <v>0</v>
      </c>
    </row>
    <row r="72">
      <c r="A72" t="n">
        <v>251530</v>
      </c>
      <c r="B72" s="1" t="inlineStr">
        <is>
          <t>Anomaly korea</t>
        </is>
      </c>
      <c r="C72" s="1" t="n">
        <v>0</v>
      </c>
    </row>
    <row r="73">
      <c r="A73" t="n">
        <v>91200</v>
      </c>
      <c r="B73" s="1" t="inlineStr">
        <is>
          <t>Anomaly warzone earth</t>
        </is>
      </c>
      <c r="C73" s="1" t="n">
        <v>0.27</v>
      </c>
    </row>
    <row r="74">
      <c r="A74" t="n">
        <v>252170</v>
      </c>
      <c r="B74" s="1" t="inlineStr">
        <is>
          <t>Anomaly warzone earth mobile campaign</t>
        </is>
      </c>
      <c r="C74" s="1" t="n">
        <v>0</v>
      </c>
    </row>
    <row r="75">
      <c r="A75" t="n">
        <v>868020</v>
      </c>
      <c r="B75" s="1" t="inlineStr">
        <is>
          <t>Aperture Hand Lab</t>
        </is>
      </c>
      <c r="C75" s="1" t="n">
        <v>0.15</v>
      </c>
    </row>
    <row r="76" customFormat="1" s="114">
      <c r="A76" s="114" t="n">
        <v>1172470</v>
      </c>
      <c r="B76" s="115" t="inlineStr">
        <is>
          <t>Apex Legends</t>
        </is>
      </c>
      <c r="C76" s="115" t="n">
        <v>0</v>
      </c>
    </row>
    <row r="77">
      <c r="A77" t="n">
        <v>573130</v>
      </c>
      <c r="B77" s="1" t="inlineStr">
        <is>
          <t>Aporia: Beyond The Valley</t>
        </is>
      </c>
      <c r="C77" s="1" t="n">
        <v>0</v>
      </c>
    </row>
    <row r="78">
      <c r="A78" t="n">
        <v>1158370</v>
      </c>
      <c r="B78" s="1" t="inlineStr">
        <is>
          <t>Aragami 2</t>
        </is>
      </c>
      <c r="C78" s="1" t="n">
        <v>0</v>
      </c>
    </row>
    <row r="79">
      <c r="A79" t="n">
        <v>1388870</v>
      </c>
      <c r="B79" s="1" t="inlineStr">
        <is>
          <t>Arcade Paradise</t>
        </is>
      </c>
      <c r="C79" s="1" t="n">
        <v>0</v>
      </c>
    </row>
    <row r="80">
      <c r="A80" t="n">
        <v>910630</v>
      </c>
      <c r="B80" s="1" t="inlineStr">
        <is>
          <t>Arcade Spirits</t>
        </is>
      </c>
      <c r="C80" s="1" t="n">
        <v>0.05</v>
      </c>
    </row>
    <row r="81">
      <c r="A81" t="n">
        <v>553880</v>
      </c>
      <c r="B81" s="1" t="inlineStr">
        <is>
          <t>Archangel™: Hellfire</t>
        </is>
      </c>
      <c r="C81" s="1" t="n">
        <v>0.13</v>
      </c>
    </row>
    <row r="82">
      <c r="A82" t="n">
        <v>290340</v>
      </c>
      <c r="B82" s="1" t="inlineStr">
        <is>
          <t>Armello</t>
        </is>
      </c>
      <c r="C82" s="1" t="n">
        <v>0</v>
      </c>
    </row>
    <row r="83">
      <c r="A83" t="n">
        <v>1081850</v>
      </c>
      <c r="B83" s="1" t="inlineStr">
        <is>
          <t>Artemis: God-Queen of The Hunt</t>
        </is>
      </c>
      <c r="C83" s="1" t="n">
        <v>0</v>
      </c>
    </row>
    <row r="84">
      <c r="A84" t="n">
        <v>1119700</v>
      </c>
      <c r="B84" s="1" t="inlineStr">
        <is>
          <t>As Far As the Eye</t>
        </is>
      </c>
      <c r="C84" s="1" t="n">
        <v>0</v>
      </c>
      <c r="G84" s="15" t="n"/>
    </row>
    <row r="85">
      <c r="A85" t="n">
        <v>1808640</v>
      </c>
      <c r="B85" s="1" t="inlineStr">
        <is>
          <t>Astronimo</t>
        </is>
      </c>
      <c r="C85" s="1" t="n">
        <v>0</v>
      </c>
    </row>
    <row r="86">
      <c r="A86" t="n">
        <v>15100</v>
      </c>
      <c r="B86" s="1" t="inlineStr">
        <is>
          <t>Assassin's Creed</t>
        </is>
      </c>
      <c r="C86" s="1" t="n">
        <v>0.75</v>
      </c>
    </row>
    <row r="87">
      <c r="A87" t="n">
        <v>33230</v>
      </c>
      <c r="B87" s="1" t="inlineStr">
        <is>
          <t>Assassin's Creed 2</t>
        </is>
      </c>
      <c r="C87" s="1" t="n">
        <v>0</v>
      </c>
    </row>
    <row r="88">
      <c r="A88" t="n">
        <v>911400</v>
      </c>
      <c r="B88" s="1" t="inlineStr">
        <is>
          <t>Assassin's Creed III Remastered</t>
        </is>
      </c>
      <c r="C88" s="1" t="n">
        <v>16.28</v>
      </c>
    </row>
    <row r="89">
      <c r="A89" t="n">
        <v>242050</v>
      </c>
      <c r="B89" s="1" t="inlineStr">
        <is>
          <t>Assassin's Creed Black Flag</t>
        </is>
      </c>
      <c r="C89" s="1" t="n">
        <v>67.40000000000001</v>
      </c>
    </row>
    <row r="90">
      <c r="A90" t="n">
        <v>48190</v>
      </c>
      <c r="B90" s="1" t="inlineStr">
        <is>
          <t>Assassin's Creed Brotherhood</t>
        </is>
      </c>
      <c r="C90" s="1" t="n">
        <v>0</v>
      </c>
    </row>
    <row r="91">
      <c r="A91" t="n">
        <v>277590</v>
      </c>
      <c r="B91" s="1" t="inlineStr">
        <is>
          <t>Assassin's Creed Freedom Cry</t>
        </is>
      </c>
      <c r="C91" s="1" t="n">
        <v>0</v>
      </c>
    </row>
    <row r="92">
      <c r="A92" t="n">
        <v>260210</v>
      </c>
      <c r="B92" s="1" t="inlineStr">
        <is>
          <t>Assassin's Creed Liberation</t>
        </is>
      </c>
      <c r="C92" s="1" t="n">
        <v>0.02</v>
      </c>
    </row>
    <row r="93">
      <c r="A93" t="n">
        <v>812140</v>
      </c>
      <c r="B93" s="1" t="inlineStr">
        <is>
          <t>Assassin's Creed Odyssey</t>
        </is>
      </c>
      <c r="C93" s="1" t="n">
        <v>0</v>
      </c>
    </row>
    <row r="94">
      <c r="A94" t="n">
        <v>582160</v>
      </c>
      <c r="B94" s="1" t="inlineStr">
        <is>
          <t>Assassin's Creed Origins</t>
        </is>
      </c>
      <c r="C94" s="1" t="n">
        <v>61.75</v>
      </c>
    </row>
    <row r="95">
      <c r="A95" t="n">
        <v>201870</v>
      </c>
      <c r="B95" s="1" t="inlineStr">
        <is>
          <t>Assassin's Creed Revelations</t>
        </is>
      </c>
      <c r="C95" s="1" t="n">
        <v>0</v>
      </c>
    </row>
    <row r="96">
      <c r="A96" t="n">
        <v>311560</v>
      </c>
      <c r="B96" s="1" t="inlineStr">
        <is>
          <t>Assassin's Creed Rogue</t>
        </is>
      </c>
      <c r="C96" s="1" t="n">
        <v>2.45</v>
      </c>
    </row>
    <row r="97">
      <c r="A97" t="n">
        <v>368500</v>
      </c>
      <c r="B97" s="1" t="inlineStr">
        <is>
          <t>Assassin's Creed Syndicate</t>
        </is>
      </c>
      <c r="C97" s="1" t="n">
        <v>37.72</v>
      </c>
      <c r="G97" s="15" t="n"/>
    </row>
    <row r="98">
      <c r="A98" t="n">
        <v>289650</v>
      </c>
      <c r="B98" s="1" t="inlineStr">
        <is>
          <t>Assassin's Creed Unity</t>
        </is>
      </c>
      <c r="C98" s="1" t="n">
        <v>37.07</v>
      </c>
      <c r="G98" s="15" t="n"/>
    </row>
    <row r="99">
      <c r="A99" t="n">
        <v>2208920</v>
      </c>
      <c r="B99" s="1" t="inlineStr">
        <is>
          <t xml:space="preserve">Assassin's Creed Valhalla </t>
        </is>
      </c>
      <c r="C99" s="1" t="n">
        <v>0</v>
      </c>
      <c r="G99" s="15" t="n"/>
    </row>
    <row r="100">
      <c r="A100" t="n">
        <v>354380</v>
      </c>
      <c r="B100" s="1" t="inlineStr">
        <is>
          <t>Assassin’s Creed® Chronicles: China</t>
        </is>
      </c>
      <c r="C100" s="1" t="n">
        <v>2.1</v>
      </c>
      <c r="G100" s="15" t="n"/>
    </row>
    <row r="101">
      <c r="A101" t="n">
        <v>359610</v>
      </c>
      <c r="B101" s="16" t="inlineStr">
        <is>
          <t>Assassin’s Creed® Chronicles India</t>
        </is>
      </c>
      <c r="C101" s="1" t="n">
        <v>0</v>
      </c>
      <c r="G101" s="15" t="n"/>
    </row>
    <row r="102">
      <c r="A102" t="n">
        <v>359600</v>
      </c>
      <c r="B102" s="16" t="inlineStr">
        <is>
          <t>Assassin’s Creed® Chronicles russia</t>
        </is>
      </c>
      <c r="C102" s="1" t="n">
        <v>0</v>
      </c>
    </row>
    <row r="103">
      <c r="A103" t="n">
        <v>250110</v>
      </c>
      <c r="B103" s="1" t="inlineStr">
        <is>
          <t>Assault Android Cactus</t>
        </is>
      </c>
      <c r="C103" s="1" t="n">
        <v>0</v>
      </c>
    </row>
    <row r="104">
      <c r="A104" t="n">
        <v>1096180</v>
      </c>
      <c r="B104" s="1" t="inlineStr">
        <is>
          <t>Ato</t>
        </is>
      </c>
      <c r="C104" s="1" t="n">
        <v>0</v>
      </c>
    </row>
    <row r="105">
      <c r="A105" t="n">
        <v>1139940</v>
      </c>
      <c r="B105" s="1" t="inlineStr">
        <is>
          <t>ATOM RPG Trudograd</t>
        </is>
      </c>
      <c r="C105" s="1" t="n">
        <v>0</v>
      </c>
    </row>
    <row r="106">
      <c r="A106" t="n">
        <v>757320</v>
      </c>
      <c r="B106" s="1" t="inlineStr">
        <is>
          <t>Atomicrops</t>
        </is>
      </c>
      <c r="C106" s="1" t="n">
        <v>0</v>
      </c>
    </row>
    <row r="107">
      <c r="A107" t="n">
        <v>0</v>
      </c>
      <c r="B107" s="1" t="inlineStr">
        <is>
          <t>Attrition: Nuclear Domination</t>
        </is>
      </c>
      <c r="C107" s="1">
        <f>8/60</f>
        <v/>
      </c>
    </row>
    <row r="108">
      <c r="A108" t="n">
        <v>458680</v>
      </c>
      <c r="B108" s="1" t="inlineStr">
        <is>
          <t>Auto Age: Standoff</t>
        </is>
      </c>
      <c r="C108" s="1" t="n">
        <v>0.13</v>
      </c>
    </row>
    <row r="109">
      <c r="A109" t="n">
        <v>823700</v>
      </c>
      <c r="B109" s="1" t="inlineStr">
        <is>
          <t>Autocross Madness</t>
        </is>
      </c>
      <c r="C109" s="1" t="n">
        <v>0.22</v>
      </c>
    </row>
    <row r="110">
      <c r="A110" t="n">
        <v>984800</v>
      </c>
      <c r="B110" s="1" t="inlineStr">
        <is>
          <t>Automachef</t>
        </is>
      </c>
      <c r="C110" s="1" t="n">
        <v>2.32</v>
      </c>
    </row>
    <row r="111">
      <c r="A111" t="n">
        <v>979120</v>
      </c>
      <c r="B111" s="1" t="inlineStr">
        <is>
          <t>Autonauts</t>
        </is>
      </c>
      <c r="C111" s="1" t="n">
        <v>0</v>
      </c>
    </row>
    <row r="112">
      <c r="A112" t="n">
        <v>1907720</v>
      </c>
      <c r="B112" s="1" t="inlineStr">
        <is>
          <t>Autonauts vs Piratebots</t>
        </is>
      </c>
      <c r="C112" s="1" t="n">
        <v>0</v>
      </c>
    </row>
    <row r="113">
      <c r="A113" t="n">
        <v>484900</v>
      </c>
      <c r="B113" s="1" t="inlineStr">
        <is>
          <t>Aven Colony</t>
        </is>
      </c>
      <c r="C113" s="1" t="n">
        <v>0</v>
      </c>
    </row>
    <row r="114">
      <c r="A114" t="n">
        <v>691830</v>
      </c>
      <c r="B114" s="1" t="inlineStr">
        <is>
          <t>Avernum 3: Ruined World</t>
        </is>
      </c>
      <c r="C114" s="1" t="n">
        <v>0</v>
      </c>
    </row>
    <row r="115">
      <c r="A115" t="n">
        <v>573110</v>
      </c>
      <c r="B115" s="1" t="inlineStr">
        <is>
          <t>AWAY: Journey to the Unexpected</t>
        </is>
      </c>
      <c r="C115" s="1" t="n">
        <v>0</v>
      </c>
    </row>
    <row r="116">
      <c r="A116" t="n">
        <v>204300</v>
      </c>
      <c r="B116" s="1" t="inlineStr">
        <is>
          <t>Awesomenauts</t>
        </is>
      </c>
      <c r="C116" s="1" t="n">
        <v>5.05</v>
      </c>
    </row>
    <row r="117">
      <c r="A117" t="n">
        <v>736260</v>
      </c>
      <c r="B117" s="1" t="inlineStr">
        <is>
          <t>Baba Is You</t>
        </is>
      </c>
      <c r="C117" s="1" t="n">
        <v>2.33</v>
      </c>
    </row>
    <row r="118">
      <c r="A118" t="n">
        <v>688420</v>
      </c>
      <c r="B118" s="1" t="inlineStr">
        <is>
          <t>Bad North</t>
        </is>
      </c>
      <c r="C118" s="1" t="n">
        <v>2.53</v>
      </c>
    </row>
    <row r="119">
      <c r="A119" t="n">
        <v>1035850</v>
      </c>
      <c r="B119" s="1" t="inlineStr">
        <is>
          <t>Balancelot</t>
        </is>
      </c>
      <c r="C119" s="1">
        <f>14/60</f>
        <v/>
      </c>
    </row>
    <row r="120">
      <c r="A120" t="n">
        <v>1075740</v>
      </c>
      <c r="B120" s="1" t="inlineStr">
        <is>
          <t>Banners of Ruin</t>
        </is>
      </c>
      <c r="C120" s="1" t="n">
        <v>1.35</v>
      </c>
    </row>
    <row r="121">
      <c r="A121" t="n">
        <v>371970</v>
      </c>
      <c r="B121" s="1" t="inlineStr">
        <is>
          <t>Barony</t>
        </is>
      </c>
      <c r="C121" s="1" t="n">
        <v>1.62</v>
      </c>
    </row>
    <row r="122">
      <c r="A122" t="n">
        <v>602960</v>
      </c>
      <c r="B122" s="1" t="inlineStr">
        <is>
          <t>Barotrauma</t>
        </is>
      </c>
      <c r="C122" s="1" t="n">
        <v>0</v>
      </c>
    </row>
    <row r="123">
      <c r="A123" t="n">
        <v>340150</v>
      </c>
      <c r="B123" s="1" t="inlineStr">
        <is>
          <t>Basement</t>
        </is>
      </c>
      <c r="C123" s="1" t="n">
        <v>5.72</v>
      </c>
    </row>
    <row r="124">
      <c r="A124" t="n">
        <v>107100</v>
      </c>
      <c r="B124" s="1" t="inlineStr">
        <is>
          <t>Bastion</t>
        </is>
      </c>
      <c r="C124" s="1" t="n">
        <v>0.58</v>
      </c>
    </row>
    <row r="125">
      <c r="A125" t="n">
        <v>418060</v>
      </c>
      <c r="B125" s="1" t="inlineStr">
        <is>
          <t>Battle Riders</t>
        </is>
      </c>
      <c r="C125" s="1" t="n">
        <v>0.08</v>
      </c>
    </row>
    <row r="126">
      <c r="A126" t="n">
        <v>504370</v>
      </c>
      <c r="B126" s="1" t="inlineStr">
        <is>
          <t>Battlerite</t>
        </is>
      </c>
      <c r="C126" s="1" t="n">
        <v>0</v>
      </c>
    </row>
    <row r="127" customFormat="1" s="114">
      <c r="A127" s="114" t="n">
        <v>427460</v>
      </c>
      <c r="B127" s="115" t="inlineStr">
        <is>
          <t>Battlerite Public Test</t>
        </is>
      </c>
      <c r="C127" s="115" t="n">
        <v>0</v>
      </c>
    </row>
    <row r="128">
      <c r="A128" t="n">
        <v>544610</v>
      </c>
      <c r="B128" s="1" t="inlineStr">
        <is>
          <t>Battlestar Galactica Deadlock</t>
        </is>
      </c>
      <c r="C128" s="1" t="n">
        <v>0</v>
      </c>
    </row>
    <row r="129">
      <c r="A129" t="n">
        <v>637090</v>
      </c>
      <c r="B129" s="1" t="inlineStr">
        <is>
          <t>Battletech</t>
        </is>
      </c>
      <c r="C129" s="1" t="n">
        <v>9.130000000000001</v>
      </c>
    </row>
    <row r="130">
      <c r="A130" t="n">
        <v>0</v>
      </c>
      <c r="B130" s="1" t="inlineStr">
        <is>
          <t>Battle Talent: Fighter training simulator - Demo</t>
        </is>
      </c>
      <c r="C130" s="1">
        <f>9/60</f>
        <v/>
      </c>
    </row>
    <row r="131">
      <c r="A131" t="n">
        <v>396480</v>
      </c>
      <c r="B131" s="1" t="inlineStr">
        <is>
          <t>Battlevoid Harbinger</t>
        </is>
      </c>
      <c r="C131" s="1" t="n">
        <v>0</v>
      </c>
    </row>
    <row r="132">
      <c r="A132" t="n">
        <v>1269640</v>
      </c>
      <c r="B132" s="1" t="inlineStr">
        <is>
          <t>Beacon Pines</t>
        </is>
      </c>
      <c r="C132" s="1" t="n">
        <v>0</v>
      </c>
    </row>
    <row r="133">
      <c r="A133" t="n">
        <v>620980</v>
      </c>
      <c r="B133" s="1" t="inlineStr">
        <is>
          <t>Beat Saber</t>
        </is>
      </c>
      <c r="C133" s="1" t="n">
        <v>47.7</v>
      </c>
    </row>
    <row r="134">
      <c r="A134" t="n">
        <v>914750</v>
      </c>
      <c r="B134" s="1" t="inlineStr">
        <is>
          <t>Bee simulator</t>
        </is>
      </c>
      <c r="C134" s="1" t="n">
        <v>0</v>
      </c>
    </row>
    <row r="135">
      <c r="A135" t="n">
        <v>1073910</v>
      </c>
      <c r="B135" s="1" t="inlineStr">
        <is>
          <t>Before We Leave</t>
        </is>
      </c>
      <c r="C135" s="1" t="n">
        <v>0.02</v>
      </c>
    </row>
    <row r="136">
      <c r="A136" t="n">
        <v>1634150</v>
      </c>
      <c r="B136" s="1" t="inlineStr">
        <is>
          <t>Behind the Frame: The Finest Scenery</t>
        </is>
      </c>
      <c r="C136" s="1" t="n">
        <v>0</v>
      </c>
    </row>
    <row r="137">
      <c r="A137" t="n">
        <v>1063660</v>
      </c>
      <c r="B137" s="1" t="inlineStr">
        <is>
          <t>Bendy and The Dark Revival</t>
        </is>
      </c>
      <c r="C137" s="1" t="n">
        <v>0</v>
      </c>
    </row>
    <row r="138">
      <c r="A138" t="n">
        <v>622650</v>
      </c>
      <c r="B138" s="1" t="inlineStr">
        <is>
          <t>Bendy And The Ink Machine</t>
        </is>
      </c>
      <c r="C138" s="1" t="n">
        <v>0</v>
      </c>
    </row>
    <row r="139">
      <c r="A139" t="n">
        <v>346010</v>
      </c>
      <c r="B139" s="1" t="inlineStr">
        <is>
          <t>Besige</t>
        </is>
      </c>
      <c r="C139" s="1" t="n">
        <v>13.37</v>
      </c>
    </row>
    <row r="140">
      <c r="A140" t="n">
        <v>727130</v>
      </c>
      <c r="B140" s="1" t="inlineStr">
        <is>
          <t>Between the Stars</t>
        </is>
      </c>
      <c r="C140" s="1" t="n">
        <v>0</v>
      </c>
    </row>
    <row r="141">
      <c r="A141" t="n">
        <v>883360</v>
      </c>
      <c r="B141" s="1" t="inlineStr">
        <is>
          <t>Beyond Blue</t>
        </is>
      </c>
      <c r="C141" s="1" t="n">
        <v>0</v>
      </c>
    </row>
    <row r="142">
      <c r="A142" t="n">
        <v>15130</v>
      </c>
      <c r="B142" s="1" t="inlineStr">
        <is>
          <t>Beyond Good &amp; Evil</t>
        </is>
      </c>
      <c r="C142" s="1" t="n">
        <v>0.2</v>
      </c>
    </row>
    <row r="143">
      <c r="A143" t="n">
        <v>1058650</v>
      </c>
      <c r="B143" s="1" t="inlineStr">
        <is>
          <t>Beyond The Wire</t>
        </is>
      </c>
      <c r="C143" s="1" t="n">
        <v>0</v>
      </c>
    </row>
    <row r="144">
      <c r="A144" t="n">
        <v>793360</v>
      </c>
      <c r="B144" s="1" t="inlineStr">
        <is>
          <t>Big Crown Showdown</t>
        </is>
      </c>
      <c r="C144" s="1" t="n">
        <v>0.02</v>
      </c>
    </row>
    <row r="145">
      <c r="A145" t="n">
        <v>457550</v>
      </c>
      <c r="B145" s="1" t="inlineStr">
        <is>
          <t>Bigscreen</t>
        </is>
      </c>
      <c r="C145" s="1" t="n">
        <v>22.08</v>
      </c>
    </row>
    <row r="146">
      <c r="A146" t="n">
        <v>597820</v>
      </c>
      <c r="B146" s="1" t="inlineStr">
        <is>
          <t>Biomutant</t>
        </is>
      </c>
      <c r="C146" s="1" t="n">
        <v>0</v>
      </c>
    </row>
    <row r="147">
      <c r="A147" t="n">
        <v>7670</v>
      </c>
      <c r="B147" s="1" t="inlineStr">
        <is>
          <t>Bioshock</t>
        </is>
      </c>
      <c r="C147" s="1" t="n">
        <v>0</v>
      </c>
    </row>
    <row r="148">
      <c r="A148" t="n">
        <v>409710</v>
      </c>
      <c r="B148" s="1" t="inlineStr">
        <is>
          <t>Bioshock Remastered</t>
        </is>
      </c>
      <c r="C148" s="1" t="n">
        <v>0</v>
      </c>
    </row>
    <row r="149">
      <c r="A149" t="n">
        <v>1138660</v>
      </c>
      <c r="B149" s="1" t="inlineStr">
        <is>
          <t>Black Book</t>
        </is>
      </c>
      <c r="C149" s="1" t="n">
        <v>0</v>
      </c>
    </row>
    <row r="150">
      <c r="A150" t="n">
        <v>582660</v>
      </c>
      <c r="B150" s="1" t="inlineStr">
        <is>
          <t>Black Desert online</t>
        </is>
      </c>
      <c r="C150" s="1" t="n">
        <v>0</v>
      </c>
    </row>
    <row r="151">
      <c r="A151" t="n">
        <v>751820</v>
      </c>
      <c r="B151" s="1" t="inlineStr">
        <is>
          <t>Black Future '88</t>
        </is>
      </c>
      <c r="C151" s="1" t="n">
        <v>0</v>
      </c>
    </row>
    <row r="152">
      <c r="A152" t="n">
        <v>1143810</v>
      </c>
      <c r="B152" s="1" t="inlineStr">
        <is>
          <t>Black Skylands</t>
        </is>
      </c>
      <c r="C152" s="1" t="n">
        <v>0</v>
      </c>
    </row>
    <row r="153">
      <c r="A153" t="n">
        <v>787840</v>
      </c>
      <c r="B153" s="1" t="inlineStr">
        <is>
          <t>Blacksmith</t>
        </is>
      </c>
      <c r="C153" s="1" t="n">
        <v>1.5</v>
      </c>
    </row>
    <row r="154">
      <c r="A154" t="n">
        <v>513370</v>
      </c>
      <c r="B154" s="1" t="inlineStr">
        <is>
          <t>Blade &amp; Bones</t>
        </is>
      </c>
      <c r="C154" s="1" t="n">
        <v>0.15</v>
      </c>
    </row>
    <row r="155">
      <c r="A155" t="n">
        <v>629730</v>
      </c>
      <c r="B155" s="1" t="inlineStr">
        <is>
          <t>Blade &amp; Sorcery</t>
        </is>
      </c>
      <c r="C155" s="1" t="n">
        <v>1.48</v>
      </c>
    </row>
    <row r="156">
      <c r="A156" t="n">
        <v>1367300</v>
      </c>
      <c r="B156" s="1" t="inlineStr">
        <is>
          <t>Blade Assault</t>
        </is>
      </c>
      <c r="C156" s="1" t="n">
        <v>0</v>
      </c>
    </row>
    <row r="157">
      <c r="A157" t="n">
        <v>225600</v>
      </c>
      <c r="B157" s="1" t="inlineStr">
        <is>
          <t>Blade Symphony</t>
        </is>
      </c>
      <c r="C157" s="1" t="n">
        <v>0.4</v>
      </c>
    </row>
    <row r="158">
      <c r="A158" t="n">
        <v>774361</v>
      </c>
      <c r="B158" s="1" t="inlineStr">
        <is>
          <t>Blasphemous</t>
        </is>
      </c>
      <c r="C158" s="1" t="n">
        <v>0.18</v>
      </c>
    </row>
    <row r="159">
      <c r="A159" t="n">
        <v>365670</v>
      </c>
      <c r="B159" s="1" t="inlineStr">
        <is>
          <t>Blender</t>
        </is>
      </c>
      <c r="C159" s="1" t="n">
        <v>9.83</v>
      </c>
    </row>
    <row r="160">
      <c r="A160" t="n">
        <v>299360</v>
      </c>
      <c r="B160" s="1" t="inlineStr">
        <is>
          <t>Block N Load</t>
        </is>
      </c>
      <c r="C160" s="1" t="n">
        <v>0.4</v>
      </c>
    </row>
    <row r="161">
      <c r="A161" t="n">
        <v>706990</v>
      </c>
      <c r="B161" s="1" t="inlineStr">
        <is>
          <t>BlockPost</t>
        </is>
      </c>
      <c r="C161" s="1" t="n">
        <v>1.92</v>
      </c>
    </row>
    <row r="162">
      <c r="A162" t="n">
        <v>263060</v>
      </c>
      <c r="B162" s="1" t="inlineStr">
        <is>
          <t>Blockstorm</t>
        </is>
      </c>
      <c r="C162" s="1" t="n">
        <v>1.05</v>
      </c>
    </row>
    <row r="163">
      <c r="A163" t="n">
        <v>434570</v>
      </c>
      <c r="B163" s="1" t="inlineStr">
        <is>
          <t>Blood &amp; Bacon</t>
        </is>
      </c>
      <c r="C163" s="1" t="n">
        <v>0.27</v>
      </c>
    </row>
    <row r="164">
      <c r="A164" t="n">
        <v>236690</v>
      </c>
      <c r="B164" s="1" t="inlineStr">
        <is>
          <t>Blood Bowl 2</t>
        </is>
      </c>
      <c r="C164" s="1" t="n">
        <v>6.5</v>
      </c>
    </row>
    <row r="165">
      <c r="A165" t="n">
        <v>602490</v>
      </c>
      <c r="B165" s="1" t="inlineStr">
        <is>
          <t>Blood Bowl: Death Zone</t>
        </is>
      </c>
      <c r="C165" s="1" t="n">
        <v>0</v>
      </c>
    </row>
    <row r="166">
      <c r="A166" t="n">
        <v>692850</v>
      </c>
      <c r="B166" s="1" t="inlineStr">
        <is>
          <t>BloodStained: Ritual of the night</t>
        </is>
      </c>
      <c r="C166" s="1" t="n">
        <v>0</v>
      </c>
    </row>
    <row r="167" customFormat="1" s="114">
      <c r="A167" s="114" t="n">
        <v>1220150</v>
      </c>
      <c r="B167" s="115" t="inlineStr">
        <is>
          <t>Blue Fire</t>
        </is>
      </c>
      <c r="C167" s="115" t="n">
        <v>0</v>
      </c>
    </row>
    <row r="168">
      <c r="A168" t="n">
        <v>1793350</v>
      </c>
      <c r="B168" s="1" t="inlineStr">
        <is>
          <t>Blue Fire: Void Maker</t>
        </is>
      </c>
      <c r="C168" s="1" t="n">
        <v>0</v>
      </c>
    </row>
    <row r="169">
      <c r="A169" t="n">
        <v>878080</v>
      </c>
      <c r="B169" s="1" t="inlineStr">
        <is>
          <t>Board Battlefield</t>
        </is>
      </c>
      <c r="C169" s="1">
        <f>19/60</f>
        <v/>
      </c>
    </row>
    <row r="170">
      <c r="A170" t="n">
        <v>656680</v>
      </c>
      <c r="B170" s="1" t="inlineStr">
        <is>
          <t>Bomb Defense</t>
        </is>
      </c>
      <c r="C170" s="1" t="n">
        <v>0.4</v>
      </c>
    </row>
    <row r="171">
      <c r="A171" t="n">
        <v>537800</v>
      </c>
      <c r="B171" s="1" t="inlineStr">
        <is>
          <t>Bomber Crew</t>
        </is>
      </c>
      <c r="C171" s="1" t="n">
        <v>0.8</v>
      </c>
    </row>
    <row r="172">
      <c r="A172" t="n">
        <v>662830</v>
      </c>
      <c r="B172" s="1" t="inlineStr">
        <is>
          <t>Bombix</t>
        </is>
      </c>
      <c r="C172" s="1" t="n">
        <v>0.28</v>
      </c>
    </row>
    <row r="173">
      <c r="A173" t="n">
        <v>1147890</v>
      </c>
      <c r="B173" s="1" t="inlineStr">
        <is>
          <t>Bonfire Peaks</t>
        </is>
      </c>
      <c r="C173" s="1" t="n">
        <v>0</v>
      </c>
    </row>
    <row r="174">
      <c r="A174" t="n">
        <v>449960</v>
      </c>
      <c r="B174" s="1" t="inlineStr">
        <is>
          <t>Book Of Demons</t>
        </is>
      </c>
      <c r="C174" s="1" t="n">
        <v>0.55</v>
      </c>
    </row>
    <row r="175">
      <c r="A175" t="n">
        <v>965680</v>
      </c>
      <c r="B175" s="1" t="inlineStr">
        <is>
          <t>Boomerang Fu</t>
        </is>
      </c>
      <c r="C175" s="1" t="n">
        <v>2.75</v>
      </c>
    </row>
    <row r="176">
      <c r="A176" t="n">
        <v>1011630</v>
      </c>
      <c r="B176" s="1" t="inlineStr">
        <is>
          <t>Border Force</t>
        </is>
      </c>
      <c r="C176" s="1" t="n">
        <v>0</v>
      </c>
    </row>
    <row r="177">
      <c r="A177" t="n">
        <v>397540</v>
      </c>
      <c r="B177" s="1" t="inlineStr">
        <is>
          <t>Borderlands 3: Director's cut</t>
        </is>
      </c>
      <c r="C177" s="1" t="n">
        <v>0</v>
      </c>
    </row>
    <row r="178">
      <c r="A178" t="n">
        <v>598780</v>
      </c>
      <c r="B178" s="1" t="inlineStr">
        <is>
          <t>Boreal &amp; Blade</t>
        </is>
      </c>
      <c r="C178" s="1" t="n">
        <v>0</v>
      </c>
    </row>
    <row r="179">
      <c r="A179" t="n">
        <v>1578160</v>
      </c>
      <c r="B179" s="1" t="inlineStr">
        <is>
          <t>Bots are Stupid</t>
        </is>
      </c>
      <c r="C179" s="1" t="n">
        <v>0</v>
      </c>
    </row>
    <row r="180">
      <c r="A180" t="n">
        <v>324510</v>
      </c>
      <c r="B180" s="1" t="inlineStr">
        <is>
          <t>Boundless</t>
        </is>
      </c>
      <c r="C180" s="1" t="n">
        <v>0</v>
      </c>
    </row>
    <row r="181">
      <c r="A181" t="n">
        <v>1286350</v>
      </c>
      <c r="B181" s="1" t="inlineStr">
        <is>
          <t>BPM: Bullets Per Minute</t>
        </is>
      </c>
      <c r="C181" s="1" t="n">
        <v>0.85</v>
      </c>
    </row>
    <row r="182">
      <c r="A182" t="n">
        <v>578310</v>
      </c>
      <c r="B182" s="1" t="inlineStr">
        <is>
          <t>Brain / Out</t>
        </is>
      </c>
      <c r="C182" s="1" t="n">
        <v>2.57</v>
      </c>
    </row>
    <row r="183">
      <c r="A183" t="n">
        <v>943370</v>
      </c>
      <c r="B183" s="1" t="inlineStr">
        <is>
          <t>Bracery and Greed</t>
        </is>
      </c>
      <c r="C183" s="1" t="n">
        <v>0</v>
      </c>
    </row>
    <row r="184">
      <c r="A184" t="n">
        <v>291550</v>
      </c>
      <c r="B184" s="1" t="inlineStr">
        <is>
          <t>Brawlhalla</t>
        </is>
      </c>
      <c r="C184" s="1" t="n">
        <v>1.95</v>
      </c>
    </row>
    <row r="185">
      <c r="A185" t="n">
        <v>0</v>
      </c>
      <c r="B185" s="1" t="inlineStr">
        <is>
          <t>Break into Zatwor</t>
        </is>
      </c>
      <c r="C185" s="1" t="n">
        <v>0</v>
      </c>
    </row>
    <row r="186">
      <c r="A186" t="n">
        <v>1161770</v>
      </c>
      <c r="B186" s="1" t="inlineStr">
        <is>
          <t>Breeders pf the Nephelym: Alpha</t>
        </is>
      </c>
      <c r="C186" s="1" t="n">
        <v>0</v>
      </c>
    </row>
    <row r="187">
      <c r="A187" t="n">
        <v>684410</v>
      </c>
      <c r="B187" s="1" t="inlineStr">
        <is>
          <t>Bridge Constructor Portal</t>
        </is>
      </c>
      <c r="C187" s="1" t="n">
        <v>12.42</v>
      </c>
    </row>
    <row r="188">
      <c r="A188" t="n">
        <v>0</v>
      </c>
      <c r="B188" s="1" t="inlineStr">
        <is>
          <t>Brilliant Bob</t>
        </is>
      </c>
      <c r="C188" s="1">
        <f>2/60</f>
        <v/>
      </c>
    </row>
    <row r="189">
      <c r="A189" t="n">
        <v>22350</v>
      </c>
      <c r="B189" s="1" t="inlineStr">
        <is>
          <t>Brink</t>
        </is>
      </c>
      <c r="C189" s="1" t="n">
        <v>0.15</v>
      </c>
    </row>
    <row r="190">
      <c r="A190" t="n">
        <v>232790</v>
      </c>
      <c r="B190" s="1" t="inlineStr">
        <is>
          <t>Broken Age</t>
        </is>
      </c>
      <c r="C190" s="1" t="n">
        <v>0</v>
      </c>
    </row>
    <row r="191">
      <c r="A191" t="n">
        <v>225080</v>
      </c>
      <c r="B191" s="1" t="inlineStr">
        <is>
          <t>Brothers</t>
        </is>
      </c>
      <c r="C191" s="1" t="n">
        <v>1.8</v>
      </c>
    </row>
    <row r="192">
      <c r="A192" t="n">
        <v>1045120</v>
      </c>
      <c r="B192" s="1" t="inlineStr">
        <is>
          <t>Brunch Club</t>
        </is>
      </c>
      <c r="C192" s="1" t="n">
        <v>0</v>
      </c>
    </row>
    <row r="193">
      <c r="A193" t="n">
        <v>225260</v>
      </c>
      <c r="B193" s="1" t="inlineStr">
        <is>
          <t>Brutal Legend</t>
        </is>
      </c>
      <c r="C193" s="1" t="n">
        <v>0</v>
      </c>
    </row>
    <row r="194">
      <c r="A194" t="n">
        <v>400940</v>
      </c>
      <c r="B194" s="1" t="inlineStr">
        <is>
          <t>Budget Cuts</t>
        </is>
      </c>
      <c r="C194" s="1" t="n">
        <v>0.88</v>
      </c>
    </row>
    <row r="195">
      <c r="A195" t="n">
        <v>789660</v>
      </c>
      <c r="B195" s="1" t="inlineStr">
        <is>
          <t>Buggos</t>
        </is>
      </c>
      <c r="C195" s="1" t="n">
        <v>0</v>
      </c>
    </row>
    <row r="196">
      <c r="A196" t="n">
        <v>1120320</v>
      </c>
      <c r="B196" s="1" t="inlineStr">
        <is>
          <t>Builder Simulator</t>
        </is>
      </c>
      <c r="C196" s="1" t="n">
        <v>0</v>
      </c>
    </row>
    <row r="197">
      <c r="A197" t="n">
        <v>12200</v>
      </c>
      <c r="B197" s="1" t="inlineStr">
        <is>
          <t>Bully Schollarship Edition</t>
        </is>
      </c>
      <c r="C197" s="1" t="n">
        <v>0.88</v>
      </c>
    </row>
    <row r="198">
      <c r="A198" t="n">
        <v>1112890</v>
      </c>
      <c r="B198" s="1" t="inlineStr">
        <is>
          <t>Calico</t>
        </is>
      </c>
      <c r="C198" s="1" t="n">
        <v>0</v>
      </c>
    </row>
    <row r="199">
      <c r="A199" t="n">
        <v>399810</v>
      </c>
      <c r="B199" s="1" t="inlineStr">
        <is>
          <t>Call of Cthulhu</t>
        </is>
      </c>
      <c r="C199" s="1" t="n">
        <v>0.07000000000000001</v>
      </c>
    </row>
    <row r="200">
      <c r="A200" t="n">
        <v>42700</v>
      </c>
      <c r="B200" s="1" t="inlineStr">
        <is>
          <t>Call of Duty: Black Ops</t>
        </is>
      </c>
      <c r="C200" s="1" t="n">
        <v>36.37</v>
      </c>
    </row>
    <row r="201">
      <c r="A201" t="n">
        <v>42710</v>
      </c>
      <c r="B201" s="1" t="inlineStr">
        <is>
          <t>Call of Duty: Black Ops - Multiplayer</t>
        </is>
      </c>
      <c r="C201" s="1" t="n">
        <v>33.7</v>
      </c>
    </row>
    <row r="202">
      <c r="A202" t="n">
        <v>476600</v>
      </c>
      <c r="B202" s="1" t="inlineStr">
        <is>
          <t>Call of Duty: WWII</t>
        </is>
      </c>
      <c r="C202" s="1" t="n">
        <v>9.699999999999999</v>
      </c>
    </row>
    <row r="203">
      <c r="A203" t="n">
        <v>476620</v>
      </c>
      <c r="B203" s="1" t="inlineStr">
        <is>
          <t>Call of Duty: WWII - Multiplayer</t>
        </is>
      </c>
      <c r="C203" s="1" t="n">
        <v>0</v>
      </c>
    </row>
    <row r="204">
      <c r="A204" t="n">
        <v>1938090</v>
      </c>
      <c r="B204" s="1" t="inlineStr">
        <is>
          <t>Call of Duty®</t>
        </is>
      </c>
      <c r="C204" s="1" t="n">
        <v>0.48</v>
      </c>
    </row>
    <row r="205">
      <c r="A205" t="n">
        <v>1042490</v>
      </c>
      <c r="B205" s="1" t="inlineStr">
        <is>
          <t>Call of the Sea</t>
        </is>
      </c>
      <c r="C205" s="1" t="n">
        <v>0</v>
      </c>
    </row>
    <row r="206">
      <c r="A206" t="n">
        <v>485650</v>
      </c>
      <c r="B206" s="1" t="inlineStr">
        <is>
          <t>Campaign Clicker</t>
        </is>
      </c>
      <c r="C206" s="1" t="n">
        <v>0</v>
      </c>
    </row>
    <row r="207">
      <c r="A207" t="n">
        <v>1231460</v>
      </c>
      <c r="B207" s="1" t="inlineStr">
        <is>
          <t>Candy Disaster</t>
        </is>
      </c>
      <c r="C207" s="1" t="n">
        <v>0</v>
      </c>
    </row>
    <row r="208">
      <c r="A208" t="n">
        <v>320300</v>
      </c>
      <c r="B208" s="1" t="inlineStr">
        <is>
          <t>Car Mechanic Simulator 2015</t>
        </is>
      </c>
      <c r="C208" s="1" t="n">
        <v>0</v>
      </c>
    </row>
    <row r="209">
      <c r="A209" t="n">
        <v>645630</v>
      </c>
      <c r="B209" s="1" t="inlineStr">
        <is>
          <t>Car Mechanic Simulator 2018</t>
        </is>
      </c>
      <c r="C209" s="1" t="n">
        <v>1.43</v>
      </c>
    </row>
    <row r="210">
      <c r="A210" t="n">
        <v>920690</v>
      </c>
      <c r="B210" s="1" t="inlineStr">
        <is>
          <t>CardLife</t>
        </is>
      </c>
      <c r="C210" s="1" t="n">
        <v>1.57</v>
      </c>
    </row>
    <row r="211">
      <c r="A211" t="n">
        <v>1506850</v>
      </c>
      <c r="B211" s="1" t="inlineStr">
        <is>
          <t>Cards &amp; Tankers</t>
        </is>
      </c>
      <c r="C211" s="1" t="n">
        <v>1.45</v>
      </c>
    </row>
    <row r="212">
      <c r="A212" t="n">
        <v>1172450</v>
      </c>
      <c r="B212" s="1" t="inlineStr">
        <is>
          <t>Carto</t>
        </is>
      </c>
      <c r="C212" s="1" t="n">
        <v>0</v>
      </c>
    </row>
    <row r="213">
      <c r="A213" t="n">
        <v>204360</v>
      </c>
      <c r="B213" s="1" t="inlineStr">
        <is>
          <t>Castle Crashers</t>
        </is>
      </c>
      <c r="C213" s="1" t="n">
        <v>0.83</v>
      </c>
    </row>
    <row r="214">
      <c r="A214" t="n">
        <v>593280</v>
      </c>
      <c r="B214" s="1" t="inlineStr">
        <is>
          <t>Cat Quest</t>
        </is>
      </c>
      <c r="C214" s="1" t="n">
        <v>0</v>
      </c>
    </row>
    <row r="215">
      <c r="A215" t="n">
        <v>544730</v>
      </c>
      <c r="B215" s="1" t="inlineStr">
        <is>
          <t>Catan Universe</t>
        </is>
      </c>
      <c r="C215" s="1" t="n">
        <v>0.4</v>
      </c>
    </row>
    <row r="216">
      <c r="A216" t="n">
        <v>1056180</v>
      </c>
      <c r="B216" s="1" t="inlineStr">
        <is>
          <t>Cathedral</t>
        </is>
      </c>
      <c r="C216" s="1" t="n">
        <v>0</v>
      </c>
    </row>
    <row r="217">
      <c r="A217" t="n">
        <v>893180</v>
      </c>
      <c r="B217" s="1" t="inlineStr">
        <is>
          <t>Catherine Classic</t>
        </is>
      </c>
      <c r="C217" s="1" t="n">
        <v>0</v>
      </c>
    </row>
    <row r="218">
      <c r="A218" t="n">
        <v>452060</v>
      </c>
      <c r="B218" s="1" t="inlineStr">
        <is>
          <t>Caveblazers</t>
        </is>
      </c>
      <c r="C218" s="1" t="n">
        <v>0.05</v>
      </c>
    </row>
    <row r="219">
      <c r="A219" t="n">
        <v>979640</v>
      </c>
      <c r="B219" s="1" t="inlineStr">
        <is>
          <t>Cepheus Protocol</t>
        </is>
      </c>
      <c r="C219" s="1" t="n">
        <v>0</v>
      </c>
    </row>
    <row r="220">
      <c r="A220" t="n">
        <v>251710</v>
      </c>
      <c r="B220" s="1" t="inlineStr">
        <is>
          <t>Chainsaw Warrior</t>
        </is>
      </c>
      <c r="C220" s="1" t="n">
        <v>0.08</v>
      </c>
    </row>
    <row r="221">
      <c r="A221" t="n">
        <v>319050</v>
      </c>
      <c r="B221" s="1" t="inlineStr">
        <is>
          <t>Chaos Reborn</t>
        </is>
      </c>
      <c r="C221" s="1" t="n">
        <v>0</v>
      </c>
    </row>
    <row r="222">
      <c r="A222" t="n">
        <v>312200</v>
      </c>
      <c r="B222" s="1" t="inlineStr">
        <is>
          <t>Chasm</t>
        </is>
      </c>
      <c r="C222" s="1" t="n">
        <v>0</v>
      </c>
    </row>
    <row r="223">
      <c r="A223" t="n">
        <v>616520</v>
      </c>
      <c r="B223" s="1" t="inlineStr">
        <is>
          <t>Cheap Golf</t>
        </is>
      </c>
      <c r="C223" s="1" t="n">
        <v>0.37</v>
      </c>
    </row>
    <row r="224">
      <c r="A224" t="n">
        <v>1454730</v>
      </c>
      <c r="B224" s="1" t="inlineStr">
        <is>
          <t>Chenso Club</t>
        </is>
      </c>
      <c r="C224" s="1" t="n">
        <v>0</v>
      </c>
    </row>
    <row r="225">
      <c r="A225" t="n">
        <v>518060</v>
      </c>
      <c r="B225" s="1" t="inlineStr">
        <is>
          <t>Chess Ultra</t>
        </is>
      </c>
      <c r="C225" s="1" t="n">
        <v>0.23</v>
      </c>
    </row>
    <row r="226">
      <c r="A226" t="n">
        <v>1084640</v>
      </c>
      <c r="B226" s="1" t="inlineStr">
        <is>
          <t>Chicken Police</t>
        </is>
      </c>
      <c r="C226" s="1" t="n">
        <v>0</v>
      </c>
    </row>
    <row r="227">
      <c r="A227" t="n">
        <v>330020</v>
      </c>
      <c r="B227" s="1" t="inlineStr">
        <is>
          <t>Children of Morta</t>
        </is>
      </c>
      <c r="C227" s="1" t="n">
        <v>0</v>
      </c>
    </row>
    <row r="228">
      <c r="A228" t="n">
        <v>1108000</v>
      </c>
      <c r="B228" s="1" t="inlineStr">
        <is>
          <t>Children of Silentown</t>
        </is>
      </c>
      <c r="C228" s="1" t="n">
        <v>0</v>
      </c>
    </row>
    <row r="229">
      <c r="A229" t="n">
        <v>326520</v>
      </c>
      <c r="B229" s="1" t="inlineStr">
        <is>
          <t>Chime Sharp</t>
        </is>
      </c>
      <c r="C229" s="1" t="n">
        <v>0.4</v>
      </c>
    </row>
    <row r="230">
      <c r="A230" t="n">
        <v>1824220</v>
      </c>
      <c r="B230" s="1" t="inlineStr">
        <is>
          <t>Chivalry 2</t>
        </is>
      </c>
      <c r="C230" s="1" t="n">
        <v>0</v>
      </c>
    </row>
    <row r="231">
      <c r="A231" t="n">
        <v>219640</v>
      </c>
      <c r="B231" s="1" t="inlineStr">
        <is>
          <t>Chivalry</t>
        </is>
      </c>
      <c r="C231" s="1" t="n">
        <v>11.87</v>
      </c>
    </row>
    <row r="232">
      <c r="A232" t="n">
        <v>251130</v>
      </c>
      <c r="B232" s="1" t="inlineStr">
        <is>
          <t>Chroma Squad</t>
        </is>
      </c>
      <c r="C232" s="1" t="n">
        <v>0</v>
      </c>
    </row>
    <row r="233">
      <c r="A233" t="n">
        <v>375480</v>
      </c>
      <c r="B233" s="1" t="inlineStr">
        <is>
          <t>Chronicon</t>
        </is>
      </c>
      <c r="C233" s="1" t="n">
        <v>0</v>
      </c>
    </row>
    <row r="234">
      <c r="A234" t="n">
        <v>987820</v>
      </c>
      <c r="B234" s="1" t="inlineStr">
        <is>
          <t>Chrono</t>
        </is>
      </c>
      <c r="C234" s="1" t="n">
        <v>0</v>
      </c>
    </row>
    <row r="235">
      <c r="A235" t="n">
        <v>613830</v>
      </c>
      <c r="B235" s="1" t="inlineStr">
        <is>
          <t>Chrono Trigger</t>
        </is>
      </c>
      <c r="C235" s="1" t="n">
        <v>0.02</v>
      </c>
    </row>
    <row r="236">
      <c r="A236" t="n">
        <v>269330</v>
      </c>
      <c r="B236" s="1" t="inlineStr">
        <is>
          <t>Chronology</t>
        </is>
      </c>
      <c r="C236" s="1" t="n">
        <v>0.55</v>
      </c>
    </row>
    <row r="237">
      <c r="A237" t="n">
        <v>711660</v>
      </c>
      <c r="B237" s="1" t="inlineStr">
        <is>
          <t>Chuchel</t>
        </is>
      </c>
      <c r="C237" s="1" t="n">
        <v>0</v>
      </c>
    </row>
    <row r="238">
      <c r="A238" t="n">
        <v>255710</v>
      </c>
      <c r="B238" s="1" t="inlineStr">
        <is>
          <t>Cities Skylines</t>
        </is>
      </c>
      <c r="C238" s="1" t="n">
        <v>39.67</v>
      </c>
    </row>
    <row r="239">
      <c r="A239" t="n">
        <v>1578650</v>
      </c>
      <c r="B239" s="1" t="inlineStr">
        <is>
          <t>Citizen Sleeper</t>
        </is>
      </c>
      <c r="C239" s="1" t="n">
        <v>0.27</v>
      </c>
    </row>
    <row r="240">
      <c r="A240" t="n">
        <v>538840</v>
      </c>
      <c r="B240" s="1" t="inlineStr">
        <is>
          <t>City Climber</t>
        </is>
      </c>
      <c r="C240" s="1" t="n">
        <v>0.17</v>
      </c>
    </row>
    <row r="241">
      <c r="A241" t="n">
        <v>602770</v>
      </c>
      <c r="B241" s="1" t="inlineStr">
        <is>
          <t>Clatter</t>
        </is>
      </c>
      <c r="C241" s="1" t="n">
        <v>5</v>
      </c>
    </row>
    <row r="242">
      <c r="A242" t="n">
        <v>780100</v>
      </c>
      <c r="B242" s="1" t="inlineStr">
        <is>
          <t>ClearMem ::Free Up Your Ram</t>
        </is>
      </c>
      <c r="C242" s="1" t="n">
        <v>22.22</v>
      </c>
    </row>
    <row r="243">
      <c r="A243" t="n">
        <v>736430</v>
      </c>
      <c r="B243" s="1" t="inlineStr">
        <is>
          <t>Clicker bAdventure</t>
        </is>
      </c>
      <c r="C243" s="1" t="n">
        <v>0</v>
      </c>
    </row>
    <row r="244">
      <c r="A244" t="n">
        <v>677040</v>
      </c>
      <c r="B244" s="1" t="inlineStr">
        <is>
          <t>Cloudborn</t>
        </is>
      </c>
      <c r="C244" s="1" t="n">
        <v>0</v>
      </c>
    </row>
    <row r="245">
      <c r="A245" t="n">
        <v>337960</v>
      </c>
      <c r="B245" s="1" t="inlineStr">
        <is>
          <t>Clusterpuck99</t>
        </is>
      </c>
      <c r="C245" s="1" t="n">
        <v>0.27</v>
      </c>
    </row>
    <row r="246">
      <c r="A246" t="n">
        <v>397950</v>
      </c>
      <c r="B246" s="1" t="inlineStr">
        <is>
          <t>ClusterTruck</t>
        </is>
      </c>
      <c r="C246" s="1" t="n">
        <v>0.2</v>
      </c>
    </row>
    <row r="247">
      <c r="A247" t="n">
        <v>366090</v>
      </c>
      <c r="B247" s="1" t="inlineStr">
        <is>
          <t>Colony Survival</t>
        </is>
      </c>
      <c r="C247" s="1" t="n">
        <v>209.88</v>
      </c>
    </row>
    <row r="248">
      <c r="A248" t="n">
        <v>940710</v>
      </c>
      <c r="B248" s="1" t="inlineStr">
        <is>
          <t>Colt Canyon</t>
        </is>
      </c>
      <c r="C248" s="1" t="n">
        <v>0</v>
      </c>
    </row>
    <row r="249">
      <c r="A249" t="n">
        <v>534360</v>
      </c>
      <c r="B249" s="1" t="inlineStr">
        <is>
          <t>Colt Express</t>
        </is>
      </c>
      <c r="C249" s="1" t="n">
        <v>0</v>
      </c>
    </row>
    <row r="250">
      <c r="A250" t="n">
        <v>228200</v>
      </c>
      <c r="B250" s="1" t="inlineStr">
        <is>
          <t>Company of Heroes</t>
        </is>
      </c>
      <c r="C250" s="1" t="n">
        <v>0</v>
      </c>
    </row>
    <row r="251">
      <c r="A251" t="n">
        <v>4560</v>
      </c>
      <c r="B251" s="1" t="inlineStr">
        <is>
          <t>Company of Heroes - Legacy Edition</t>
        </is>
      </c>
      <c r="C251" s="1" t="n">
        <v>0</v>
      </c>
    </row>
    <row r="252">
      <c r="A252" t="n">
        <v>231430</v>
      </c>
      <c r="B252" s="1" t="inlineStr">
        <is>
          <t>Company of Heroes 2</t>
        </is>
      </c>
      <c r="C252" s="1" t="n">
        <v>0.17</v>
      </c>
    </row>
    <row r="253">
      <c r="A253" t="n">
        <v>1061880</v>
      </c>
      <c r="B253" s="1" t="inlineStr">
        <is>
          <t>Conan Chop Chop</t>
        </is>
      </c>
      <c r="C253" s="1" t="n">
        <v>0</v>
      </c>
    </row>
    <row r="254">
      <c r="A254" t="n">
        <v>400160</v>
      </c>
      <c r="B254" s="1" t="inlineStr">
        <is>
          <t>Concrete Jungle</t>
        </is>
      </c>
      <c r="C254" s="1" t="n">
        <v>0.12</v>
      </c>
    </row>
    <row r="255">
      <c r="A255" t="n">
        <v>1597200</v>
      </c>
      <c r="B255" s="1" t="inlineStr">
        <is>
          <t>ConnecTank</t>
        </is>
      </c>
      <c r="C255" s="1" t="n">
        <v>1.38</v>
      </c>
    </row>
    <row r="256">
      <c r="A256" t="n">
        <v>870780</v>
      </c>
      <c r="B256" s="1" t="inlineStr">
        <is>
          <t>Control</t>
        </is>
      </c>
      <c r="C256" s="1" t="n">
        <v>0</v>
      </c>
    </row>
    <row r="257">
      <c r="A257" t="n">
        <v>318230</v>
      </c>
      <c r="B257" s="1" t="inlineStr">
        <is>
          <t>Convoy</t>
        </is>
      </c>
      <c r="C257" s="1" t="n">
        <v>0.08</v>
      </c>
    </row>
    <row r="258">
      <c r="A258" t="n">
        <v>1000030</v>
      </c>
      <c r="B258" s="1" t="inlineStr">
        <is>
          <t>Cook. Serve Dellicious! 3</t>
        </is>
      </c>
      <c r="C258" s="1" t="n">
        <v>0.05</v>
      </c>
    </row>
    <row r="259">
      <c r="A259" t="n">
        <v>1218210</v>
      </c>
      <c r="B259" s="1" t="inlineStr">
        <is>
          <t>Coromon</t>
        </is>
      </c>
      <c r="C259" s="1" t="n">
        <v>0</v>
      </c>
    </row>
    <row r="260">
      <c r="A260" t="n">
        <v>636070</v>
      </c>
      <c r="B260" s="1" t="inlineStr">
        <is>
          <t>Corridor Z</t>
        </is>
      </c>
      <c r="C260" s="1" t="n">
        <v>0</v>
      </c>
    </row>
    <row r="261">
      <c r="A261" t="n">
        <v>583270</v>
      </c>
      <c r="B261" s="1" t="inlineStr">
        <is>
          <t>Cosmic Express</t>
        </is>
      </c>
      <c r="C261" s="1" t="n">
        <v>1</v>
      </c>
    </row>
    <row r="262">
      <c r="A262" t="n">
        <v>724680</v>
      </c>
      <c r="B262" s="1" t="inlineStr">
        <is>
          <t>Cosmo's Quickstop</t>
        </is>
      </c>
      <c r="C262" s="1" t="n">
        <v>0</v>
      </c>
    </row>
    <row r="263">
      <c r="A263" t="n">
        <v>320340</v>
      </c>
      <c r="B263" s="1" t="inlineStr">
        <is>
          <t>Cosmonautica</t>
        </is>
      </c>
      <c r="C263" s="1" t="n">
        <v>0.45</v>
      </c>
    </row>
    <row r="264">
      <c r="A264" t="n">
        <v>2881650</v>
      </c>
      <c r="B264" s="1" t="inlineStr">
        <is>
          <t xml:space="preserve">Content Warning </t>
        </is>
      </c>
      <c r="C264" s="1" t="n">
        <v>0</v>
      </c>
    </row>
    <row r="265">
      <c r="A265" t="n">
        <v>730</v>
      </c>
      <c r="B265" s="1" t="inlineStr">
        <is>
          <t>Counter Strike Go</t>
        </is>
      </c>
      <c r="C265" s="1" t="n">
        <v>1.67</v>
      </c>
    </row>
    <row r="266">
      <c r="A266" t="n">
        <v>240</v>
      </c>
      <c r="B266" s="1" t="inlineStr">
        <is>
          <t>Counter Strike Source</t>
        </is>
      </c>
      <c r="C266" s="1" t="n">
        <v>0</v>
      </c>
    </row>
    <row r="267">
      <c r="A267" t="n">
        <v>384300</v>
      </c>
      <c r="B267" s="1" t="inlineStr">
        <is>
          <t>CPUCores :: Maximize Your FPS</t>
        </is>
      </c>
      <c r="C267" s="1" t="n">
        <v>0.15</v>
      </c>
    </row>
    <row r="268">
      <c r="A268" t="n">
        <v>731490</v>
      </c>
      <c r="B268" s="1" t="inlineStr">
        <is>
          <t>Crash Bandicoon N-Sane Trilogy</t>
        </is>
      </c>
      <c r="C268" s="1" t="n">
        <v>0.55</v>
      </c>
    </row>
    <row r="269">
      <c r="A269" t="n">
        <v>293780</v>
      </c>
      <c r="B269" s="1" t="inlineStr">
        <is>
          <t>Crawl</t>
        </is>
      </c>
      <c r="C269" s="1" t="n">
        <v>1.03</v>
      </c>
    </row>
    <row r="270">
      <c r="A270" t="n">
        <v>351920</v>
      </c>
      <c r="B270" s="1" t="inlineStr">
        <is>
          <t>Crazy Machines 3</t>
        </is>
      </c>
      <c r="C270" s="1" t="n">
        <v>0</v>
      </c>
    </row>
    <row r="271">
      <c r="A271" t="n">
        <v>280790</v>
      </c>
      <c r="B271" s="1" t="inlineStr">
        <is>
          <t>Creativerse</t>
        </is>
      </c>
      <c r="C271" s="1" t="n">
        <v>3.52</v>
      </c>
    </row>
    <row r="272">
      <c r="A272" t="n">
        <v>804490</v>
      </c>
      <c r="B272" s="1" t="inlineStr">
        <is>
          <t>Creed Rise to Glory</t>
        </is>
      </c>
      <c r="C272" s="1" t="n">
        <v>1.52</v>
      </c>
    </row>
    <row r="273">
      <c r="A273" t="n">
        <v>422910</v>
      </c>
      <c r="B273" s="1" t="inlineStr">
        <is>
          <t>Creeper World</t>
        </is>
      </c>
      <c r="C273" s="1" t="n">
        <v>4.13</v>
      </c>
    </row>
    <row r="274">
      <c r="A274" t="n">
        <v>422920</v>
      </c>
      <c r="B274" s="1" t="inlineStr">
        <is>
          <t>Creeper World 2</t>
        </is>
      </c>
      <c r="C274" s="1" t="n">
        <v>2.93</v>
      </c>
    </row>
    <row r="275">
      <c r="A275" t="n">
        <v>1000010</v>
      </c>
      <c r="B275" s="1" t="inlineStr">
        <is>
          <t>Crown Trick</t>
        </is>
      </c>
      <c r="C275" s="1" t="n">
        <v>0</v>
      </c>
    </row>
    <row r="276">
      <c r="A276" t="n">
        <v>294370</v>
      </c>
      <c r="B276" s="1" t="inlineStr">
        <is>
          <t>Crowntakers</t>
        </is>
      </c>
      <c r="C276" s="1" t="n">
        <v>0.67</v>
      </c>
    </row>
    <row r="277">
      <c r="A277" t="n">
        <v>884660</v>
      </c>
      <c r="B277" s="1" t="inlineStr">
        <is>
          <t>Crsed Ford</t>
        </is>
      </c>
      <c r="C277" s="1" t="n">
        <v>0.45</v>
      </c>
    </row>
    <row r="278">
      <c r="A278" t="n">
        <v>203770</v>
      </c>
      <c r="B278" s="1" t="inlineStr">
        <is>
          <t>Crusader Kings 2</t>
        </is>
      </c>
      <c r="C278" s="1" t="n">
        <v>22.98</v>
      </c>
    </row>
    <row r="279">
      <c r="A279" t="n">
        <v>1158310</v>
      </c>
      <c r="B279" s="1" t="inlineStr">
        <is>
          <t>Crusader Kings 3</t>
        </is>
      </c>
      <c r="C279" s="1" t="n">
        <v>0</v>
      </c>
    </row>
    <row r="280">
      <c r="A280" t="n">
        <v>402840</v>
      </c>
      <c r="B280" s="1" t="inlineStr">
        <is>
          <t>Crusaders of the Lost Idols</t>
        </is>
      </c>
      <c r="C280" s="1" t="n">
        <v>14.67</v>
      </c>
    </row>
    <row r="281">
      <c r="A281" t="n">
        <v>873940</v>
      </c>
      <c r="B281" s="1" t="inlineStr">
        <is>
          <t>Crying Suns</t>
        </is>
      </c>
      <c r="C281" s="1" t="n">
        <v>0</v>
      </c>
    </row>
    <row r="282">
      <c r="A282" t="n">
        <v>829590</v>
      </c>
      <c r="B282" s="1" t="inlineStr">
        <is>
          <t>CryoFall</t>
        </is>
      </c>
      <c r="C282" s="1" t="n">
        <v>5.32</v>
      </c>
    </row>
    <row r="283">
      <c r="A283" t="n">
        <v>681620</v>
      </c>
      <c r="B283" s="1" t="inlineStr">
        <is>
          <t>Cube Link</t>
        </is>
      </c>
      <c r="C283" s="1" t="n">
        <v>0</v>
      </c>
    </row>
    <row r="284">
      <c r="A284" t="n">
        <v>1123770</v>
      </c>
      <c r="B284" s="1" t="inlineStr">
        <is>
          <t>Curse of the Dead Gods</t>
        </is>
      </c>
      <c r="C284" s="1" t="n">
        <v>0</v>
      </c>
    </row>
    <row r="285">
      <c r="A285" t="n">
        <v>1130410</v>
      </c>
      <c r="B285" s="1" t="inlineStr">
        <is>
          <t>Cyber Hook</t>
        </is>
      </c>
      <c r="C285" s="1" t="n">
        <v>0.23</v>
      </c>
    </row>
    <row r="286">
      <c r="A286" t="n">
        <v>1481400</v>
      </c>
      <c r="B286" s="1" t="inlineStr">
        <is>
          <t>Dagon</t>
        </is>
      </c>
      <c r="C286" s="1" t="n">
        <v>0</v>
      </c>
    </row>
    <row r="287">
      <c r="A287" t="n">
        <v>413410</v>
      </c>
      <c r="B287" s="1" t="inlineStr">
        <is>
          <t>Danganronpa Trigger Happy Hovoc</t>
        </is>
      </c>
      <c r="C287" s="1" t="n">
        <v>5.57</v>
      </c>
    </row>
    <row r="288">
      <c r="A288" t="n">
        <v>1169740</v>
      </c>
      <c r="B288" s="1" t="inlineStr">
        <is>
          <t>Danger Scavenger</t>
        </is>
      </c>
      <c r="C288" s="1" t="n">
        <v>0</v>
      </c>
    </row>
    <row r="289" customFormat="1" s="114">
      <c r="A289" s="114" t="n">
        <v>2016590</v>
      </c>
      <c r="B289" s="115" t="inlineStr">
        <is>
          <t>Dark and Darker</t>
        </is>
      </c>
      <c r="C289" s="115" t="n">
        <v>0</v>
      </c>
    </row>
    <row r="290">
      <c r="A290" s="114" t="n">
        <v>370870</v>
      </c>
      <c r="B290" s="1" t="inlineStr">
        <is>
          <t>Dark Future: Blood Red States</t>
        </is>
      </c>
      <c r="C290" s="1" t="n">
        <v>0</v>
      </c>
    </row>
    <row r="291">
      <c r="A291" t="n">
        <v>1098170</v>
      </c>
      <c r="B291" s="1" t="inlineStr">
        <is>
          <t>Dark Nights with Poe and Munro</t>
        </is>
      </c>
      <c r="C291" s="1" t="n">
        <v>0</v>
      </c>
    </row>
    <row r="292">
      <c r="A292" t="n">
        <v>335300</v>
      </c>
      <c r="B292" s="1" t="inlineStr">
        <is>
          <t>Dark Souls 2: Scholar of the First Sin</t>
        </is>
      </c>
      <c r="C292" s="1" t="n">
        <v>0.58</v>
      </c>
    </row>
    <row r="293">
      <c r="A293" t="n">
        <v>939100</v>
      </c>
      <c r="B293" s="1" t="inlineStr">
        <is>
          <t>Darksburg</t>
        </is>
      </c>
      <c r="C293" s="1" t="n">
        <v>0.02</v>
      </c>
    </row>
    <row r="294">
      <c r="A294" t="n">
        <v>50620</v>
      </c>
      <c r="B294" s="1" t="inlineStr">
        <is>
          <t>Darksiders</t>
        </is>
      </c>
      <c r="C294" s="1" t="n">
        <v>3.28</v>
      </c>
    </row>
    <row r="295">
      <c r="A295" t="n">
        <v>710920</v>
      </c>
      <c r="B295" s="1" t="inlineStr">
        <is>
          <t>Darksiders Genesis</t>
        </is>
      </c>
      <c r="C295" s="1" t="n">
        <v>1.53</v>
      </c>
    </row>
    <row r="296">
      <c r="A296" t="n">
        <v>388410</v>
      </c>
      <c r="B296" s="1" t="inlineStr">
        <is>
          <t>Darksiders 2</t>
        </is>
      </c>
      <c r="C296" s="1" t="n">
        <v>0</v>
      </c>
    </row>
    <row r="297">
      <c r="A297" t="n">
        <v>606280</v>
      </c>
      <c r="B297" s="1" t="inlineStr">
        <is>
          <t>Darksiders 3</t>
        </is>
      </c>
      <c r="C297" s="1" t="n">
        <v>0</v>
      </c>
    </row>
    <row r="298">
      <c r="A298" t="n">
        <v>462780</v>
      </c>
      <c r="B298" s="1" t="inlineStr">
        <is>
          <t>Darksiders Warmastered Edition</t>
        </is>
      </c>
      <c r="C298" s="1" t="n">
        <v>0</v>
      </c>
    </row>
    <row r="299">
      <c r="A299" t="n">
        <v>274520</v>
      </c>
      <c r="B299" s="1" t="inlineStr">
        <is>
          <t>Darkwood</t>
        </is>
      </c>
      <c r="C299" s="1" t="n">
        <v>0</v>
      </c>
    </row>
    <row r="300">
      <c r="A300" t="n">
        <v>433550</v>
      </c>
      <c r="B300" s="1" t="inlineStr">
        <is>
          <t>Darq</t>
        </is>
      </c>
      <c r="C300" s="1" t="n">
        <v>0</v>
      </c>
    </row>
    <row r="301">
      <c r="A301" t="n">
        <v>1500</v>
      </c>
      <c r="B301" s="1" t="inlineStr">
        <is>
          <t>Darwinia</t>
        </is>
      </c>
      <c r="C301" s="1" t="n">
        <v>0.3</v>
      </c>
    </row>
    <row r="302">
      <c r="A302" t="n">
        <v>223750</v>
      </c>
      <c r="B302" s="1" t="inlineStr">
        <is>
          <t>DCS World Steam Edition</t>
        </is>
      </c>
      <c r="C302" s="1" t="n">
        <v>0.45</v>
      </c>
    </row>
    <row r="303">
      <c r="A303" t="n">
        <v>381210</v>
      </c>
      <c r="B303" s="1" t="inlineStr">
        <is>
          <t>Dead By Daylight</t>
        </is>
      </c>
      <c r="C303" s="1" t="n">
        <v>9.4</v>
      </c>
    </row>
    <row r="304">
      <c r="A304" t="n">
        <v>1498490</v>
      </c>
      <c r="B304" s="1" t="inlineStr">
        <is>
          <t>Dead Herring</t>
        </is>
      </c>
      <c r="C304" s="1">
        <f>1/60</f>
        <v/>
      </c>
    </row>
    <row r="305">
      <c r="A305" t="n">
        <v>384310</v>
      </c>
      <c r="B305" s="1" t="inlineStr">
        <is>
          <t>Dead in Bermuda</t>
        </is>
      </c>
      <c r="C305" s="1" t="n">
        <v>0</v>
      </c>
    </row>
    <row r="306">
      <c r="A306" t="n">
        <v>573120</v>
      </c>
      <c r="B306" s="1" t="inlineStr">
        <is>
          <t>Dead in Vinland</t>
        </is>
      </c>
      <c r="C306" s="1" t="n">
        <v>0.83</v>
      </c>
    </row>
    <row r="307" customFormat="1" s="114">
      <c r="A307" s="114" t="n">
        <v>1422450</v>
      </c>
      <c r="B307" s="115" t="inlineStr">
        <is>
          <t>Deadlock</t>
        </is>
      </c>
      <c r="C307" s="115" t="n">
        <v>0</v>
      </c>
    </row>
    <row r="308">
      <c r="A308" t="n">
        <v>423950</v>
      </c>
      <c r="B308" s="1" t="inlineStr">
        <is>
          <t>Deadlight Director's cut</t>
        </is>
      </c>
      <c r="C308" s="1" t="n">
        <v>0</v>
      </c>
    </row>
    <row r="309">
      <c r="A309" t="n">
        <v>740080</v>
      </c>
      <c r="B309" s="1" t="inlineStr">
        <is>
          <t>Deadly Days</t>
        </is>
      </c>
      <c r="C309" s="1" t="n">
        <v>0</v>
      </c>
    </row>
    <row r="310">
      <c r="A310" t="n">
        <v>0</v>
      </c>
      <c r="B310" s="1" t="inlineStr">
        <is>
          <t>Deadly Profits</t>
        </is>
      </c>
      <c r="C310" s="1">
        <f>3/60</f>
        <v/>
      </c>
    </row>
    <row r="311">
      <c r="A311" t="n">
        <v>520720</v>
      </c>
      <c r="B311" s="1" t="inlineStr">
        <is>
          <t>Dear Esther: Landmark Edition</t>
        </is>
      </c>
      <c r="C311" s="1" t="n">
        <v>0</v>
      </c>
    </row>
    <row r="312">
      <c r="A312" t="n">
        <v>1166290</v>
      </c>
      <c r="B312" s="1" t="inlineStr">
        <is>
          <t>Death And Taxes</t>
        </is>
      </c>
      <c r="C312" s="1" t="n">
        <v>0</v>
      </c>
    </row>
    <row r="313">
      <c r="A313" t="n">
        <v>471810</v>
      </c>
      <c r="B313" s="1" t="inlineStr">
        <is>
          <t>Death Squared</t>
        </is>
      </c>
      <c r="C313" s="1" t="n">
        <v>0.37</v>
      </c>
    </row>
    <row r="314">
      <c r="A314" t="n">
        <v>1850570</v>
      </c>
      <c r="B314" s="1" t="inlineStr">
        <is>
          <t>Death Stranding Director's Cut</t>
        </is>
      </c>
      <c r="C314" s="1" t="n">
        <v>6.6</v>
      </c>
    </row>
    <row r="315">
      <c r="A315" t="n">
        <v>1252330</v>
      </c>
      <c r="B315" s="1" t="inlineStr">
        <is>
          <t>DEATHLOOP</t>
        </is>
      </c>
      <c r="C315" s="1" t="n">
        <v>0</v>
      </c>
    </row>
    <row r="316">
      <c r="A316" t="n">
        <v>466240</v>
      </c>
      <c r="B316" s="1" t="inlineStr">
        <is>
          <t>Deceit</t>
        </is>
      </c>
      <c r="C316" s="1" t="n">
        <v>4.83</v>
      </c>
    </row>
    <row r="317">
      <c r="A317" t="n">
        <v>820520</v>
      </c>
      <c r="B317" s="1" t="inlineStr">
        <is>
          <t>Deceive INC</t>
        </is>
      </c>
      <c r="C317" s="1" t="n">
        <v>0</v>
      </c>
    </row>
    <row r="318">
      <c r="A318" t="n">
        <v>325090</v>
      </c>
      <c r="B318" s="1" t="inlineStr">
        <is>
          <t>Deep Dungeons of Doom</t>
        </is>
      </c>
      <c r="C318" s="1" t="n">
        <v>0.05</v>
      </c>
    </row>
    <row r="319">
      <c r="A319" t="n">
        <v>548430</v>
      </c>
      <c r="B319" s="1" t="inlineStr">
        <is>
          <t>Deep Rock Galactic</t>
        </is>
      </c>
      <c r="C319" s="1" t="n">
        <v>0</v>
      </c>
    </row>
    <row r="320">
      <c r="A320" t="n">
        <v>1552080</v>
      </c>
      <c r="B320" s="1" t="inlineStr">
        <is>
          <t>Deepest Chamber: Resurrection</t>
        </is>
      </c>
      <c r="C320" s="1" t="n">
        <v>0</v>
      </c>
    </row>
    <row r="321">
      <c r="A321" t="n">
        <v>1647160</v>
      </c>
      <c r="B321" s="1" t="inlineStr">
        <is>
          <t>Deepest Sword</t>
        </is>
      </c>
      <c r="C321" s="1">
        <f>31/60</f>
        <v/>
      </c>
    </row>
    <row r="322">
      <c r="A322" t="n">
        <v>1520</v>
      </c>
      <c r="B322" s="1" t="inlineStr">
        <is>
          <t>Defcon</t>
        </is>
      </c>
      <c r="C322" s="1" t="n">
        <v>1.95</v>
      </c>
    </row>
    <row r="323">
      <c r="A323" t="n">
        <v>357780</v>
      </c>
      <c r="B323" s="1" t="inlineStr">
        <is>
          <t>Defend Your life</t>
        </is>
      </c>
      <c r="C323" s="1" t="n">
        <v>0.08</v>
      </c>
    </row>
    <row r="324">
      <c r="A324" t="n">
        <v>760620</v>
      </c>
      <c r="B324" s="1" t="inlineStr">
        <is>
          <t>Deiland</t>
        </is>
      </c>
      <c r="C324" s="1" t="n">
        <v>1.25</v>
      </c>
    </row>
    <row r="325">
      <c r="A325" t="n">
        <v>1045580</v>
      </c>
      <c r="B325" s="1" t="inlineStr">
        <is>
          <t>Deleveled</t>
        </is>
      </c>
      <c r="C325" s="1" t="n">
        <v>0</v>
      </c>
    </row>
    <row r="326">
      <c r="A326" t="n">
        <v>245470</v>
      </c>
      <c r="B326" s="1" t="inlineStr">
        <is>
          <t>Democracy 3</t>
        </is>
      </c>
      <c r="C326" s="1" t="n">
        <v>15.77</v>
      </c>
    </row>
    <row r="327">
      <c r="A327" t="n">
        <v>548240</v>
      </c>
      <c r="B327" s="1" t="inlineStr">
        <is>
          <t>Demon Pit</t>
        </is>
      </c>
      <c r="C327" s="1" t="n">
        <v>0</v>
      </c>
    </row>
    <row r="328">
      <c r="A328" t="n">
        <v>577670</v>
      </c>
      <c r="B328" s="1" t="inlineStr">
        <is>
          <t>Demolish &amp; Buld 2018</t>
        </is>
      </c>
      <c r="C328" s="1" t="n">
        <v>0</v>
      </c>
    </row>
    <row r="329">
      <c r="A329" t="n">
        <v>1325900</v>
      </c>
      <c r="B329" s="1" t="inlineStr">
        <is>
          <t>Demon Turf</t>
        </is>
      </c>
      <c r="C329" s="1" t="n">
        <v>0</v>
      </c>
    </row>
    <row r="330">
      <c r="A330" t="n">
        <v>755980</v>
      </c>
      <c r="B330" s="1" t="inlineStr">
        <is>
          <t>Deployment</t>
        </is>
      </c>
      <c r="C330" s="1" t="n">
        <v>0</v>
      </c>
    </row>
    <row r="331">
      <c r="A331" t="n">
        <v>214340</v>
      </c>
      <c r="B331" s="1" t="inlineStr">
        <is>
          <t>Deponia</t>
        </is>
      </c>
      <c r="C331" s="1" t="n">
        <v>0</v>
      </c>
    </row>
    <row r="332">
      <c r="A332" t="n">
        <v>681280</v>
      </c>
      <c r="B332" s="1" t="inlineStr">
        <is>
          <t>Descenders</t>
        </is>
      </c>
      <c r="C332" s="1" t="n">
        <v>0</v>
      </c>
    </row>
    <row r="333">
      <c r="A333" t="n">
        <v>844050</v>
      </c>
      <c r="B333" s="1" t="inlineStr">
        <is>
          <t>Desert Child</t>
        </is>
      </c>
      <c r="C333" s="1" t="n">
        <v>0</v>
      </c>
    </row>
    <row r="334">
      <c r="A334" t="n">
        <v>226620</v>
      </c>
      <c r="B334" s="1" t="inlineStr">
        <is>
          <t>Desktop Dungeons</t>
        </is>
      </c>
      <c r="C334" s="1" t="n">
        <v>0.18</v>
      </c>
    </row>
    <row r="335">
      <c r="A335" t="n">
        <v>671510</v>
      </c>
      <c r="B335" s="1" t="inlineStr">
        <is>
          <t>Desolate</t>
        </is>
      </c>
      <c r="C335" s="1" t="n">
        <v>0</v>
      </c>
    </row>
    <row r="336">
      <c r="A336" t="n">
        <v>610370</v>
      </c>
      <c r="B336" s="1" t="inlineStr">
        <is>
          <t>Desperados III</t>
        </is>
      </c>
      <c r="C336" s="1" t="n">
        <v>0</v>
      </c>
    </row>
    <row r="337">
      <c r="A337" t="n">
        <v>844050</v>
      </c>
      <c r="B337" s="1" t="inlineStr">
        <is>
          <t>Desert Child</t>
        </is>
      </c>
      <c r="C337" s="1" t="n">
        <v>0</v>
      </c>
    </row>
    <row r="338">
      <c r="A338" t="n">
        <v>803330</v>
      </c>
      <c r="B338" s="1" t="inlineStr">
        <is>
          <t>Destroy all Humans!</t>
        </is>
      </c>
      <c r="C338" s="1" t="n">
        <v>0</v>
      </c>
    </row>
    <row r="339">
      <c r="A339" t="n">
        <v>1266700</v>
      </c>
      <c r="B339" s="1" t="inlineStr">
        <is>
          <t>Destroy all Humans! 2 Reprobed</t>
        </is>
      </c>
      <c r="C339" s="1" t="n">
        <v>0</v>
      </c>
    </row>
    <row r="340">
      <c r="A340" t="n">
        <v>1272010</v>
      </c>
      <c r="B340" s="1" t="inlineStr">
        <is>
          <t>Destroyer: The U-Boat Hunter</t>
        </is>
      </c>
      <c r="C340" s="1" t="n">
        <v>0.05</v>
      </c>
    </row>
    <row r="341">
      <c r="A341" t="n">
        <v>297290</v>
      </c>
      <c r="B341" s="1" t="inlineStr">
        <is>
          <t>Detective Case and Clown Bot in: Murder In The Hotel Lisbon</t>
        </is>
      </c>
      <c r="C341" s="1" t="n">
        <v>0.02</v>
      </c>
    </row>
    <row r="342">
      <c r="A342" t="n">
        <v>6910</v>
      </c>
      <c r="B342" s="1" t="inlineStr">
        <is>
          <t>Deus Ex</t>
        </is>
      </c>
      <c r="C342" s="1" t="n">
        <v>0.2</v>
      </c>
    </row>
    <row r="343">
      <c r="A343" t="n">
        <v>6920</v>
      </c>
      <c r="B343" s="1" t="inlineStr">
        <is>
          <t>Deus Ex Invisable war</t>
        </is>
      </c>
      <c r="C343" s="1" t="n">
        <v>0</v>
      </c>
    </row>
    <row r="344">
      <c r="A344" t="n">
        <v>238010</v>
      </c>
      <c r="B344" s="1" t="inlineStr">
        <is>
          <t>Deus Ex Human Revolution</t>
        </is>
      </c>
      <c r="C344" s="1" t="n">
        <v>0</v>
      </c>
    </row>
    <row r="345">
      <c r="A345" t="n">
        <v>258180</v>
      </c>
      <c r="B345" s="1" t="inlineStr">
        <is>
          <t>Deus Ex The Fall</t>
        </is>
      </c>
      <c r="C345" s="1" t="n">
        <v>0</v>
      </c>
    </row>
    <row r="346">
      <c r="A346" t="n">
        <v>337000</v>
      </c>
      <c r="B346" s="1" t="inlineStr">
        <is>
          <t>Deus Ex Mankind Divided</t>
        </is>
      </c>
      <c r="C346" s="1" t="n">
        <v>0.07000000000000001</v>
      </c>
    </row>
    <row r="347">
      <c r="A347" t="n">
        <v>0</v>
      </c>
      <c r="B347" s="1" t="inlineStr">
        <is>
          <t>Devils Share</t>
        </is>
      </c>
      <c r="C347" s="1" t="n">
        <v>0</v>
      </c>
    </row>
    <row r="348">
      <c r="A348" t="n">
        <v>861540</v>
      </c>
      <c r="B348" s="1" t="inlineStr">
        <is>
          <t>Dicey Dungeons</t>
        </is>
      </c>
      <c r="C348" s="1" t="n">
        <v>4.92</v>
      </c>
    </row>
    <row r="349">
      <c r="A349" t="n">
        <v>564750</v>
      </c>
      <c r="B349" s="1" t="inlineStr">
        <is>
          <t>Dimension Jump</t>
        </is>
      </c>
      <c r="C349" s="1" t="n">
        <v>0.18</v>
      </c>
    </row>
    <row r="350">
      <c r="A350" t="n">
        <v>248330</v>
      </c>
      <c r="B350" s="1" t="inlineStr">
        <is>
          <t>Dino Run</t>
        </is>
      </c>
      <c r="C350" s="1" t="n">
        <v>0.07000000000000001</v>
      </c>
    </row>
    <row r="351">
      <c r="A351" t="n">
        <v>1038250</v>
      </c>
      <c r="B351" s="1" t="inlineStr">
        <is>
          <t>Dirt 5</t>
        </is>
      </c>
      <c r="C351" s="1" t="n">
        <v>0.23</v>
      </c>
    </row>
    <row r="352">
      <c r="A352" t="n">
        <v>310560</v>
      </c>
      <c r="B352" s="1" t="inlineStr">
        <is>
          <t>Dirt Rally</t>
        </is>
      </c>
      <c r="C352" s="1" t="n">
        <v>0.95</v>
      </c>
    </row>
    <row r="353">
      <c r="A353" t="n">
        <v>690790</v>
      </c>
      <c r="B353" s="1" t="inlineStr">
        <is>
          <t>Dirt Rally 2.0</t>
        </is>
      </c>
      <c r="C353" s="1" t="n">
        <v>0</v>
      </c>
    </row>
    <row r="354">
      <c r="A354" t="n">
        <v>1229580</v>
      </c>
      <c r="B354" s="1" t="inlineStr">
        <is>
          <t>Disc Room</t>
        </is>
      </c>
      <c r="C354" s="1" t="n">
        <v>0</v>
      </c>
    </row>
    <row r="355">
      <c r="A355" t="n">
        <v>1287840</v>
      </c>
      <c r="B355" s="1" t="inlineStr">
        <is>
          <t>Disciples:Liberation</t>
        </is>
      </c>
      <c r="C355" s="1" t="n">
        <v>0</v>
      </c>
    </row>
    <row r="356">
      <c r="A356" t="n">
        <v>632470</v>
      </c>
      <c r="B356" s="1" t="inlineStr">
        <is>
          <t>Disco Elysium</t>
        </is>
      </c>
      <c r="C356" s="1" t="n">
        <v>1.07</v>
      </c>
    </row>
    <row r="357">
      <c r="A357" t="n">
        <v>933860</v>
      </c>
      <c r="B357" s="1" t="inlineStr">
        <is>
          <t>Discolored</t>
        </is>
      </c>
      <c r="C357" s="1" t="n">
        <v>0</v>
      </c>
    </row>
    <row r="358">
      <c r="A358" t="n">
        <v>205100</v>
      </c>
      <c r="B358" s="1" t="inlineStr">
        <is>
          <t>Dishonored</t>
        </is>
      </c>
      <c r="C358" s="1" t="n">
        <v>0.73</v>
      </c>
    </row>
    <row r="359">
      <c r="A359" t="n">
        <v>403640</v>
      </c>
      <c r="B359" s="16" t="inlineStr">
        <is>
          <t>Dishonored 2</t>
        </is>
      </c>
      <c r="C359" s="1" t="n">
        <v>0</v>
      </c>
    </row>
    <row r="360">
      <c r="A360" t="n">
        <v>614570</v>
      </c>
      <c r="B360" s="16" t="inlineStr">
        <is>
          <t>Dishonored 2: Death Of The Outsider</t>
        </is>
      </c>
      <c r="C360" s="1" t="n">
        <v>0</v>
      </c>
    </row>
    <row r="361">
      <c r="A361" t="n">
        <v>0</v>
      </c>
      <c r="B361" s="1" t="inlineStr">
        <is>
          <t>Disjunction</t>
        </is>
      </c>
      <c r="C361" s="1" t="n">
        <v>0</v>
      </c>
    </row>
    <row r="362">
      <c r="A362" t="n">
        <v>233610</v>
      </c>
      <c r="B362" s="1" t="inlineStr">
        <is>
          <t>Distance</t>
        </is>
      </c>
      <c r="C362" s="1" t="n">
        <v>0.77</v>
      </c>
    </row>
    <row r="363">
      <c r="A363" t="n">
        <v>635200</v>
      </c>
      <c r="B363" s="1" t="inlineStr">
        <is>
          <t>Distrust</t>
        </is>
      </c>
      <c r="C363" s="1" t="n">
        <v>0.02</v>
      </c>
    </row>
    <row r="364">
      <c r="A364" t="n">
        <v>698780</v>
      </c>
      <c r="B364" s="1" t="inlineStr">
        <is>
          <t>Doki Doki</t>
        </is>
      </c>
      <c r="C364" s="1" t="n">
        <v>0.35</v>
      </c>
    </row>
    <row r="365">
      <c r="A365" t="n">
        <v>286240</v>
      </c>
      <c r="B365" s="1" t="inlineStr">
        <is>
          <t>Dog Sled Saga</t>
        </is>
      </c>
      <c r="C365" s="1" t="n">
        <v>2.27</v>
      </c>
    </row>
    <row r="366">
      <c r="A366" t="n">
        <v>662930</v>
      </c>
      <c r="B366" s="1" t="inlineStr">
        <is>
          <t>Dominari Empires</t>
        </is>
      </c>
      <c r="C366" s="1" t="n">
        <v>0</v>
      </c>
    </row>
    <row r="367">
      <c r="A367" t="n">
        <v>811240</v>
      </c>
      <c r="B367" s="1" t="inlineStr">
        <is>
          <t>Don't Stand Out</t>
        </is>
      </c>
      <c r="C367" s="1" t="n">
        <v>0.2</v>
      </c>
    </row>
    <row r="368">
      <c r="A368" t="n">
        <v>219740</v>
      </c>
      <c r="B368" s="1" t="inlineStr">
        <is>
          <t>Don't Starve</t>
        </is>
      </c>
      <c r="C368" s="1" t="n">
        <v>0</v>
      </c>
    </row>
    <row r="369">
      <c r="A369" t="n">
        <v>322330</v>
      </c>
      <c r="B369" s="1" t="inlineStr">
        <is>
          <t>Don't Starve Together</t>
        </is>
      </c>
      <c r="C369" s="1" t="n">
        <v>38.85</v>
      </c>
    </row>
    <row r="370">
      <c r="A370" t="n">
        <v>916180</v>
      </c>
      <c r="B370" s="1" t="inlineStr">
        <is>
          <t>Doodle Derby</t>
        </is>
      </c>
      <c r="C370" s="1" t="n">
        <v>0</v>
      </c>
    </row>
    <row r="371">
      <c r="A371" t="n">
        <v>2280</v>
      </c>
      <c r="B371" s="1" t="inlineStr">
        <is>
          <t>Doom + Doom 2</t>
        </is>
      </c>
      <c r="C371" s="1" t="n">
        <v>0</v>
      </c>
    </row>
    <row r="372" customFormat="1" s="114">
      <c r="A372" s="114" t="n">
        <v>2300</v>
      </c>
      <c r="B372" s="115" t="inlineStr">
        <is>
          <t>Doom II</t>
        </is>
      </c>
      <c r="C372" s="115" t="n">
        <v>0</v>
      </c>
    </row>
    <row r="373" customFormat="1" s="114">
      <c r="A373" s="114" t="n">
        <v>9160</v>
      </c>
      <c r="B373" s="115" t="inlineStr">
        <is>
          <t>Doom II Master Levels</t>
        </is>
      </c>
      <c r="C373" s="115" t="n">
        <v>0</v>
      </c>
    </row>
    <row r="374">
      <c r="A374" t="n">
        <v>1148590</v>
      </c>
      <c r="B374" s="1" t="inlineStr">
        <is>
          <t>Doom 64</t>
        </is>
      </c>
      <c r="C374" s="1" t="n">
        <v>0</v>
      </c>
    </row>
    <row r="375">
      <c r="A375" t="n">
        <v>782330</v>
      </c>
      <c r="B375" s="1" t="inlineStr">
        <is>
          <t>Doom Eternal</t>
        </is>
      </c>
      <c r="C375" s="1" t="n">
        <v>0</v>
      </c>
    </row>
    <row r="376">
      <c r="A376" t="n">
        <v>1239080</v>
      </c>
      <c r="B376" s="1" t="inlineStr">
        <is>
          <t>Door Kickers 2</t>
        </is>
      </c>
      <c r="C376" s="1" t="n">
        <v>8.369999999999999</v>
      </c>
    </row>
    <row r="377">
      <c r="A377" t="n">
        <v>570</v>
      </c>
      <c r="B377" s="1" t="inlineStr">
        <is>
          <t>Dota 2</t>
        </is>
      </c>
      <c r="C377" s="1" t="n">
        <v>13.82</v>
      </c>
    </row>
    <row r="378">
      <c r="A378" t="n">
        <v>1077340</v>
      </c>
      <c r="B378" s="1" t="inlineStr">
        <is>
          <t>Downtown Drift</t>
        </is>
      </c>
      <c r="C378" s="1" t="n">
        <v>0</v>
      </c>
    </row>
    <row r="379">
      <c r="A379" t="n">
        <v>739650</v>
      </c>
      <c r="B379" s="1" t="inlineStr">
        <is>
          <t>Drake Hollow</t>
        </is>
      </c>
      <c r="C379" s="1" t="n">
        <v>0.15</v>
      </c>
    </row>
    <row r="380">
      <c r="A380" t="n">
        <v>418270</v>
      </c>
      <c r="B380" s="1" t="inlineStr">
        <is>
          <t>Draw Slasher</t>
        </is>
      </c>
      <c r="C380" s="1" t="n">
        <v>0</v>
      </c>
    </row>
    <row r="381">
      <c r="A381" t="n">
        <v>677880</v>
      </c>
      <c r="B381" s="1" t="inlineStr">
        <is>
          <t>Draw Your Game</t>
        </is>
      </c>
      <c r="C381" s="1" t="n">
        <v>0.1</v>
      </c>
    </row>
    <row r="382">
      <c r="A382" t="n">
        <v>442070</v>
      </c>
      <c r="B382" s="1" t="inlineStr">
        <is>
          <t>Drawful 2</t>
        </is>
      </c>
      <c r="C382" s="1" t="n">
        <v>0</v>
      </c>
    </row>
    <row r="383">
      <c r="A383" t="n">
        <v>1418630</v>
      </c>
      <c r="B383" s="1" t="inlineStr">
        <is>
          <t>Dread Hunger</t>
        </is>
      </c>
      <c r="C383" s="1" t="n">
        <v>23.72</v>
      </c>
    </row>
    <row r="384">
      <c r="A384" t="n">
        <v>0</v>
      </c>
      <c r="B384" s="1" t="inlineStr">
        <is>
          <t>Dreadlands - beta</t>
        </is>
      </c>
      <c r="C384" s="1" t="n">
        <v>0</v>
      </c>
    </row>
    <row r="385">
      <c r="A385" t="n">
        <v>654880</v>
      </c>
      <c r="B385" s="1" t="inlineStr">
        <is>
          <t>Dream Daddy</t>
        </is>
      </c>
      <c r="C385" s="1" t="n">
        <v>0.12</v>
      </c>
    </row>
    <row r="386">
      <c r="A386" t="n">
        <v>296870</v>
      </c>
      <c r="B386" s="1" t="inlineStr">
        <is>
          <t>Dreaming Sarah</t>
        </is>
      </c>
      <c r="C386" s="1" t="n">
        <v>0.63</v>
      </c>
    </row>
    <row r="387">
      <c r="A387" t="n">
        <v>718650</v>
      </c>
      <c r="B387" s="1" t="inlineStr">
        <is>
          <t>Driftland: The Magic Revival</t>
        </is>
      </c>
      <c r="C387" s="1" t="n">
        <v>0</v>
      </c>
    </row>
    <row r="388">
      <c r="A388" t="n">
        <v>456780</v>
      </c>
      <c r="B388" s="1" t="inlineStr">
        <is>
          <t>Ducati 90th Anniversary</t>
        </is>
      </c>
      <c r="C388" s="1" t="n">
        <v>0</v>
      </c>
    </row>
    <row r="389">
      <c r="A389" t="n">
        <v>312530</v>
      </c>
      <c r="B389" s="1" t="inlineStr">
        <is>
          <t>Duck Game</t>
        </is>
      </c>
      <c r="C389" s="1" t="n">
        <v>78.42</v>
      </c>
    </row>
    <row r="390">
      <c r="A390" t="n">
        <v>574560</v>
      </c>
      <c r="B390" s="1" t="inlineStr">
        <is>
          <t>Dude, Stop</t>
        </is>
      </c>
      <c r="C390" s="1" t="n">
        <v>0</v>
      </c>
    </row>
    <row r="391">
      <c r="A391" t="n">
        <v>753650</v>
      </c>
      <c r="B391" s="1" t="inlineStr">
        <is>
          <t>Due Process</t>
        </is>
      </c>
      <c r="C391" s="1" t="n">
        <v>0</v>
      </c>
    </row>
    <row r="392">
      <c r="A392" t="n">
        <v>65800</v>
      </c>
      <c r="B392" s="1" t="inlineStr">
        <is>
          <t>Dungeon Defenders</t>
        </is>
      </c>
      <c r="C392" s="1" t="n">
        <v>0.42</v>
      </c>
    </row>
    <row r="393">
      <c r="A393" t="n">
        <v>454100</v>
      </c>
      <c r="B393" s="1" t="inlineStr">
        <is>
          <t>Dungeon Escape</t>
        </is>
      </c>
      <c r="C393" s="1" t="n">
        <v>0.22</v>
      </c>
    </row>
    <row r="394">
      <c r="A394" t="n">
        <v>249050</v>
      </c>
      <c r="B394" s="1" t="inlineStr">
        <is>
          <t>Dungeon of the Endless</t>
        </is>
      </c>
      <c r="C394" s="1" t="n">
        <v>11.15</v>
      </c>
    </row>
    <row r="395">
      <c r="A395" t="n">
        <v>206480</v>
      </c>
      <c r="B395" s="1" t="inlineStr">
        <is>
          <t>Dungeons &amp; Dragons Online</t>
        </is>
      </c>
      <c r="C395" s="1" t="n">
        <v>0</v>
      </c>
    </row>
    <row r="396">
      <c r="A396" t="n">
        <v>493900</v>
      </c>
      <c r="B396" s="1" t="inlineStr">
        <is>
          <t>Dungeons 3</t>
        </is>
      </c>
      <c r="C396" s="1" t="n">
        <v>0</v>
      </c>
    </row>
    <row r="397">
      <c r="A397" t="n">
        <v>407730</v>
      </c>
      <c r="B397" s="1" t="inlineStr">
        <is>
          <t>Dungeons Of Kragmor</t>
        </is>
      </c>
      <c r="C397" s="1" t="n">
        <v>0</v>
      </c>
    </row>
    <row r="398">
      <c r="A398" t="n">
        <v>1366540</v>
      </c>
      <c r="B398" s="1" t="inlineStr">
        <is>
          <t>Dyson Sphere Program</t>
        </is>
      </c>
      <c r="C398" s="1" t="n">
        <v>48.72</v>
      </c>
    </row>
    <row r="399">
      <c r="A399" t="n">
        <v>761030</v>
      </c>
      <c r="B399" s="1" t="inlineStr">
        <is>
          <t>Earthlock</t>
        </is>
      </c>
      <c r="C399" s="1" t="n">
        <v>0</v>
      </c>
    </row>
    <row r="400">
      <c r="A400" t="n">
        <v>777410</v>
      </c>
      <c r="B400" s="1" t="inlineStr">
        <is>
          <t>EarthNight</t>
        </is>
      </c>
      <c r="C400" s="1" t="n">
        <v>0</v>
      </c>
    </row>
    <row r="401">
      <c r="A401" t="n">
        <v>1069030</v>
      </c>
      <c r="B401" s="1" t="inlineStr">
        <is>
          <t>EarthX</t>
        </is>
      </c>
      <c r="C401" s="1" t="n">
        <v>0.02</v>
      </c>
    </row>
    <row r="402">
      <c r="A402" t="n">
        <v>301120</v>
      </c>
      <c r="B402" s="1" t="inlineStr">
        <is>
          <t>Eastside Hockey Manager</t>
        </is>
      </c>
      <c r="C402" s="1" t="n">
        <v>0</v>
      </c>
    </row>
    <row r="403">
      <c r="A403" t="n">
        <v>269190</v>
      </c>
      <c r="B403" s="1" t="inlineStr">
        <is>
          <t>Edge of Eternity</t>
        </is>
      </c>
      <c r="C403" s="1" t="n">
        <v>0</v>
      </c>
    </row>
    <row r="404">
      <c r="A404" t="n">
        <v>975950</v>
      </c>
      <c r="B404" s="1" t="inlineStr">
        <is>
          <t>Effie</t>
        </is>
      </c>
      <c r="C404" s="1" t="n">
        <v>0</v>
      </c>
    </row>
    <row r="405">
      <c r="A405" t="n">
        <v>289280</v>
      </c>
      <c r="B405" s="1" t="inlineStr">
        <is>
          <t>El Matador</t>
        </is>
      </c>
      <c r="C405" s="1" t="n">
        <v>0</v>
      </c>
    </row>
    <row r="406">
      <c r="A406" t="n">
        <v>1245620</v>
      </c>
      <c r="B406" s="1" t="inlineStr">
        <is>
          <t>Elden Ring</t>
        </is>
      </c>
      <c r="C406" s="1" t="n">
        <v>51.05</v>
      </c>
    </row>
    <row r="407">
      <c r="A407" t="n">
        <v>727850</v>
      </c>
      <c r="B407" s="1" t="inlineStr">
        <is>
          <t>ELDERBORN</t>
        </is>
      </c>
      <c r="C407" s="1" t="n">
        <v>0</v>
      </c>
    </row>
    <row r="408">
      <c r="A408" t="n">
        <v>0</v>
      </c>
      <c r="B408" s="1" t="inlineStr">
        <is>
          <t>Electric Highways</t>
        </is>
      </c>
      <c r="C408" s="1">
        <f>34/60</f>
        <v/>
      </c>
    </row>
    <row r="409">
      <c r="A409" t="n">
        <v>1108590</v>
      </c>
      <c r="B409" s="1" t="inlineStr">
        <is>
          <t>Eldest Souls</t>
        </is>
      </c>
      <c r="C409" s="1" t="n">
        <v>0</v>
      </c>
    </row>
    <row r="410">
      <c r="A410" t="n">
        <v>1018830</v>
      </c>
      <c r="B410" s="1" t="inlineStr">
        <is>
          <t>Element TD 2</t>
        </is>
      </c>
      <c r="C410" s="1" t="n">
        <v>2.6</v>
      </c>
    </row>
    <row r="411">
      <c r="A411" t="n">
        <v>411300</v>
      </c>
      <c r="B411" s="1" t="inlineStr">
        <is>
          <t>Elex</t>
        </is>
      </c>
      <c r="C411" s="1" t="n">
        <v>0</v>
      </c>
    </row>
    <row r="412">
      <c r="A412" t="n">
        <v>900040</v>
      </c>
      <c r="B412" s="1" t="inlineStr">
        <is>
          <t>Elex 2</t>
        </is>
      </c>
      <c r="C412" s="1" t="n">
        <v>0</v>
      </c>
    </row>
    <row r="413">
      <c r="A413" t="n">
        <v>359320</v>
      </c>
      <c r="B413" s="1" t="inlineStr">
        <is>
          <t>Elite Dangerous</t>
        </is>
      </c>
      <c r="C413" s="1" t="n">
        <v>9.869999999999999</v>
      </c>
    </row>
    <row r="414">
      <c r="A414" t="n">
        <v>716500</v>
      </c>
      <c r="B414" s="1" t="inlineStr">
        <is>
          <t>Eliza</t>
        </is>
      </c>
      <c r="C414" s="1" t="n">
        <v>0</v>
      </c>
    </row>
    <row r="415">
      <c r="A415" t="n">
        <v>1062830</v>
      </c>
      <c r="B415" s="1" t="inlineStr">
        <is>
          <t>Embr</t>
        </is>
      </c>
      <c r="C415" s="1" t="n">
        <v>0.43</v>
      </c>
    </row>
    <row r="416">
      <c r="A416" t="n">
        <v>417860</v>
      </c>
      <c r="B416" s="1" t="inlineStr">
        <is>
          <t>Emily is away</t>
        </is>
      </c>
      <c r="C416" s="1" t="n">
        <v>0.68</v>
      </c>
    </row>
    <row r="417">
      <c r="A417" t="n">
        <v>978460</v>
      </c>
      <c r="B417" s="1" t="inlineStr">
        <is>
          <t>Emily is Away &lt;3</t>
        </is>
      </c>
      <c r="C417" s="1" t="n">
        <v>0</v>
      </c>
    </row>
    <row r="418">
      <c r="A418" t="n">
        <v>383120</v>
      </c>
      <c r="B418" s="1" t="inlineStr">
        <is>
          <t>Empyrion Galactic Survival</t>
        </is>
      </c>
      <c r="C418" s="1" t="n">
        <v>0</v>
      </c>
    </row>
    <row r="419">
      <c r="A419" t="n">
        <v>921800</v>
      </c>
      <c r="B419" s="1" t="inlineStr">
        <is>
          <t>Encased</t>
        </is>
      </c>
      <c r="C419" s="1" t="n">
        <v>0</v>
      </c>
    </row>
    <row r="420">
      <c r="A420" t="n">
        <v>933480</v>
      </c>
      <c r="B420" s="1" t="inlineStr">
        <is>
          <t>Enderal: Forgotten Stories</t>
        </is>
      </c>
      <c r="C420" s="1" t="n">
        <v>0</v>
      </c>
    </row>
    <row r="421">
      <c r="A421" t="n">
        <v>208140</v>
      </c>
      <c r="B421" s="1" t="inlineStr">
        <is>
          <t>Endless Space</t>
        </is>
      </c>
      <c r="C421" s="1" t="n">
        <v>0</v>
      </c>
    </row>
    <row r="422">
      <c r="A422" t="n">
        <v>392110</v>
      </c>
      <c r="B422" s="1" t="inlineStr">
        <is>
          <t>Endless Space 2</t>
        </is>
      </c>
      <c r="C422" s="1" t="n">
        <v>0</v>
      </c>
    </row>
    <row r="423">
      <c r="A423" t="n">
        <v>933820</v>
      </c>
      <c r="B423" s="1" t="inlineStr">
        <is>
          <t>Endzone - A World Apart</t>
        </is>
      </c>
      <c r="C423" s="1" t="n">
        <v>0</v>
      </c>
    </row>
    <row r="424">
      <c r="A424" t="n">
        <v>1203620</v>
      </c>
      <c r="B424" s="1" t="inlineStr">
        <is>
          <t>Enshrouded</t>
        </is>
      </c>
      <c r="C424" s="1" t="n">
        <v>41.32</v>
      </c>
    </row>
    <row r="425">
      <c r="A425" t="n">
        <v>432350</v>
      </c>
      <c r="B425" s="1" t="inlineStr">
        <is>
          <t>Epic Battle Fantasy 5</t>
        </is>
      </c>
      <c r="C425" s="1" t="n">
        <v>8.93</v>
      </c>
    </row>
    <row r="426">
      <c r="A426" t="n">
        <v>1312960</v>
      </c>
      <c r="B426" s="1" t="inlineStr">
        <is>
          <t>Epic Chef</t>
        </is>
      </c>
      <c r="C426" s="1" t="n">
        <v>0</v>
      </c>
    </row>
    <row r="427">
      <c r="A427" t="n">
        <v>1162280</v>
      </c>
      <c r="B427" s="1" t="inlineStr">
        <is>
          <t>Eternal Hope</t>
        </is>
      </c>
      <c r="C427" s="1" t="n">
        <v>0</v>
      </c>
    </row>
    <row r="428">
      <c r="A428" t="n">
        <v>1046790</v>
      </c>
      <c r="B428" s="1" t="inlineStr">
        <is>
          <t>Eternal Threads</t>
        </is>
      </c>
      <c r="C428" s="1" t="n">
        <v>0</v>
      </c>
    </row>
    <row r="429">
      <c r="A429" t="n">
        <v>227300</v>
      </c>
      <c r="B429" s="1" t="inlineStr">
        <is>
          <t>Euro truck Simulator 2</t>
        </is>
      </c>
      <c r="C429" s="1" t="n">
        <v>3.17</v>
      </c>
    </row>
    <row r="430">
      <c r="A430" t="n">
        <v>236850</v>
      </c>
      <c r="B430" s="1" t="inlineStr">
        <is>
          <t>Europa Universalis IV</t>
        </is>
      </c>
      <c r="C430" s="1" t="n">
        <v>563.22</v>
      </c>
    </row>
    <row r="431">
      <c r="A431" t="n">
        <v>1110050</v>
      </c>
      <c r="B431" s="1" t="inlineStr">
        <is>
          <t>Evan's Remains</t>
        </is>
      </c>
      <c r="C431" s="1" t="n">
        <v>0</v>
      </c>
    </row>
    <row r="432">
      <c r="A432" t="n">
        <v>8500</v>
      </c>
      <c r="B432" s="1" t="inlineStr">
        <is>
          <t>Eve Online</t>
        </is>
      </c>
      <c r="C432" s="1" t="n">
        <v>1.08</v>
      </c>
    </row>
    <row r="433">
      <c r="A433" t="n">
        <v>576500</v>
      </c>
      <c r="B433" s="1" t="inlineStr">
        <is>
          <t>Evergarden</t>
        </is>
      </c>
      <c r="C433" s="1" t="n">
        <v>0</v>
      </c>
    </row>
    <row r="434">
      <c r="A434" t="n">
        <v>1229380</v>
      </c>
      <c r="B434" s="1" t="inlineStr">
        <is>
          <t>Everhood</t>
        </is>
      </c>
      <c r="C434" s="1" t="n">
        <v>0</v>
      </c>
    </row>
    <row r="435">
      <c r="A435" t="n">
        <v>1020470</v>
      </c>
      <c r="B435" s="1" t="inlineStr">
        <is>
          <t>Evoland Legendary Edition</t>
        </is>
      </c>
      <c r="C435" s="1" t="n">
        <v>0</v>
      </c>
    </row>
    <row r="436">
      <c r="A436" t="n">
        <v>987840</v>
      </c>
      <c r="B436" s="1" t="inlineStr">
        <is>
          <t>Expeditions: Rome</t>
        </is>
      </c>
      <c r="C436" s="1" t="n">
        <v>0</v>
      </c>
    </row>
    <row r="437">
      <c r="A437" t="n">
        <v>445190</v>
      </c>
      <c r="B437" s="1" t="inlineStr">
        <is>
          <t>Expeditions: Viking</t>
        </is>
      </c>
      <c r="C437" s="1" t="n">
        <v>0</v>
      </c>
    </row>
    <row r="438">
      <c r="A438" t="n">
        <v>1039360</v>
      </c>
      <c r="B438" s="1" t="inlineStr">
        <is>
          <t>Eyes in the Dark</t>
        </is>
      </c>
      <c r="C438" s="1" t="n">
        <v>0</v>
      </c>
    </row>
    <row r="439">
      <c r="A439" t="n">
        <v>655700</v>
      </c>
      <c r="B439" s="1" t="inlineStr">
        <is>
          <t>F.E.X (Forced Evolution Experiment)</t>
        </is>
      </c>
      <c r="C439" s="1" t="n">
        <v>0.05</v>
      </c>
    </row>
    <row r="440">
      <c r="A440" t="n">
        <v>737800</v>
      </c>
      <c r="B440" s="1" t="inlineStr">
        <is>
          <t>F1 2018</t>
        </is>
      </c>
      <c r="C440" s="1" t="n">
        <v>0</v>
      </c>
    </row>
    <row r="441">
      <c r="A441" t="n">
        <v>1080110</v>
      </c>
      <c r="B441" s="1" t="inlineStr">
        <is>
          <t>F1 2020</t>
        </is>
      </c>
      <c r="C441" s="1" t="n">
        <v>0.93</v>
      </c>
    </row>
    <row r="442">
      <c r="A442" t="n">
        <v>288470</v>
      </c>
      <c r="B442" s="1" t="inlineStr">
        <is>
          <t>Fable Anniversary</t>
        </is>
      </c>
      <c r="C442" s="1" t="n">
        <v>0.03</v>
      </c>
    </row>
    <row r="443">
      <c r="A443" t="n">
        <v>427520</v>
      </c>
      <c r="B443" s="1" t="inlineStr">
        <is>
          <t>Factorio</t>
        </is>
      </c>
      <c r="C443" s="1" t="n">
        <v>867.77</v>
      </c>
    </row>
    <row r="444">
      <c r="A444" t="n">
        <v>860890</v>
      </c>
      <c r="B444" s="1" t="inlineStr">
        <is>
          <t>Factory Town</t>
        </is>
      </c>
      <c r="C444" s="1" t="n">
        <v>1.27</v>
      </c>
    </row>
    <row r="445">
      <c r="A445" t="n">
        <v>995980</v>
      </c>
      <c r="B445" s="1" t="inlineStr">
        <is>
          <t>Fae Tactics</t>
        </is>
      </c>
      <c r="C445" s="1" t="n">
        <v>0</v>
      </c>
    </row>
    <row r="446">
      <c r="A446" t="n">
        <v>397060</v>
      </c>
      <c r="B446" s="1" t="inlineStr">
        <is>
          <t>Faeria</t>
        </is>
      </c>
      <c r="C446" s="1" t="n">
        <v>0</v>
      </c>
    </row>
    <row r="447">
      <c r="A447" t="n">
        <v>312840</v>
      </c>
      <c r="B447" s="1" t="inlineStr">
        <is>
          <t>Fahrenheit Indigo Prophecy Remastered</t>
        </is>
      </c>
      <c r="C447" s="1" t="n">
        <v>0</v>
      </c>
    </row>
    <row r="448">
      <c r="A448" t="n">
        <v>1097150</v>
      </c>
      <c r="B448" s="1" t="inlineStr">
        <is>
          <t>Fall Guys</t>
        </is>
      </c>
      <c r="C448" s="1" t="n">
        <v>11.5</v>
      </c>
    </row>
    <row r="449">
      <c r="A449" t="n">
        <v>38400</v>
      </c>
      <c r="B449" s="1" t="inlineStr">
        <is>
          <t>Fallout</t>
        </is>
      </c>
      <c r="C449" s="1" t="n">
        <v>0</v>
      </c>
    </row>
    <row r="450">
      <c r="A450" t="n">
        <v>22300</v>
      </c>
      <c r="B450" s="1" t="inlineStr">
        <is>
          <t>Fallout 3</t>
        </is>
      </c>
      <c r="C450" s="1" t="n">
        <v>0.12</v>
      </c>
    </row>
    <row r="451">
      <c r="A451" t="n">
        <v>1151340</v>
      </c>
      <c r="B451" s="1" t="inlineStr">
        <is>
          <t>Fallout 76</t>
        </is>
      </c>
      <c r="C451" s="1" t="n">
        <v>0</v>
      </c>
    </row>
    <row r="452">
      <c r="A452" t="n">
        <v>588430</v>
      </c>
      <c r="B452" s="1" t="inlineStr">
        <is>
          <t>Fallout Shelter</t>
        </is>
      </c>
      <c r="C452" s="1" t="n">
        <v>31.28</v>
      </c>
    </row>
    <row r="453">
      <c r="A453" t="n">
        <v>22380</v>
      </c>
      <c r="B453" s="1" t="inlineStr">
        <is>
          <t>Fallout New Vagas</t>
        </is>
      </c>
      <c r="C453" s="1" t="n">
        <v>8.73</v>
      </c>
    </row>
    <row r="454">
      <c r="A454" t="n">
        <v>904360</v>
      </c>
      <c r="B454" s="1" t="inlineStr">
        <is>
          <t>Family Man</t>
        </is>
      </c>
      <c r="C454" s="1" t="n">
        <v>0</v>
      </c>
    </row>
    <row r="455">
      <c r="A455" t="n">
        <v>959520</v>
      </c>
      <c r="B455" s="1" t="inlineStr">
        <is>
          <t>Fantasy Blacksmith</t>
        </is>
      </c>
      <c r="C455" s="1" t="n">
        <v>0.1</v>
      </c>
    </row>
    <row r="456">
      <c r="A456" t="n">
        <v>13520</v>
      </c>
      <c r="B456" s="1" t="inlineStr">
        <is>
          <t>Far cry</t>
        </is>
      </c>
      <c r="C456" s="1" t="n">
        <v>4.1</v>
      </c>
    </row>
    <row r="457">
      <c r="A457" t="n">
        <v>19900</v>
      </c>
      <c r="B457" s="1" t="inlineStr">
        <is>
          <t>Far cry 2</t>
        </is>
      </c>
      <c r="C457" s="1" t="n">
        <v>1.57</v>
      </c>
    </row>
    <row r="458">
      <c r="A458" t="n">
        <v>220240</v>
      </c>
      <c r="B458" s="1" t="inlineStr">
        <is>
          <t>Far cry 3</t>
        </is>
      </c>
      <c r="C458" s="1" t="n">
        <v>0.17</v>
      </c>
    </row>
    <row r="459">
      <c r="A459" t="n">
        <v>298110</v>
      </c>
      <c r="B459" s="1" t="inlineStr">
        <is>
          <t>Far cry 4</t>
        </is>
      </c>
      <c r="C459" s="1" t="n">
        <v>17.72</v>
      </c>
    </row>
    <row r="460">
      <c r="A460" t="n">
        <v>233270</v>
      </c>
      <c r="B460" s="1" t="inlineStr">
        <is>
          <t>Far cry Blood Dragon</t>
        </is>
      </c>
      <c r="C460" s="1" t="n">
        <v>0</v>
      </c>
    </row>
    <row r="461">
      <c r="A461" t="n">
        <v>371660</v>
      </c>
      <c r="B461" s="1" t="inlineStr">
        <is>
          <t>Far cry Primal</t>
        </is>
      </c>
      <c r="C461" s="1" t="n">
        <v>0.68</v>
      </c>
    </row>
    <row r="462">
      <c r="A462" t="n">
        <v>495560</v>
      </c>
      <c r="B462" s="1" t="inlineStr">
        <is>
          <t>Farm Manager 2018</t>
        </is>
      </c>
      <c r="C462" s="1" t="n">
        <v>0.65</v>
      </c>
    </row>
    <row r="463">
      <c r="A463" t="n">
        <v>678900</v>
      </c>
      <c r="B463" s="1" t="inlineStr">
        <is>
          <t>Farmer's Dynasty</t>
        </is>
      </c>
      <c r="C463" s="1" t="n">
        <v>0</v>
      </c>
    </row>
    <row r="464">
      <c r="A464" t="n">
        <v>447020</v>
      </c>
      <c r="B464" s="1" t="inlineStr">
        <is>
          <t>Farming Simulator 17</t>
        </is>
      </c>
      <c r="C464" s="1" t="n">
        <v>3.28</v>
      </c>
    </row>
    <row r="465">
      <c r="A465" t="n">
        <v>1319460</v>
      </c>
      <c r="B465" s="1" t="inlineStr">
        <is>
          <t>Fashion Police Squad</t>
        </is>
      </c>
      <c r="C465" s="1" t="n">
        <v>0</v>
      </c>
    </row>
    <row r="466">
      <c r="A466" t="n">
        <v>545040</v>
      </c>
      <c r="B466" s="1" t="inlineStr">
        <is>
          <t>Feather</t>
        </is>
      </c>
      <c r="C466" s="1" t="n">
        <v>0</v>
      </c>
    </row>
    <row r="467">
      <c r="A467" t="n">
        <v>1597720</v>
      </c>
      <c r="B467" s="1" t="inlineStr">
        <is>
          <t>Feed All Monsters</t>
        </is>
      </c>
      <c r="C467" s="1" t="n">
        <v>0</v>
      </c>
    </row>
    <row r="468">
      <c r="A468" t="n">
        <v>919410</v>
      </c>
      <c r="B468" s="1" t="inlineStr">
        <is>
          <t>Felix the Reaper</t>
        </is>
      </c>
      <c r="C468" s="1" t="n">
        <v>0</v>
      </c>
    </row>
    <row r="469">
      <c r="A469" t="n">
        <v>0</v>
      </c>
      <c r="B469" s="1" t="inlineStr">
        <is>
          <t>Fiends of Imprisonment</t>
        </is>
      </c>
      <c r="C469" s="1">
        <f>2/60</f>
        <v/>
      </c>
    </row>
    <row r="470">
      <c r="A470" t="n">
        <v>493540</v>
      </c>
      <c r="B470" s="1" t="inlineStr">
        <is>
          <t>Figment</t>
        </is>
      </c>
      <c r="C470" s="1" t="n">
        <v>0</v>
      </c>
    </row>
    <row r="471">
      <c r="A471" t="n">
        <v>590560</v>
      </c>
      <c r="B471" s="1" t="inlineStr">
        <is>
          <t>Filthy Stinking Orcs</t>
        </is>
      </c>
      <c r="C471" s="1" t="n">
        <v>0.2</v>
      </c>
    </row>
    <row r="472">
      <c r="A472" t="n">
        <v>1705140</v>
      </c>
      <c r="B472" s="1" t="inlineStr">
        <is>
          <t>Final Profit: A shop RPG</t>
        </is>
      </c>
      <c r="C472" s="1" t="n">
        <v>0.05</v>
      </c>
    </row>
    <row r="473">
      <c r="A473" t="n">
        <v>1891090</v>
      </c>
      <c r="B473" s="1" t="inlineStr">
        <is>
          <t>Final Vendetta</t>
        </is>
      </c>
      <c r="C473" s="1" t="n">
        <v>0</v>
      </c>
    </row>
    <row r="474">
      <c r="A474" t="n">
        <v>953880</v>
      </c>
      <c r="B474" s="1" t="inlineStr">
        <is>
          <t>First Class Trouble</t>
        </is>
      </c>
      <c r="C474" s="1" t="n">
        <v>6.53</v>
      </c>
    </row>
    <row r="475">
      <c r="A475" t="n">
        <v>1101140</v>
      </c>
      <c r="B475" s="1" t="inlineStr">
        <is>
          <t>Fishing Adventure</t>
        </is>
      </c>
      <c r="C475" s="1" t="n">
        <v>0</v>
      </c>
    </row>
    <row r="476">
      <c r="A476" t="n">
        <v>1110380</v>
      </c>
      <c r="B476" s="1" t="inlineStr">
        <is>
          <t>Fit For a King</t>
        </is>
      </c>
      <c r="C476" s="1" t="n">
        <v>0</v>
      </c>
    </row>
    <row r="477">
      <c r="A477" t="n">
        <v>1353270</v>
      </c>
      <c r="B477" s="1" t="inlineStr">
        <is>
          <t>Five Dates</t>
        </is>
      </c>
      <c r="C477" s="1" t="n">
        <v>0</v>
      </c>
    </row>
    <row r="478">
      <c r="A478" t="n">
        <v>1054430</v>
      </c>
      <c r="B478" s="1" t="inlineStr">
        <is>
          <t>Fling to the finish</t>
        </is>
      </c>
      <c r="C478" s="1" t="n">
        <v>0.23</v>
      </c>
    </row>
    <row r="479">
      <c r="A479" t="n">
        <v>777880</v>
      </c>
      <c r="B479" s="1" t="inlineStr">
        <is>
          <t>Fluffy Hords</t>
        </is>
      </c>
      <c r="C479" s="1" t="n">
        <v>0</v>
      </c>
    </row>
    <row r="480">
      <c r="A480" t="n">
        <v>658810</v>
      </c>
      <c r="B480" s="1" t="inlineStr">
        <is>
          <t>Flux 8</t>
        </is>
      </c>
      <c r="C480" s="1" t="n">
        <v>0</v>
      </c>
    </row>
    <row r="481">
      <c r="A481" t="n">
        <v>1051960</v>
      </c>
      <c r="B481" s="1" t="inlineStr">
        <is>
          <t>Fly Punch Boom!</t>
        </is>
      </c>
      <c r="C481" s="1" t="n">
        <v>0</v>
      </c>
    </row>
    <row r="482">
      <c r="A482" t="n">
        <v>1298140</v>
      </c>
      <c r="B482" s="1" t="inlineStr">
        <is>
          <t>Fobia- St. Dinfna Hotel</t>
        </is>
      </c>
      <c r="C482" s="1" t="n">
        <v>0</v>
      </c>
    </row>
    <row r="483">
      <c r="A483" t="n">
        <v>1100600</v>
      </c>
      <c r="B483" s="1" t="inlineStr">
        <is>
          <t>Football Manager 2020</t>
        </is>
      </c>
      <c r="C483" s="1" t="n">
        <v>0</v>
      </c>
    </row>
    <row r="484">
      <c r="A484" t="n">
        <v>1100620</v>
      </c>
      <c r="B484" s="1" t="inlineStr">
        <is>
          <t>Football Manager 2020 Touch</t>
        </is>
      </c>
      <c r="C484" s="1" t="n">
        <v>0</v>
      </c>
    </row>
    <row r="485" customFormat="1" s="114">
      <c r="A485" s="114" t="n">
        <v>654310</v>
      </c>
      <c r="B485" s="115" t="inlineStr">
        <is>
          <t>For Honor - Public Test</t>
        </is>
      </c>
      <c r="C485" s="115" t="n">
        <v>0</v>
      </c>
    </row>
    <row r="486">
      <c r="A486" t="n">
        <v>304390</v>
      </c>
      <c r="B486" s="1" t="inlineStr">
        <is>
          <t>For Honor</t>
        </is>
      </c>
      <c r="C486" s="1" t="n">
        <v>0.93</v>
      </c>
    </row>
    <row r="487">
      <c r="A487" t="n">
        <v>527230</v>
      </c>
      <c r="B487" s="1" t="inlineStr">
        <is>
          <t>For The King</t>
        </is>
      </c>
      <c r="C487" s="1" t="n">
        <v>1.93</v>
      </c>
    </row>
    <row r="488">
      <c r="A488" t="n">
        <v>1170080</v>
      </c>
      <c r="B488" s="1" t="inlineStr">
        <is>
          <t>Foretales</t>
        </is>
      </c>
      <c r="C488" s="1" t="n">
        <v>0</v>
      </c>
    </row>
    <row r="489">
      <c r="A489" t="n">
        <v>1562420</v>
      </c>
      <c r="B489" s="1" t="inlineStr">
        <is>
          <t>Forewarned</t>
        </is>
      </c>
      <c r="C489" s="1" t="n">
        <v>1.8</v>
      </c>
    </row>
    <row r="490">
      <c r="A490" t="n">
        <v>1590910</v>
      </c>
      <c r="B490" s="1" t="inlineStr">
        <is>
          <t>Forgive Me Father</t>
        </is>
      </c>
      <c r="C490" s="1" t="n">
        <v>0</v>
      </c>
    </row>
    <row r="491">
      <c r="A491" t="n">
        <v>0</v>
      </c>
      <c r="B491" s="1" t="inlineStr">
        <is>
          <t>Forsaken Uprising</t>
        </is>
      </c>
      <c r="C491" s="1">
        <f>1/60</f>
        <v/>
      </c>
    </row>
    <row r="492">
      <c r="A492" t="n">
        <v>352070</v>
      </c>
      <c r="B492" s="1" t="inlineStr">
        <is>
          <t>Fort Meow</t>
        </is>
      </c>
      <c r="C492" s="1" t="n">
        <v>0</v>
      </c>
    </row>
    <row r="493">
      <c r="A493" t="n">
        <v>612570</v>
      </c>
      <c r="B493" s="1" t="inlineStr">
        <is>
          <t>Fort Triumph</t>
        </is>
      </c>
      <c r="C493" s="1" t="n">
        <v>0</v>
      </c>
    </row>
    <row r="494">
      <c r="A494" t="n">
        <v>410900</v>
      </c>
      <c r="B494" s="1" t="inlineStr">
        <is>
          <t>Forts</t>
        </is>
      </c>
      <c r="C494" s="1" t="n">
        <v>6.93</v>
      </c>
    </row>
    <row r="495">
      <c r="A495" t="n">
        <v>1104330</v>
      </c>
      <c r="B495" s="1" t="inlineStr">
        <is>
          <t>Founders' Fortune</t>
        </is>
      </c>
      <c r="C495" s="1" t="n">
        <v>0</v>
      </c>
    </row>
    <row r="496">
      <c r="A496" t="n">
        <v>337490</v>
      </c>
      <c r="B496" s="1" t="inlineStr">
        <is>
          <t>Four Sided Fantasy</t>
        </is>
      </c>
      <c r="C496" s="1" t="n">
        <v>0</v>
      </c>
    </row>
    <row r="497">
      <c r="A497" t="n">
        <v>322450</v>
      </c>
      <c r="B497" s="1" t="inlineStr">
        <is>
          <t>Framed Collection</t>
        </is>
      </c>
      <c r="C497" s="1" t="n">
        <v>0.63</v>
      </c>
    </row>
    <row r="498">
      <c r="A498" t="n">
        <v>622370</v>
      </c>
      <c r="B498" s="1" t="inlineStr">
        <is>
          <t>Freaky Awesome</t>
        </is>
      </c>
      <c r="C498" s="1" t="n">
        <v>3.22</v>
      </c>
    </row>
    <row r="499">
      <c r="A499" t="n">
        <v>364640</v>
      </c>
      <c r="B499" s="1" t="inlineStr">
        <is>
          <t>Freecell Quest</t>
        </is>
      </c>
      <c r="C499" s="1" t="n">
        <v>6</v>
      </c>
    </row>
    <row r="500">
      <c r="A500" t="n">
        <v>438740</v>
      </c>
      <c r="B500" s="1" t="inlineStr">
        <is>
          <t>Friday The 13th The Game</t>
        </is>
      </c>
      <c r="C500" s="1" t="n">
        <v>5.58</v>
      </c>
    </row>
    <row r="501">
      <c r="A501" t="n">
        <v>1785150</v>
      </c>
      <c r="B501" s="1" t="inlineStr">
        <is>
          <t>Friends Vs Friends</t>
        </is>
      </c>
      <c r="C501" s="1" t="n">
        <v>0</v>
      </c>
    </row>
    <row r="502">
      <c r="A502" t="n">
        <v>963000</v>
      </c>
      <c r="B502" s="1" t="inlineStr">
        <is>
          <t>Frog Detective 1: The Haunted Island</t>
        </is>
      </c>
      <c r="C502" s="1" t="n">
        <v>0</v>
      </c>
    </row>
    <row r="503">
      <c r="A503" t="n">
        <v>1047220</v>
      </c>
      <c r="B503" s="1" t="inlineStr">
        <is>
          <t>Frog Detective 2: The Case of the Invisible Wizard</t>
        </is>
      </c>
      <c r="C503" s="1" t="n">
        <v>0</v>
      </c>
    </row>
    <row r="504">
      <c r="A504" t="n">
        <v>1502190</v>
      </c>
      <c r="B504" s="1" t="inlineStr">
        <is>
          <t>From Space</t>
        </is>
      </c>
      <c r="C504" s="1" t="n">
        <v>0</v>
      </c>
    </row>
    <row r="505">
      <c r="A505" t="n">
        <v>323190</v>
      </c>
      <c r="B505" s="1" t="inlineStr">
        <is>
          <t>Frost Punk</t>
        </is>
      </c>
      <c r="C505" s="1" t="n">
        <v>0.3</v>
      </c>
    </row>
    <row r="506">
      <c r="A506" t="n">
        <v>212680</v>
      </c>
      <c r="B506" s="1" t="inlineStr">
        <is>
          <t>FTL: Adanced Edition</t>
        </is>
      </c>
      <c r="C506" s="1" t="n">
        <v>1.93</v>
      </c>
    </row>
    <row r="507">
      <c r="A507" t="n">
        <v>1142500</v>
      </c>
      <c r="B507" s="1" t="inlineStr">
        <is>
          <t>Fun With Ragdolls The Game</t>
        </is>
      </c>
      <c r="C507" s="1" t="n">
        <v>0</v>
      </c>
    </row>
    <row r="508">
      <c r="A508" t="n">
        <v>465200</v>
      </c>
      <c r="B508" s="1" t="inlineStr">
        <is>
          <t>Fury Unleashed</t>
        </is>
      </c>
      <c r="C508" s="1" t="n">
        <v>0</v>
      </c>
    </row>
    <row r="509">
      <c r="A509" t="n">
        <v>844130</v>
      </c>
      <c r="B509" s="1" t="inlineStr">
        <is>
          <t>Future Proof</t>
        </is>
      </c>
      <c r="C509" s="1" t="n">
        <v>0</v>
      </c>
    </row>
    <row r="510">
      <c r="A510" t="n">
        <v>226860</v>
      </c>
      <c r="B510" s="1" t="inlineStr">
        <is>
          <t>Galactic Civilizations III</t>
        </is>
      </c>
      <c r="C510" s="1" t="n">
        <v>0.77</v>
      </c>
    </row>
    <row r="511">
      <c r="A511" t="n">
        <v>0</v>
      </c>
      <c r="B511" s="1" t="inlineStr">
        <is>
          <t>Galahad 3097</t>
        </is>
      </c>
      <c r="C511" s="1">
        <f>6/60</f>
        <v/>
      </c>
    </row>
    <row r="512">
      <c r="A512" t="n">
        <v>773580</v>
      </c>
      <c r="B512" s="1" t="inlineStr">
        <is>
          <t>Game Dev Studio</t>
        </is>
      </c>
      <c r="C512" s="1" t="n">
        <v>14.58</v>
      </c>
    </row>
    <row r="513">
      <c r="A513" t="n">
        <v>917720</v>
      </c>
      <c r="B513" s="1" t="inlineStr">
        <is>
          <t>Gamedec - Definitive Edition</t>
        </is>
      </c>
      <c r="C513" s="1" t="n">
        <v>0</v>
      </c>
    </row>
    <row r="514">
      <c r="A514" t="n">
        <v>266310</v>
      </c>
      <c r="B514" s="1" t="inlineStr">
        <is>
          <t>GameGuru Classic</t>
        </is>
      </c>
      <c r="C514" s="1" t="n">
        <v>0</v>
      </c>
    </row>
    <row r="515">
      <c r="A515" t="n">
        <v>878580</v>
      </c>
      <c r="B515" s="1" t="inlineStr">
        <is>
          <t>Garage: Bad Trip</t>
        </is>
      </c>
      <c r="C515" s="1" t="n">
        <v>0</v>
      </c>
    </row>
    <row r="516">
      <c r="A516" t="n">
        <v>600990</v>
      </c>
      <c r="B516" s="1" t="inlineStr">
        <is>
          <t>Gardens Between</t>
        </is>
      </c>
      <c r="C516" s="1" t="n">
        <v>0</v>
      </c>
    </row>
    <row r="517">
      <c r="A517" t="n">
        <v>1085510</v>
      </c>
      <c r="B517" s="1" t="inlineStr">
        <is>
          <t>Garfield Kart - Fruious Racing</t>
        </is>
      </c>
      <c r="C517" s="1" t="n">
        <v>0</v>
      </c>
    </row>
    <row r="518">
      <c r="A518" t="n">
        <v>4000</v>
      </c>
      <c r="B518" s="1" t="inlineStr">
        <is>
          <t>Garry's Mod</t>
        </is>
      </c>
      <c r="C518" s="1" t="n">
        <v>198</v>
      </c>
    </row>
    <row r="519">
      <c r="A519" t="n">
        <v>1149620</v>
      </c>
      <c r="B519" s="1" t="inlineStr">
        <is>
          <t>Gas Station Simulator</t>
        </is>
      </c>
      <c r="C519" s="1" t="n">
        <v>23.87</v>
      </c>
    </row>
    <row r="520">
      <c r="A520" t="n">
        <v>214420</v>
      </c>
      <c r="B520" s="1" t="inlineStr">
        <is>
          <t>Gear Up</t>
        </is>
      </c>
      <c r="C520" s="1" t="n">
        <v>0.1</v>
      </c>
    </row>
    <row r="521">
      <c r="A521" t="n">
        <v>308600</v>
      </c>
      <c r="B521" s="1" t="inlineStr">
        <is>
          <t>Gene Shift Auto</t>
        </is>
      </c>
      <c r="C521" s="1" t="n">
        <v>0</v>
      </c>
    </row>
    <row r="522">
      <c r="A522" t="n">
        <v>704270</v>
      </c>
      <c r="B522" s="1" t="inlineStr">
        <is>
          <t>Generation Zero</t>
        </is>
      </c>
      <c r="C522" s="1" t="n">
        <v>0</v>
      </c>
    </row>
    <row r="523">
      <c r="A523" t="n">
        <v>712190</v>
      </c>
      <c r="B523" s="1" t="inlineStr">
        <is>
          <t>Genesis Alpha One Deluxe Edition</t>
        </is>
      </c>
      <c r="C523" s="1" t="n">
        <v>0</v>
      </c>
    </row>
    <row r="524">
      <c r="A524" t="n">
        <v>735290</v>
      </c>
      <c r="B524" s="1" t="inlineStr">
        <is>
          <t>Genesis Noir</t>
        </is>
      </c>
      <c r="C524" s="1" t="n">
        <v>0</v>
      </c>
    </row>
    <row r="525">
      <c r="A525" t="n">
        <v>568460</v>
      </c>
      <c r="B525" s="1" t="inlineStr">
        <is>
          <t>Ghostory</t>
        </is>
      </c>
      <c r="C525" s="1" t="n">
        <v>0.5</v>
      </c>
    </row>
    <row r="526">
      <c r="A526" t="n">
        <v>1139900</v>
      </c>
      <c r="B526" s="1" t="inlineStr">
        <is>
          <t>Ghostrunner</t>
        </is>
      </c>
      <c r="C526" s="1" t="n">
        <v>0</v>
      </c>
    </row>
    <row r="527">
      <c r="A527" t="n">
        <v>1475810</v>
      </c>
      <c r="B527" s="1" t="inlineStr">
        <is>
          <t>Ghostwire: Tokyo</t>
        </is>
      </c>
      <c r="C527" s="1" t="n">
        <v>0</v>
      </c>
    </row>
    <row r="528">
      <c r="A528" t="n">
        <v>1616110</v>
      </c>
      <c r="B528" s="1" t="inlineStr">
        <is>
          <t>Glitch Busters</t>
        </is>
      </c>
      <c r="C528" s="1" t="n">
        <v>0</v>
      </c>
    </row>
    <row r="529">
      <c r="A529" t="n">
        <v>327070</v>
      </c>
      <c r="B529" s="1" t="inlineStr">
        <is>
          <t>Gloria Victis</t>
        </is>
      </c>
      <c r="C529" s="1" t="n">
        <v>0</v>
      </c>
    </row>
    <row r="530">
      <c r="A530" t="n">
        <v>290510</v>
      </c>
      <c r="B530" s="1" t="inlineStr">
        <is>
          <t>Gnog</t>
        </is>
      </c>
      <c r="C530" s="1" t="n">
        <v>0</v>
      </c>
    </row>
    <row r="531">
      <c r="A531" t="n">
        <v>216090</v>
      </c>
      <c r="B531" s="1" t="inlineStr">
        <is>
          <t>Go Home Dinosaurs!</t>
        </is>
      </c>
      <c r="C531" s="1" t="n">
        <v>0</v>
      </c>
    </row>
    <row r="532">
      <c r="A532" t="n">
        <v>555000</v>
      </c>
      <c r="B532" s="1" t="inlineStr">
        <is>
          <t>Goat of Duty</t>
        </is>
      </c>
      <c r="C532" s="1" t="n">
        <v>0.05</v>
      </c>
    </row>
    <row r="533">
      <c r="A533" t="n">
        <v>265930</v>
      </c>
      <c r="B533" s="1" t="inlineStr">
        <is>
          <t>Goat Simulator</t>
        </is>
      </c>
      <c r="C533" s="1" t="n">
        <v>9.5</v>
      </c>
    </row>
    <row r="534">
      <c r="A534" t="n">
        <v>928960</v>
      </c>
      <c r="B534" s="1" t="inlineStr">
        <is>
          <t>Godfall</t>
        </is>
      </c>
      <c r="C534" s="1" t="n">
        <v>0</v>
      </c>
    </row>
    <row r="535">
      <c r="A535" t="n">
        <v>1154810</v>
      </c>
      <c r="B535" s="1" t="inlineStr">
        <is>
          <t>Going Under</t>
        </is>
      </c>
      <c r="C535" s="1" t="n">
        <v>0</v>
      </c>
    </row>
    <row r="536">
      <c r="A536" t="n">
        <v>1245430</v>
      </c>
      <c r="B536" s="1" t="inlineStr">
        <is>
          <t>Golden Light</t>
        </is>
      </c>
      <c r="C536" s="1" t="n">
        <v>0</v>
      </c>
    </row>
    <row r="537">
      <c r="A537" t="n">
        <v>571740</v>
      </c>
      <c r="B537" s="1" t="inlineStr">
        <is>
          <t>Golf It!</t>
        </is>
      </c>
      <c r="C537" s="1" t="n">
        <v>0.05</v>
      </c>
    </row>
    <row r="538">
      <c r="A538" t="n">
        <v>1151050</v>
      </c>
      <c r="B538" s="1" t="inlineStr">
        <is>
          <t>Golf Gang</t>
        </is>
      </c>
      <c r="C538" s="1" t="n">
        <v>0</v>
      </c>
    </row>
    <row r="539">
      <c r="A539" t="n">
        <v>431240</v>
      </c>
      <c r="B539" s="1" t="inlineStr">
        <is>
          <t>Golf with your Friends</t>
        </is>
      </c>
      <c r="C539" s="1" t="n">
        <v>2.32</v>
      </c>
    </row>
    <row r="540">
      <c r="A540" t="n">
        <v>1579020</v>
      </c>
      <c r="B540" s="1" t="inlineStr">
        <is>
          <t>Golfie</t>
        </is>
      </c>
      <c r="C540" s="1" t="n">
        <v>0.45</v>
      </c>
    </row>
    <row r="541">
      <c r="A541" t="n">
        <v>232430</v>
      </c>
      <c r="B541" s="1" t="inlineStr">
        <is>
          <t>Gone Home</t>
        </is>
      </c>
      <c r="C541" s="1" t="n">
        <v>0</v>
      </c>
    </row>
    <row r="542">
      <c r="A542" t="n">
        <v>437570</v>
      </c>
      <c r="B542" s="1" t="inlineStr">
        <is>
          <t>GoNNER</t>
        </is>
      </c>
      <c r="C542" s="1" t="n">
        <v>0</v>
      </c>
    </row>
    <row r="543">
      <c r="A543" t="n">
        <v>0</v>
      </c>
      <c r="B543" s="1" t="inlineStr">
        <is>
          <t>GooCubelets</t>
        </is>
      </c>
      <c r="C543" s="1" t="n">
        <v>0</v>
      </c>
    </row>
    <row r="544">
      <c r="A544" t="n">
        <v>348250</v>
      </c>
      <c r="B544" s="1" t="inlineStr">
        <is>
          <t>Google Earth VR</t>
        </is>
      </c>
      <c r="C544" s="1" t="n">
        <v>0.83</v>
      </c>
    </row>
    <row r="545">
      <c r="A545" t="n">
        <v>1568590</v>
      </c>
      <c r="B545" s="1" t="inlineStr">
        <is>
          <t>Goose Goose Duck</t>
        </is>
      </c>
      <c r="C545" s="1" t="n">
        <v>3.7</v>
      </c>
    </row>
    <row r="546">
      <c r="A546" t="n">
        <v>1533390</v>
      </c>
      <c r="B546" s="1" t="inlineStr">
        <is>
          <t>Gorilla Tag</t>
        </is>
      </c>
      <c r="C546" s="1" t="n">
        <v>0.12</v>
      </c>
    </row>
    <row r="547">
      <c r="A547" t="n">
        <v>578620</v>
      </c>
      <c r="B547" s="1" t="inlineStr">
        <is>
          <t>Gorn</t>
        </is>
      </c>
      <c r="C547" s="1" t="n">
        <v>1.42</v>
      </c>
    </row>
    <row r="548">
      <c r="A548" t="n">
        <v>950670</v>
      </c>
      <c r="B548" s="1" t="inlineStr">
        <is>
          <t>Gothic Playable Teaser</t>
        </is>
      </c>
      <c r="C548" s="1" t="n">
        <v>0</v>
      </c>
    </row>
    <row r="549">
      <c r="A549" t="n">
        <v>12100</v>
      </c>
      <c r="B549" s="1" t="inlineStr">
        <is>
          <t>Grand Theft Auto III</t>
        </is>
      </c>
      <c r="C549" s="1" t="n">
        <v>0.05</v>
      </c>
    </row>
    <row r="550" customFormat="1" s="114">
      <c r="A550" s="114" t="n">
        <v>12230</v>
      </c>
      <c r="B550" s="115" t="inlineStr">
        <is>
          <t>Grand Theft Auto III</t>
        </is>
      </c>
      <c r="C550" s="115" t="n">
        <v>0</v>
      </c>
    </row>
    <row r="551">
      <c r="A551" t="n">
        <v>12120</v>
      </c>
      <c r="B551" s="1" t="inlineStr">
        <is>
          <t>Grand Theft Auto: San Andreas</t>
        </is>
      </c>
      <c r="C551" s="1" t="n">
        <v>0.85</v>
      </c>
    </row>
    <row r="552" customFormat="1" s="114">
      <c r="A552" s="114" t="n">
        <v>12250</v>
      </c>
      <c r="B552" s="115" t="inlineStr">
        <is>
          <t>Grand Theft Auto: San Andreas</t>
        </is>
      </c>
      <c r="C552" s="115" t="n">
        <v>0</v>
      </c>
    </row>
    <row r="553">
      <c r="A553" t="n">
        <v>12110</v>
      </c>
      <c r="B553" s="1" t="inlineStr">
        <is>
          <t>Grand Theft Auto Vice City</t>
        </is>
      </c>
      <c r="C553" s="1" t="n">
        <v>0.02</v>
      </c>
    </row>
    <row r="554" customFormat="1" s="114">
      <c r="A554" s="114" t="n">
        <v>12240</v>
      </c>
      <c r="B554" s="115" t="inlineStr">
        <is>
          <t>Grand Theft Auto Vice City</t>
        </is>
      </c>
      <c r="C554" s="115" t="n">
        <v>0</v>
      </c>
    </row>
    <row r="555">
      <c r="A555" s="114" t="n">
        <v>271590</v>
      </c>
      <c r="B555" s="1" t="inlineStr">
        <is>
          <t>Grand Theft Auto V</t>
        </is>
      </c>
      <c r="C555" s="1" t="n">
        <v>375.28</v>
      </c>
    </row>
    <row r="556">
      <c r="A556" t="n">
        <v>599140</v>
      </c>
      <c r="B556" s="1" t="inlineStr">
        <is>
          <t>Graveyard Keeper</t>
        </is>
      </c>
      <c r="C556" s="1" t="n">
        <v>1.25</v>
      </c>
    </row>
    <row r="557">
      <c r="A557" t="n">
        <v>1311070</v>
      </c>
      <c r="B557" s="1" t="inlineStr">
        <is>
          <t>Greak: Memories of Azur</t>
        </is>
      </c>
      <c r="C557" s="1" t="n">
        <v>0</v>
      </c>
    </row>
    <row r="558">
      <c r="A558" t="n">
        <v>606880</v>
      </c>
      <c r="B558" s="1" t="inlineStr">
        <is>
          <t>GreedFall</t>
        </is>
      </c>
      <c r="C558" s="1" t="n">
        <v>0</v>
      </c>
    </row>
    <row r="559">
      <c r="A559" t="n">
        <v>12750</v>
      </c>
      <c r="B559" s="1" t="inlineStr">
        <is>
          <t>Grid</t>
        </is>
      </c>
      <c r="C559" s="1" t="n">
        <v>0.22</v>
      </c>
    </row>
    <row r="560">
      <c r="A560" t="n">
        <v>703860</v>
      </c>
      <c r="B560" s="1" t="inlineStr">
        <is>
          <t>Grid (2019)</t>
        </is>
      </c>
      <c r="C560" s="1" t="n">
        <v>0</v>
      </c>
    </row>
    <row r="561">
      <c r="A561" t="n">
        <v>1123050</v>
      </c>
      <c r="B561" s="1" t="inlineStr">
        <is>
          <t>GRIME</t>
        </is>
      </c>
      <c r="C561" s="1" t="n">
        <v>0</v>
      </c>
    </row>
    <row r="562">
      <c r="A562" t="n">
        <v>942020</v>
      </c>
      <c r="B562" s="1" t="inlineStr">
        <is>
          <t>Grim And Tonic: Aperitif</t>
        </is>
      </c>
      <c r="C562" s="1" t="n">
        <v>0</v>
      </c>
    </row>
    <row r="563">
      <c r="A563" t="n">
        <v>1380420</v>
      </c>
      <c r="B563" s="1" t="inlineStr">
        <is>
          <t>Grow: Song of the Evertree</t>
        </is>
      </c>
      <c r="C563" s="1" t="n">
        <v>0</v>
      </c>
    </row>
    <row r="564">
      <c r="A564" t="n">
        <v>661680</v>
      </c>
      <c r="B564" s="1" t="inlineStr">
        <is>
          <t>Growbot</t>
        </is>
      </c>
      <c r="C564" s="1" t="n">
        <v>0</v>
      </c>
    </row>
    <row r="565">
      <c r="A565" t="n">
        <v>534550</v>
      </c>
      <c r="B565" s="1" t="inlineStr">
        <is>
          <t>Guacamelee! 2</t>
        </is>
      </c>
      <c r="C565" s="1" t="n">
        <v>0</v>
      </c>
    </row>
    <row r="566">
      <c r="A566" t="n">
        <v>376300</v>
      </c>
      <c r="B566" s="1" t="inlineStr">
        <is>
          <t>Guilty Gear Xrd -Sign-</t>
        </is>
      </c>
      <c r="C566" s="1" t="n">
        <v>0.55</v>
      </c>
    </row>
    <row r="567">
      <c r="A567" t="n">
        <v>520440</v>
      </c>
      <c r="B567" s="1" t="inlineStr">
        <is>
          <t>Guilty Gear Xrd REV 2</t>
        </is>
      </c>
      <c r="C567" s="1" t="n">
        <v>0</v>
      </c>
    </row>
    <row r="568">
      <c r="A568" t="n">
        <v>206190</v>
      </c>
      <c r="B568" s="1" t="inlineStr">
        <is>
          <t>Gunpoint</t>
        </is>
      </c>
      <c r="C568" s="1" t="n">
        <v>4.8</v>
      </c>
    </row>
    <row r="569">
      <c r="A569" t="n">
        <v>608800</v>
      </c>
      <c r="B569" s="1" t="inlineStr">
        <is>
          <t>Guns of Icarus Allance</t>
        </is>
      </c>
      <c r="C569" s="1" t="n">
        <v>4.9</v>
      </c>
    </row>
    <row r="570">
      <c r="A570" t="n">
        <v>209080</v>
      </c>
      <c r="B570" s="1" t="inlineStr">
        <is>
          <t>Guns of Icarus Online</t>
        </is>
      </c>
      <c r="C570" s="1" t="n">
        <v>4.92</v>
      </c>
    </row>
    <row r="571">
      <c r="A571" t="n">
        <v>342480</v>
      </c>
      <c r="B571" s="1" t="inlineStr">
        <is>
          <t>GunScape</t>
        </is>
      </c>
      <c r="C571" s="1" t="n">
        <v>0</v>
      </c>
    </row>
    <row r="572">
      <c r="A572" t="n">
        <v>418360</v>
      </c>
      <c r="B572" s="1" t="inlineStr">
        <is>
          <t>Gurgamoth</t>
        </is>
      </c>
      <c r="C572" s="1" t="n">
        <v>21.4</v>
      </c>
    </row>
    <row r="573">
      <c r="A573" t="n">
        <v>537340</v>
      </c>
      <c r="B573" s="1" t="inlineStr">
        <is>
          <t>Guts and Glory</t>
        </is>
      </c>
      <c r="C573" s="1" t="n">
        <v>1.23</v>
      </c>
    </row>
    <row r="574">
      <c r="A574" t="n">
        <v>1284410</v>
      </c>
      <c r="B574" s="1" t="inlineStr">
        <is>
          <t>Gwent: The Witcher Card Game</t>
        </is>
      </c>
      <c r="C574" s="1" t="n">
        <v>0</v>
      </c>
    </row>
    <row r="575">
      <c r="A575" t="n">
        <v>365450</v>
      </c>
      <c r="B575" s="1" t="inlineStr">
        <is>
          <t>Hacknet</t>
        </is>
      </c>
      <c r="C575" s="1" t="n">
        <v>0.17</v>
      </c>
    </row>
    <row r="576">
      <c r="A576" t="n">
        <v>508530</v>
      </c>
      <c r="B576" s="1" t="inlineStr">
        <is>
          <t>HackyZack</t>
        </is>
      </c>
      <c r="C576" s="1" t="n">
        <v>0</v>
      </c>
    </row>
    <row r="577">
      <c r="A577" t="n">
        <v>220</v>
      </c>
      <c r="B577" s="1" t="inlineStr">
        <is>
          <t>Half-Life 2</t>
        </is>
      </c>
      <c r="C577" s="1" t="n">
        <v>2.12</v>
      </c>
    </row>
    <row r="578">
      <c r="A578" t="n">
        <v>320</v>
      </c>
      <c r="B578" s="1" t="inlineStr">
        <is>
          <t>Half-Life 2 DeathMatch</t>
        </is>
      </c>
      <c r="C578" s="1" t="n">
        <v>0</v>
      </c>
    </row>
    <row r="579">
      <c r="A579" t="n">
        <v>380</v>
      </c>
      <c r="B579" s="1" t="inlineStr">
        <is>
          <t>Half-Life 2 Episode one</t>
        </is>
      </c>
      <c r="C579" s="1" t="n">
        <v>0</v>
      </c>
    </row>
    <row r="580">
      <c r="A580" t="n">
        <v>420</v>
      </c>
      <c r="B580" s="16" t="inlineStr">
        <is>
          <t>Half-Life 2 Episode Two</t>
        </is>
      </c>
      <c r="C580" s="1" t="n">
        <v>0</v>
      </c>
    </row>
    <row r="581">
      <c r="A581" t="n">
        <v>340</v>
      </c>
      <c r="B581" s="1" t="inlineStr">
        <is>
          <t>Half-Life 2 Lost Coast</t>
        </is>
      </c>
      <c r="C581" s="1" t="n">
        <v>0</v>
      </c>
    </row>
    <row r="582">
      <c r="A582" t="n">
        <v>360</v>
      </c>
      <c r="B582" s="1" t="inlineStr">
        <is>
          <t>Half-Life Deathmatch: Source</t>
        </is>
      </c>
      <c r="C582" s="1" t="n">
        <v>0</v>
      </c>
    </row>
    <row r="583">
      <c r="A583" t="n">
        <v>546560</v>
      </c>
      <c r="B583" s="1" t="inlineStr">
        <is>
          <t>Half-Life: Alyx</t>
        </is>
      </c>
      <c r="C583" s="1" t="n">
        <v>1.37</v>
      </c>
      <c r="D583" s="1" t="n"/>
    </row>
    <row r="584">
      <c r="A584" t="n">
        <v>760650</v>
      </c>
      <c r="B584" s="1" t="inlineStr">
        <is>
          <t>HammerTing</t>
        </is>
      </c>
      <c r="C584" s="1" t="n">
        <v>0</v>
      </c>
    </row>
    <row r="585">
      <c r="A585" t="n">
        <v>456670</v>
      </c>
      <c r="B585" s="1" t="inlineStr">
        <is>
          <t>Hand of Fate 2</t>
        </is>
      </c>
      <c r="C585" s="1" t="n">
        <v>1.08</v>
      </c>
    </row>
    <row r="586">
      <c r="A586" t="n">
        <v>657200</v>
      </c>
      <c r="B586" s="1" t="inlineStr">
        <is>
          <t>Hand Simulator</t>
        </is>
      </c>
      <c r="C586" s="1" t="n">
        <v>3.03</v>
      </c>
    </row>
    <row r="587">
      <c r="A587" t="n">
        <v>1161580</v>
      </c>
      <c r="B587" s="1" t="inlineStr">
        <is>
          <t>Hardspace: Shipbreaker</t>
        </is>
      </c>
      <c r="C587" s="1" t="n">
        <v>0</v>
      </c>
    </row>
    <row r="588">
      <c r="A588" t="n">
        <v>1531490</v>
      </c>
      <c r="B588" s="1" t="inlineStr">
        <is>
          <t>Harmony's Odyssey</t>
        </is>
      </c>
      <c r="C588" s="1" t="n">
        <v>0</v>
      </c>
    </row>
    <row r="589">
      <c r="A589" t="n">
        <v>340000</v>
      </c>
      <c r="B589" s="1" t="inlineStr">
        <is>
          <t>HeadLander</t>
        </is>
      </c>
      <c r="C589" s="1" t="n">
        <v>0</v>
      </c>
    </row>
    <row r="590">
      <c r="A590" t="n">
        <v>336300</v>
      </c>
      <c r="B590" s="1" t="inlineStr">
        <is>
          <t>Hearthlands</t>
        </is>
      </c>
      <c r="C590" s="1" t="n">
        <v>0</v>
      </c>
    </row>
    <row r="591">
      <c r="A591" t="n">
        <v>394360</v>
      </c>
      <c r="B591" s="1" t="inlineStr">
        <is>
          <t>Hearts of Iron IV</t>
        </is>
      </c>
      <c r="C591" s="1" t="n">
        <v>12.13</v>
      </c>
    </row>
    <row r="592">
      <c r="A592" t="n">
        <v>774201</v>
      </c>
      <c r="B592" s="1" t="inlineStr">
        <is>
          <t>Heaven's Vault</t>
        </is>
      </c>
      <c r="C592" s="1" t="n">
        <v>0</v>
      </c>
    </row>
    <row r="593">
      <c r="A593" t="n">
        <v>2070000</v>
      </c>
      <c r="B593" s="1" t="inlineStr">
        <is>
          <t>Heavy Burden</t>
        </is>
      </c>
      <c r="C593" s="1" t="n">
        <v>0</v>
      </c>
    </row>
    <row r="594">
      <c r="A594" t="n">
        <v>1095120</v>
      </c>
      <c r="B594" s="1" t="inlineStr">
        <is>
          <t>Helheim Hassle</t>
        </is>
      </c>
      <c r="C594" s="1" t="n">
        <v>0.58</v>
      </c>
    </row>
    <row r="595">
      <c r="A595" t="n">
        <v>1382910</v>
      </c>
      <c r="B595" s="1" t="inlineStr">
        <is>
          <t>Hell Architect: Prolouge</t>
        </is>
      </c>
      <c r="C595" s="1" t="n">
        <v>0</v>
      </c>
    </row>
    <row r="596">
      <c r="A596" t="n">
        <v>686810</v>
      </c>
      <c r="B596" s="1" t="inlineStr">
        <is>
          <t>Hell Let Loose</t>
        </is>
      </c>
      <c r="C596" s="1" t="n">
        <v>0</v>
      </c>
    </row>
    <row r="597">
      <c r="A597" t="n">
        <v>414340</v>
      </c>
      <c r="B597" s="1" t="inlineStr">
        <is>
          <t>Hellblade Sanua's Sacrifice</t>
        </is>
      </c>
      <c r="C597" s="1" t="n">
        <v>0</v>
      </c>
    </row>
    <row r="598">
      <c r="A598" t="n">
        <v>747350</v>
      </c>
      <c r="B598" s="16" t="inlineStr">
        <is>
          <t>Hellblade Sanua's Sacrifice VR Edition</t>
        </is>
      </c>
      <c r="C598" s="1" t="n">
        <v>0.83</v>
      </c>
    </row>
    <row r="599">
      <c r="A599" t="n">
        <v>1695480</v>
      </c>
      <c r="B599" s="1" t="inlineStr">
        <is>
          <t>Hellblusser</t>
        </is>
      </c>
      <c r="C599" s="1" t="n">
        <v>0</v>
      </c>
    </row>
    <row r="600">
      <c r="A600" t="n">
        <v>521890</v>
      </c>
      <c r="B600" s="1" t="inlineStr">
        <is>
          <t>Hello Neighbor</t>
        </is>
      </c>
      <c r="C600" s="1" t="n">
        <v>0</v>
      </c>
    </row>
    <row r="601">
      <c r="A601" t="n">
        <v>960420</v>
      </c>
      <c r="B601" s="1" t="inlineStr">
        <is>
          <t>Hello Neighbor Hide &amp; Seek</t>
        </is>
      </c>
      <c r="C601" s="1" t="n">
        <v>0</v>
      </c>
    </row>
    <row r="602">
      <c r="A602" t="n">
        <v>846120</v>
      </c>
      <c r="B602" s="1" t="inlineStr">
        <is>
          <t>Hello Pollution</t>
        </is>
      </c>
      <c r="C602" s="1">
        <f>9/60</f>
        <v/>
      </c>
    </row>
    <row r="603">
      <c r="A603" t="n">
        <v>628670</v>
      </c>
      <c r="B603" s="1" t="inlineStr">
        <is>
          <t>Hellpoint</t>
        </is>
      </c>
      <c r="C603" s="1" t="n">
        <v>0</v>
      </c>
    </row>
    <row r="604">
      <c r="A604" t="n">
        <v>889910</v>
      </c>
      <c r="B604" s="1" t="inlineStr">
        <is>
          <t>Hell Pie</t>
        </is>
      </c>
      <c r="C604" s="1" t="n">
        <v>0</v>
      </c>
    </row>
    <row r="605">
      <c r="A605" t="n">
        <v>925950</v>
      </c>
      <c r="B605" s="1" t="inlineStr">
        <is>
          <t>Here Comes Niko!</t>
        </is>
      </c>
      <c r="C605" s="1" t="n">
        <v>0</v>
      </c>
    </row>
    <row r="606">
      <c r="A606" t="n">
        <v>423620</v>
      </c>
      <c r="B606" s="1" t="inlineStr">
        <is>
          <t>Hero Defense</t>
        </is>
      </c>
      <c r="C606" s="1" t="n">
        <v>0</v>
      </c>
    </row>
    <row r="607">
      <c r="A607" t="n">
        <v>1656780</v>
      </c>
      <c r="B607" s="1" t="inlineStr">
        <is>
          <t>Hero's Hour</t>
        </is>
      </c>
      <c r="C607" s="1" t="n">
        <v>0</v>
      </c>
    </row>
    <row r="608">
      <c r="A608" t="n">
        <v>227940</v>
      </c>
      <c r="B608" s="1" t="inlineStr">
        <is>
          <t>Heroes &amp; Generals WWII</t>
        </is>
      </c>
      <c r="C608" s="1" t="n">
        <v>1.53</v>
      </c>
    </row>
    <row r="609">
      <c r="A609" t="n">
        <v>963290</v>
      </c>
      <c r="B609" s="1" t="inlineStr">
        <is>
          <t>Heroes of Fortunia</t>
        </is>
      </c>
      <c r="C609" s="1">
        <f>1/60</f>
        <v/>
      </c>
    </row>
    <row r="610">
      <c r="A610" t="n">
        <v>785890</v>
      </c>
      <c r="B610" s="1" t="inlineStr">
        <is>
          <t>Hexologic</t>
        </is>
      </c>
      <c r="C610" s="1" t="n">
        <v>0</v>
      </c>
    </row>
    <row r="611">
      <c r="A611" t="n">
        <v>1817230</v>
      </c>
      <c r="B611" s="1" t="inlineStr">
        <is>
          <t>Hi-Fi Rush</t>
        </is>
      </c>
      <c r="C611" s="1" t="n">
        <v>0</v>
      </c>
    </row>
    <row r="612">
      <c r="A612" t="n">
        <v>1692580</v>
      </c>
      <c r="B612" s="1" t="inlineStr">
        <is>
          <t>Hidden Shapes Black Skull - Jigsaw Pizzle Game</t>
        </is>
      </c>
      <c r="C612" s="1" t="n">
        <v>0</v>
      </c>
    </row>
    <row r="613">
      <c r="A613" t="n">
        <v>6900</v>
      </c>
      <c r="B613" s="1" t="inlineStr">
        <is>
          <t>Hitman Code 47</t>
        </is>
      </c>
      <c r="C613" s="1" t="n">
        <v>1.43</v>
      </c>
    </row>
    <row r="614">
      <c r="A614" t="n">
        <v>863550</v>
      </c>
      <c r="B614" s="1" t="inlineStr">
        <is>
          <t>Hitman 2</t>
        </is>
      </c>
      <c r="C614" s="1" t="n">
        <v>3.6</v>
      </c>
    </row>
    <row r="615">
      <c r="A615" t="n">
        <v>6850</v>
      </c>
      <c r="B615" s="1" t="inlineStr">
        <is>
          <t>Hitman 2 Silent Assassin</t>
        </is>
      </c>
      <c r="C615" s="1" t="n">
        <v>0</v>
      </c>
    </row>
    <row r="616">
      <c r="A616" t="n">
        <v>247430</v>
      </c>
      <c r="B616" s="1" t="inlineStr">
        <is>
          <t>Hitman Contracts</t>
        </is>
      </c>
      <c r="C616" s="1" t="n">
        <v>0.43</v>
      </c>
    </row>
    <row r="617">
      <c r="A617" t="n">
        <v>6860</v>
      </c>
      <c r="B617" s="1" t="inlineStr">
        <is>
          <t>Hitman Blood Money</t>
        </is>
      </c>
      <c r="C617" s="1" t="n">
        <v>0.55</v>
      </c>
    </row>
    <row r="618">
      <c r="A618" t="n">
        <v>203140</v>
      </c>
      <c r="B618" s="1" t="inlineStr">
        <is>
          <t>Hitman Absolution</t>
        </is>
      </c>
      <c r="C618" s="1" t="n">
        <v>9.83</v>
      </c>
    </row>
    <row r="619">
      <c r="A619" t="n">
        <v>205930</v>
      </c>
      <c r="B619" s="1" t="inlineStr">
        <is>
          <t>Hitman Sniper Challange</t>
        </is>
      </c>
      <c r="C619" s="1" t="n">
        <v>0.85</v>
      </c>
    </row>
    <row r="620">
      <c r="A620" t="n">
        <v>6850</v>
      </c>
      <c r="B620" s="1" t="inlineStr">
        <is>
          <t>Hitman 2:Silent Assassin</t>
        </is>
      </c>
      <c r="C620" s="1" t="n">
        <v>0</v>
      </c>
    </row>
    <row r="621">
      <c r="A621" t="n">
        <v>833040</v>
      </c>
      <c r="B621" s="1" t="inlineStr">
        <is>
          <t>Hiveswap Friendsim</t>
        </is>
      </c>
      <c r="C621" s="1" t="n">
        <v>0</v>
      </c>
    </row>
    <row r="622">
      <c r="A622" t="n">
        <v>623940</v>
      </c>
      <c r="B622" s="1" t="inlineStr">
        <is>
          <t>Hiveswap act 1</t>
        </is>
      </c>
      <c r="C622" s="1" t="n">
        <v>0</v>
      </c>
    </row>
    <row r="623">
      <c r="A623" t="n">
        <v>404680</v>
      </c>
      <c r="B623" s="1" t="inlineStr">
        <is>
          <t>Hob</t>
        </is>
      </c>
      <c r="C623" s="1" t="n">
        <v>0</v>
      </c>
    </row>
    <row r="624">
      <c r="A624" t="n">
        <v>824000</v>
      </c>
      <c r="B624" s="1" t="inlineStr">
        <is>
          <t>Hokko Life</t>
        </is>
      </c>
      <c r="C624" s="1" t="n">
        <v>0</v>
      </c>
    </row>
    <row r="625">
      <c r="A625" t="n">
        <v>367520</v>
      </c>
      <c r="B625" s="1" t="inlineStr">
        <is>
          <t>Hollow Knight</t>
        </is>
      </c>
      <c r="C625" s="1" t="n">
        <v>0.25</v>
      </c>
    </row>
    <row r="626">
      <c r="A626" t="n">
        <v>281610</v>
      </c>
      <c r="B626" s="1" t="inlineStr">
        <is>
          <t>Honeworld: Deserts of Kharak</t>
        </is>
      </c>
      <c r="C626" s="1" t="n">
        <v>0</v>
      </c>
    </row>
    <row r="627">
      <c r="A627" t="n">
        <v>244160</v>
      </c>
      <c r="B627" s="1" t="inlineStr">
        <is>
          <t>Homeworld Remasterd Collection</t>
        </is>
      </c>
      <c r="C627" s="1" t="n">
        <v>0</v>
      </c>
    </row>
    <row r="628">
      <c r="A628" t="n">
        <v>841190</v>
      </c>
      <c r="B628" s="1" t="inlineStr">
        <is>
          <t>Honey, I joined a Cult</t>
        </is>
      </c>
      <c r="C628" s="1" t="n">
        <v>0.02</v>
      </c>
    </row>
    <row r="629">
      <c r="A629" t="n">
        <v>629090</v>
      </c>
      <c r="B629" s="1" t="inlineStr">
        <is>
          <t>Horace</t>
        </is>
      </c>
      <c r="C629" s="1" t="n">
        <v>0.83</v>
      </c>
    </row>
    <row r="630">
      <c r="A630" t="n">
        <v>389140</v>
      </c>
      <c r="B630" s="1" t="inlineStr">
        <is>
          <t>Horizon Chase Turbo</t>
        </is>
      </c>
      <c r="C630" s="1" t="n">
        <v>0</v>
      </c>
    </row>
    <row r="631">
      <c r="A631" t="n">
        <v>892860</v>
      </c>
      <c r="B631" s="1" t="inlineStr">
        <is>
          <t>Hot Brass</t>
        </is>
      </c>
      <c r="C631" s="1" t="n">
        <v>1.38</v>
      </c>
    </row>
    <row r="632">
      <c r="A632" t="n">
        <v>450540</v>
      </c>
      <c r="B632" s="1" t="inlineStr">
        <is>
          <t>Hot Dogs, Horseshoes &amp; Hand Greanades</t>
        </is>
      </c>
      <c r="C632" s="1" t="n">
        <v>3.22</v>
      </c>
    </row>
    <row r="633">
      <c r="A633" t="n">
        <v>1271700</v>
      </c>
      <c r="B633" s="1" t="inlineStr">
        <is>
          <t>Hot Wheels Unleashed</t>
        </is>
      </c>
      <c r="C633" s="1" t="n">
        <v>0</v>
      </c>
    </row>
    <row r="634">
      <c r="A634" t="n">
        <v>609920</v>
      </c>
      <c r="B634" s="1" t="inlineStr">
        <is>
          <t>Hotshot Racing Big Boss Bundel</t>
        </is>
      </c>
      <c r="C634" s="1" t="n">
        <v>0</v>
      </c>
    </row>
    <row r="635">
      <c r="A635" t="n">
        <v>1444350</v>
      </c>
      <c r="B635" s="1" t="inlineStr">
        <is>
          <t>House</t>
        </is>
      </c>
      <c r="C635" s="1" t="n">
        <v>0</v>
      </c>
    </row>
    <row r="636">
      <c r="A636" t="n">
        <v>613100</v>
      </c>
      <c r="B636" s="1" t="inlineStr">
        <is>
          <t>House Flipper</t>
        </is>
      </c>
      <c r="C636" s="1" t="n">
        <v>14.28</v>
      </c>
    </row>
    <row r="637">
      <c r="A637" t="n">
        <v>383270</v>
      </c>
      <c r="B637" s="1" t="inlineStr">
        <is>
          <t>Hue</t>
        </is>
      </c>
      <c r="C637" s="1" t="n">
        <v>0</v>
      </c>
    </row>
    <row r="638">
      <c r="A638" t="n">
        <v>477160</v>
      </c>
      <c r="B638" s="1" t="inlineStr">
        <is>
          <t>Human Fall Flat</t>
        </is>
      </c>
      <c r="C638" s="1" t="n">
        <v>16.17</v>
      </c>
    </row>
    <row r="639">
      <c r="A639" t="n">
        <v>1124300</v>
      </c>
      <c r="B639" s="1" t="inlineStr">
        <is>
          <t>Humankind</t>
        </is>
      </c>
      <c r="C639" s="1" t="n">
        <v>0</v>
      </c>
    </row>
    <row r="640">
      <c r="A640" t="n">
        <v>257850</v>
      </c>
      <c r="B640" s="1" t="inlineStr">
        <is>
          <t>Hyper Light Drifter</t>
        </is>
      </c>
      <c r="C640" s="1" t="n">
        <v>0</v>
      </c>
    </row>
    <row r="641">
      <c r="A641" t="n">
        <v>402390</v>
      </c>
      <c r="B641" s="1" t="inlineStr">
        <is>
          <t>Hyperdrive Massacre</t>
        </is>
      </c>
      <c r="C641" s="1" t="n">
        <v>0</v>
      </c>
    </row>
    <row r="642">
      <c r="A642" t="n">
        <v>1472560</v>
      </c>
      <c r="B642" s="1" t="inlineStr">
        <is>
          <t>I Am Fish</t>
        </is>
      </c>
      <c r="C642" s="1" t="n">
        <v>0.28</v>
      </c>
    </row>
    <row r="643">
      <c r="A643" t="n">
        <v>587430</v>
      </c>
      <c r="B643" s="1" t="inlineStr">
        <is>
          <t>I Expect You to Die</t>
        </is>
      </c>
      <c r="C643" s="1" t="n">
        <v>3.37</v>
      </c>
    </row>
    <row r="644">
      <c r="A644" t="n">
        <v>627690</v>
      </c>
      <c r="B644" s="1" t="inlineStr">
        <is>
          <t>Idle Champions of the Forgotten Realms</t>
        </is>
      </c>
      <c r="C644" s="1" t="n">
        <v>3.05</v>
      </c>
    </row>
    <row r="645">
      <c r="A645" t="n">
        <v>1476970</v>
      </c>
      <c r="B645" s="1" t="inlineStr">
        <is>
          <t>Idldeon MMO</t>
        </is>
      </c>
      <c r="C645" s="1" t="n">
        <v>46.57</v>
      </c>
    </row>
    <row r="646">
      <c r="A646" t="n">
        <v>1041920</v>
      </c>
      <c r="B646" s="1" t="inlineStr">
        <is>
          <t>if Found</t>
        </is>
      </c>
      <c r="C646" s="1" t="n">
        <v>0</v>
      </c>
    </row>
    <row r="647">
      <c r="A647" t="n">
        <v>854940</v>
      </c>
      <c r="B647" s="1" t="inlineStr">
        <is>
          <t>Ikenfell</t>
        </is>
      </c>
      <c r="C647" s="1" t="n">
        <v>0</v>
      </c>
    </row>
    <row r="648">
      <c r="A648" t="n">
        <v>1550730</v>
      </c>
      <c r="B648" s="1" t="inlineStr">
        <is>
          <t>Ikonei Island An Earthlock Adventure</t>
        </is>
      </c>
      <c r="C648" s="1" t="n">
        <v>0</v>
      </c>
    </row>
    <row r="649">
      <c r="A649" t="n">
        <v>280720</v>
      </c>
      <c r="B649" s="1" t="inlineStr">
        <is>
          <t>Imagine Earth</t>
        </is>
      </c>
      <c r="C649" s="1" t="n">
        <v>0</v>
      </c>
    </row>
    <row r="650">
      <c r="A650" t="n">
        <v>859580</v>
      </c>
      <c r="B650" s="1" t="inlineStr">
        <is>
          <t>Imperator Rome</t>
        </is>
      </c>
      <c r="C650" s="1" t="n">
        <v>0</v>
      </c>
    </row>
    <row r="651">
      <c r="A651" t="n">
        <v>1535780</v>
      </c>
      <c r="B651" s="1" t="inlineStr">
        <is>
          <t>IMP of the Sun</t>
        </is>
      </c>
      <c r="C651" s="1" t="n">
        <v>0</v>
      </c>
    </row>
    <row r="652">
      <c r="A652" t="n">
        <v>388420</v>
      </c>
      <c r="B652" s="1" t="inlineStr">
        <is>
          <t>In Between</t>
        </is>
      </c>
      <c r="C652" s="1" t="n">
        <v>0</v>
      </c>
    </row>
    <row r="653">
      <c r="A653" t="n">
        <v>787780</v>
      </c>
      <c r="B653" s="1" t="inlineStr">
        <is>
          <t>In Memory of Titan</t>
        </is>
      </c>
      <c r="C653" s="1" t="n">
        <v>0.48</v>
      </c>
    </row>
    <row r="654">
      <c r="A654" t="n">
        <v>890720</v>
      </c>
      <c r="B654" s="1" t="inlineStr">
        <is>
          <t>In Other Waters</t>
        </is>
      </c>
      <c r="C654" s="1" t="n">
        <v>0</v>
      </c>
    </row>
    <row r="655">
      <c r="A655" t="n">
        <v>1119980</v>
      </c>
      <c r="B655" s="1" t="inlineStr">
        <is>
          <t>In Sound Mind</t>
        </is>
      </c>
      <c r="C655" s="1" t="n">
        <v>0</v>
      </c>
    </row>
    <row r="656">
      <c r="A656" t="n">
        <v>1593350</v>
      </c>
      <c r="B656" s="1" t="inlineStr">
        <is>
          <t>Increlution</t>
        </is>
      </c>
      <c r="C656" s="1" t="n">
        <v>367.83</v>
      </c>
    </row>
    <row r="657">
      <c r="A657" t="n">
        <v>720030</v>
      </c>
      <c r="B657" s="1" t="inlineStr">
        <is>
          <t>Indecision</t>
        </is>
      </c>
      <c r="C657" s="1" t="n">
        <v>0</v>
      </c>
    </row>
    <row r="658">
      <c r="A658" t="n">
        <v>421170</v>
      </c>
      <c r="B658" s="1" t="inlineStr">
        <is>
          <t>Indivisibe</t>
        </is>
      </c>
      <c r="C658" s="1" t="n">
        <v>0</v>
      </c>
    </row>
    <row r="659">
      <c r="A659" t="n">
        <v>1172650</v>
      </c>
      <c r="B659" s="1" t="inlineStr">
        <is>
          <t>INDUSTRIA</t>
        </is>
      </c>
      <c r="C659" s="1" t="n">
        <v>0</v>
      </c>
    </row>
    <row r="660">
      <c r="A660" t="n">
        <v>300570</v>
      </c>
      <c r="B660" s="1" t="inlineStr">
        <is>
          <t xml:space="preserve">Infinifactory </t>
        </is>
      </c>
      <c r="C660" s="1" t="n">
        <v>4.68</v>
      </c>
    </row>
    <row r="661">
      <c r="A661" t="n">
        <v>242700</v>
      </c>
      <c r="B661" s="1" t="inlineStr">
        <is>
          <t>Injustice</t>
        </is>
      </c>
      <c r="C661" s="1" t="n">
        <v>0</v>
      </c>
    </row>
    <row r="662">
      <c r="A662" t="n">
        <v>938560</v>
      </c>
      <c r="B662" s="1" t="inlineStr">
        <is>
          <t>INMOST</t>
        </is>
      </c>
      <c r="C662" s="1" t="n">
        <v>0</v>
      </c>
    </row>
    <row r="663">
      <c r="A663" t="n">
        <v>222880</v>
      </c>
      <c r="B663" s="1" t="inlineStr">
        <is>
          <t>Insurgency</t>
        </is>
      </c>
      <c r="C663" s="1" t="n">
        <v>0</v>
      </c>
    </row>
    <row r="664">
      <c r="A664" t="n">
        <v>627620</v>
      </c>
      <c r="B664" s="1" t="inlineStr">
        <is>
          <t>Intelligent Design</t>
        </is>
      </c>
      <c r="C664" s="1" t="n">
        <v>0</v>
      </c>
    </row>
    <row r="665">
      <c r="A665" t="n">
        <v>590380</v>
      </c>
      <c r="B665" s="1" t="inlineStr">
        <is>
          <t>Into The Breach</t>
        </is>
      </c>
      <c r="C665" s="1" t="n">
        <v>3.02</v>
      </c>
    </row>
    <row r="666">
      <c r="A666" t="n">
        <v>1012790</v>
      </c>
      <c r="B666" s="1" t="inlineStr">
        <is>
          <t>Into The Radius VR</t>
        </is>
      </c>
      <c r="C666" s="1" t="n">
        <v>0</v>
      </c>
    </row>
    <row r="667">
      <c r="A667" t="n">
        <v>1486630</v>
      </c>
      <c r="B667" s="1" t="inlineStr">
        <is>
          <t>Intravenous</t>
        </is>
      </c>
      <c r="C667" s="1" t="n">
        <v>0</v>
      </c>
    </row>
    <row r="668">
      <c r="A668" t="n">
        <v>243970</v>
      </c>
      <c r="B668" s="1" t="inlineStr">
        <is>
          <t>Invisible inc</t>
        </is>
      </c>
      <c r="C668" s="1" t="n">
        <v>0</v>
      </c>
    </row>
    <row r="669">
      <c r="A669" t="n">
        <v>1127610</v>
      </c>
      <c r="B669" s="1" t="inlineStr">
        <is>
          <t>Iris and the Giant</t>
        </is>
      </c>
      <c r="C669" s="1" t="n">
        <v>0</v>
      </c>
    </row>
    <row r="670">
      <c r="A670" t="n">
        <v>899310</v>
      </c>
      <c r="B670" s="1" t="inlineStr">
        <is>
          <t>Iron Danger</t>
        </is>
      </c>
      <c r="C670" s="1" t="n">
        <v>0</v>
      </c>
    </row>
    <row r="671">
      <c r="A671" t="n">
        <v>826630</v>
      </c>
      <c r="B671" s="1" t="inlineStr">
        <is>
          <t>Iron Harvest</t>
        </is>
      </c>
      <c r="C671" s="1" t="n">
        <v>0</v>
      </c>
    </row>
    <row r="672">
      <c r="A672" t="n">
        <v>1590750</v>
      </c>
      <c r="B672" s="1" t="inlineStr">
        <is>
          <t>JARS</t>
        </is>
      </c>
      <c r="C672" s="1" t="n">
        <v>0</v>
      </c>
    </row>
    <row r="673">
      <c r="A673" t="n">
        <v>1405790</v>
      </c>
      <c r="B673" s="1" t="inlineStr">
        <is>
          <t>John Wick Hex</t>
        </is>
      </c>
      <c r="C673" s="1" t="n">
        <v>0</v>
      </c>
    </row>
    <row r="674">
      <c r="A674" t="n">
        <v>1278190</v>
      </c>
      <c r="B674" s="1" t="inlineStr">
        <is>
          <t>Jumpala</t>
        </is>
      </c>
      <c r="C674" s="1" t="n">
        <v>0</v>
      </c>
    </row>
    <row r="675">
      <c r="A675" t="n">
        <v>870200</v>
      </c>
      <c r="B675" s="1" t="inlineStr">
        <is>
          <t xml:space="preserve">Juno: New Origins </t>
        </is>
      </c>
      <c r="C675" s="1" t="n">
        <v>0</v>
      </c>
    </row>
    <row r="676">
      <c r="A676" t="n">
        <v>1244460</v>
      </c>
      <c r="B676" s="1" t="inlineStr">
        <is>
          <t>Jurassic World Evolution 2</t>
        </is>
      </c>
      <c r="C676" s="1" t="n">
        <v>0</v>
      </c>
    </row>
    <row r="677">
      <c r="A677" t="n">
        <v>6880</v>
      </c>
      <c r="B677" s="1" t="inlineStr">
        <is>
          <t>Just Cause</t>
        </is>
      </c>
      <c r="C677" s="1" t="n">
        <v>7.25</v>
      </c>
    </row>
    <row r="678">
      <c r="A678" t="n">
        <v>8190</v>
      </c>
      <c r="B678" s="1" t="inlineStr">
        <is>
          <t>Just Cause 2</t>
        </is>
      </c>
      <c r="C678" s="1" t="n">
        <v>0.42</v>
      </c>
    </row>
    <row r="679">
      <c r="A679" t="n">
        <v>225540</v>
      </c>
      <c r="B679" s="1" t="inlineStr">
        <is>
          <t>Just Cause 3</t>
        </is>
      </c>
      <c r="C679" s="1" t="n">
        <v>7.05</v>
      </c>
    </row>
    <row r="680">
      <c r="A680" t="n">
        <v>517630</v>
      </c>
      <c r="B680" s="1" t="inlineStr">
        <is>
          <t>Just Cause 4</t>
        </is>
      </c>
      <c r="C680" s="1" t="n">
        <v>0</v>
      </c>
    </row>
    <row r="681">
      <c r="A681" t="n">
        <v>619910</v>
      </c>
      <c r="B681" s="1" t="inlineStr">
        <is>
          <t>Just Cause 3: Multiplayer Mod</t>
        </is>
      </c>
      <c r="C681" s="1" t="n">
        <v>0</v>
      </c>
    </row>
    <row r="682">
      <c r="A682" t="n">
        <v>979070</v>
      </c>
      <c r="B682" s="1" t="inlineStr">
        <is>
          <t>Just Die Already</t>
        </is>
      </c>
      <c r="C682" s="1" t="n">
        <v>0</v>
      </c>
    </row>
    <row r="683">
      <c r="A683" t="n">
        <v>431930</v>
      </c>
      <c r="B683" s="1" t="inlineStr">
        <is>
          <t>Kabounce</t>
        </is>
      </c>
      <c r="C683" s="1" t="n">
        <v>1.48</v>
      </c>
    </row>
    <row r="684">
      <c r="A684" t="n">
        <v>1508400</v>
      </c>
      <c r="B684" s="1" t="inlineStr">
        <is>
          <t>Kaiju Wars</t>
        </is>
      </c>
      <c r="C684" s="1" t="n">
        <v>0.48</v>
      </c>
    </row>
    <row r="685">
      <c r="A685" t="n">
        <v>571520</v>
      </c>
      <c r="B685" s="1" t="inlineStr">
        <is>
          <t>Kalaban</t>
        </is>
      </c>
      <c r="C685" s="1" t="n">
        <v>0</v>
      </c>
    </row>
    <row r="686">
      <c r="A686" t="n">
        <v>1048540</v>
      </c>
      <c r="B686" s="1" t="inlineStr">
        <is>
          <t>Kao the Kangaroo: Round 2</t>
        </is>
      </c>
      <c r="C686" s="1" t="n">
        <v>0</v>
      </c>
    </row>
    <row r="687">
      <c r="A687" t="n">
        <v>460950</v>
      </c>
      <c r="B687" s="1" t="inlineStr">
        <is>
          <t>Katana Zero</t>
        </is>
      </c>
      <c r="C687" s="1" t="n">
        <v>0.02</v>
      </c>
    </row>
    <row r="688">
      <c r="A688" t="n">
        <v>341800</v>
      </c>
      <c r="B688" s="1" t="inlineStr">
        <is>
          <t>Keep Talking and Nobody Explodes</t>
        </is>
      </c>
      <c r="C688" s="1" t="n">
        <v>14.88</v>
      </c>
    </row>
    <row r="689">
      <c r="A689" t="n">
        <v>220200</v>
      </c>
      <c r="B689" s="1" t="inlineStr">
        <is>
          <t>Kerbal Space Program</t>
        </is>
      </c>
      <c r="C689" s="1" t="n">
        <v>53.82</v>
      </c>
    </row>
    <row r="690">
      <c r="A690" t="n">
        <v>1179210</v>
      </c>
      <c r="B690" s="1" t="inlineStr">
        <is>
          <t>Kill it with Fire</t>
        </is>
      </c>
      <c r="C690" s="1" t="n">
        <v>0.35</v>
      </c>
    </row>
    <row r="691">
      <c r="A691" t="n">
        <v>232090</v>
      </c>
      <c r="B691" s="1" t="inlineStr">
        <is>
          <t>Killing Floor 2</t>
        </is>
      </c>
      <c r="C691" s="1" t="n">
        <v>1.58</v>
      </c>
    </row>
    <row r="692">
      <c r="A692" t="n">
        <v>690810</v>
      </c>
      <c r="B692" s="1" t="inlineStr">
        <is>
          <t>Killing Floor: Incursion</t>
        </is>
      </c>
      <c r="C692" s="1" t="n">
        <v>0</v>
      </c>
    </row>
    <row r="693">
      <c r="A693" t="n">
        <v>1442170</v>
      </c>
      <c r="B693" s="1" t="inlineStr">
        <is>
          <t>Killrun</t>
        </is>
      </c>
      <c r="C693" s="1" t="n">
        <v>0</v>
      </c>
    </row>
    <row r="694">
      <c r="A694" t="n">
        <v>910490</v>
      </c>
      <c r="B694" s="1" t="inlineStr">
        <is>
          <t>Killsquad</t>
        </is>
      </c>
      <c r="C694" s="1" t="n">
        <v>0</v>
      </c>
    </row>
    <row r="695">
      <c r="A695" t="n">
        <v>1070710</v>
      </c>
      <c r="B695" s="1" t="inlineStr">
        <is>
          <t>Kind Words</t>
        </is>
      </c>
      <c r="C695" s="1" t="n">
        <v>0.18</v>
      </c>
    </row>
    <row r="696">
      <c r="A696" t="n">
        <v>1839880</v>
      </c>
      <c r="B696" s="1" t="inlineStr">
        <is>
          <t>King of the Castle</t>
        </is>
      </c>
      <c r="C696" s="1" t="n">
        <v>0</v>
      </c>
    </row>
    <row r="697">
      <c r="A697" t="n">
        <v>379430</v>
      </c>
      <c r="B697" s="1" t="inlineStr">
        <is>
          <t>Kingdom Come Deliverance</t>
        </is>
      </c>
      <c r="C697" s="1" t="n">
        <v>19.47</v>
      </c>
    </row>
    <row r="698">
      <c r="A698" t="n">
        <v>701160</v>
      </c>
      <c r="B698" s="1" t="inlineStr">
        <is>
          <t>Kingdom Two Crowns: Dead Lands</t>
        </is>
      </c>
      <c r="C698" s="1" t="n">
        <v>0</v>
      </c>
    </row>
    <row r="699">
      <c r="A699" t="n">
        <v>368230</v>
      </c>
      <c r="B699" s="1" t="inlineStr">
        <is>
          <t>Kingdom: Classic</t>
        </is>
      </c>
      <c r="C699" s="1" t="n">
        <v>0.47</v>
      </c>
    </row>
    <row r="700">
      <c r="A700" t="n">
        <v>496300</v>
      </c>
      <c r="B700" s="1" t="inlineStr">
        <is>
          <t>Kingdom: New Land</t>
        </is>
      </c>
      <c r="C700" s="1" t="n">
        <v>0</v>
      </c>
    </row>
    <row r="701">
      <c r="A701" t="n">
        <v>569480</v>
      </c>
      <c r="B701" s="1" t="inlineStr">
        <is>
          <t>Kingdoms and Castles</t>
        </is>
      </c>
      <c r="C701" s="1" t="n">
        <v>15.72</v>
      </c>
    </row>
    <row r="702">
      <c r="A702" t="n">
        <v>1041720</v>
      </c>
      <c r="B702" s="1" t="inlineStr">
        <is>
          <t>Kingdoms of Amalur:Re-Recloning</t>
        </is>
      </c>
      <c r="C702" s="1" t="n">
        <v>0</v>
      </c>
    </row>
    <row r="703">
      <c r="A703" t="n">
        <v>1356280</v>
      </c>
      <c r="B703" s="1" t="inlineStr">
        <is>
          <t>Kitaria Fables</t>
        </is>
      </c>
      <c r="C703" s="1" t="n">
        <v>0</v>
      </c>
    </row>
    <row r="704">
      <c r="A704" t="n">
        <v>310060</v>
      </c>
      <c r="B704" s="1" t="inlineStr">
        <is>
          <t>Knights of Pen and Paper II</t>
        </is>
      </c>
      <c r="C704" s="1" t="n">
        <v>0</v>
      </c>
    </row>
    <row r="705">
      <c r="A705" t="n">
        <v>794820</v>
      </c>
      <c r="B705" s="1" t="inlineStr">
        <is>
          <t>Knights of Pen and Paper II free edition</t>
        </is>
      </c>
      <c r="C705" s="1" t="n">
        <v>0.78</v>
      </c>
    </row>
    <row r="706">
      <c r="A706" t="n">
        <v>1301210</v>
      </c>
      <c r="B706" s="1" t="inlineStr">
        <is>
          <t>Knockout City</t>
        </is>
      </c>
      <c r="C706" s="1" t="n">
        <v>0</v>
      </c>
    </row>
    <row r="707">
      <c r="A707" t="n">
        <v>289360</v>
      </c>
      <c r="B707" s="1" t="inlineStr">
        <is>
          <t>Konung 2</t>
        </is>
      </c>
      <c r="C707" s="1" t="n">
        <v>0</v>
      </c>
    </row>
    <row r="708">
      <c r="A708" t="n">
        <v>1158220</v>
      </c>
      <c r="B708" s="1" t="inlineStr">
        <is>
          <t>Kraken Academy!!</t>
        </is>
      </c>
      <c r="C708" s="1" t="n">
        <v>0</v>
      </c>
    </row>
    <row r="709">
      <c r="A709" t="n">
        <v>1004620</v>
      </c>
      <c r="B709" s="1" t="inlineStr">
        <is>
          <t>KungFu Kickball</t>
        </is>
      </c>
      <c r="C709" s="1" t="n">
        <v>0</v>
      </c>
    </row>
    <row r="710">
      <c r="A710" t="n">
        <v>450390</v>
      </c>
      <c r="B710" s="1" t="inlineStr">
        <is>
          <t>The Lab</t>
        </is>
      </c>
      <c r="C710" s="1" t="n">
        <v>0.3</v>
      </c>
    </row>
    <row r="711">
      <c r="A711" t="n">
        <v>1364100</v>
      </c>
      <c r="B711" s="1" t="inlineStr">
        <is>
          <t>Lacuna</t>
        </is>
      </c>
      <c r="C711" s="1" t="n">
        <v>0</v>
      </c>
    </row>
    <row r="712">
      <c r="A712" t="n">
        <v>361990</v>
      </c>
      <c r="B712" s="1" t="inlineStr">
        <is>
          <t>Lakeview Cabin Collection</t>
        </is>
      </c>
      <c r="C712" s="1" t="n">
        <v>0.08</v>
      </c>
    </row>
    <row r="713">
      <c r="A713" t="n">
        <v>289690</v>
      </c>
      <c r="B713" s="1" t="inlineStr">
        <is>
          <t>Lara Croft and the Temple of Osiris</t>
        </is>
      </c>
      <c r="C713" s="1" t="n">
        <v>0</v>
      </c>
    </row>
    <row r="714">
      <c r="A714" t="n">
        <v>1511780</v>
      </c>
      <c r="B714" s="1" t="inlineStr">
        <is>
          <t>Last Call BBS</t>
        </is>
      </c>
      <c r="C714" s="1" t="n">
        <v>0</v>
      </c>
    </row>
    <row r="715">
      <c r="A715" t="n">
        <v>719800</v>
      </c>
      <c r="B715" s="1" t="inlineStr">
        <is>
          <t>Last Encounter</t>
        </is>
      </c>
      <c r="C715" s="1" t="n">
        <v>0</v>
      </c>
    </row>
    <row r="716">
      <c r="A716" t="n">
        <v>903950</v>
      </c>
      <c r="B716" s="1" t="inlineStr">
        <is>
          <t>Last Oasis</t>
        </is>
      </c>
      <c r="C716" s="1" t="n">
        <v>3.27</v>
      </c>
    </row>
    <row r="717">
      <c r="A717" t="n">
        <v>1480560</v>
      </c>
      <c r="B717" s="1" t="inlineStr">
        <is>
          <t>Lawn mowing Simulator</t>
        </is>
      </c>
      <c r="C717" s="1" t="n">
        <v>0.38</v>
      </c>
    </row>
    <row r="718">
      <c r="A718" t="n">
        <v>1468260</v>
      </c>
      <c r="B718" s="1" t="inlineStr">
        <is>
          <t>Leaf Blower Revoultion</t>
        </is>
      </c>
      <c r="C718" s="1" t="n">
        <v>83.43000000000001</v>
      </c>
    </row>
    <row r="719">
      <c r="A719" t="n">
        <v>589870</v>
      </c>
      <c r="B719" s="1" t="inlineStr">
        <is>
          <t>Learn To Fly 3</t>
        </is>
      </c>
      <c r="C719" s="1" t="n">
        <v>3.47</v>
      </c>
    </row>
    <row r="720">
      <c r="A720" t="n">
        <v>500</v>
      </c>
      <c r="B720" s="1" t="inlineStr">
        <is>
          <t>Left 4 Dead</t>
        </is>
      </c>
      <c r="C720" s="1" t="n">
        <v>0.02</v>
      </c>
    </row>
    <row r="721">
      <c r="A721" t="n">
        <v>550</v>
      </c>
      <c r="B721" s="1" t="inlineStr">
        <is>
          <t>Left 4 Dead 2</t>
        </is>
      </c>
      <c r="C721" s="1" t="n">
        <v>1.98</v>
      </c>
    </row>
    <row r="722">
      <c r="A722" t="n">
        <v>978520</v>
      </c>
      <c r="B722" s="1" t="inlineStr">
        <is>
          <t>Legend Of Keepers</t>
        </is>
      </c>
      <c r="C722" s="1" t="n">
        <v>0</v>
      </c>
    </row>
    <row r="723">
      <c r="A723" t="n">
        <v>469600</v>
      </c>
      <c r="B723" s="1" t="inlineStr">
        <is>
          <t>Legion TD 2</t>
        </is>
      </c>
      <c r="C723" s="1" t="n">
        <v>0</v>
      </c>
    </row>
    <row r="724">
      <c r="A724" t="n">
        <v>313690</v>
      </c>
      <c r="B724" s="1" t="inlineStr">
        <is>
          <t>Lego Batman 3: Beyond Gotham</t>
        </is>
      </c>
      <c r="C724" s="1" t="n">
        <v>0</v>
      </c>
    </row>
    <row r="725">
      <c r="A725" t="n">
        <v>765890</v>
      </c>
      <c r="B725" s="1" t="inlineStr">
        <is>
          <t>Leisure Suit Larry - Love for Sail</t>
        </is>
      </c>
      <c r="C725" s="1" t="n">
        <v>0.17</v>
      </c>
    </row>
    <row r="726">
      <c r="A726" t="n">
        <v>553310</v>
      </c>
      <c r="B726" s="1" t="inlineStr">
        <is>
          <t>Lethal League Blaze</t>
        </is>
      </c>
      <c r="C726" s="1" t="n">
        <v>0</v>
      </c>
    </row>
    <row r="727">
      <c r="A727" t="n">
        <v>792710</v>
      </c>
      <c r="B727" s="1" t="inlineStr">
        <is>
          <t>LevelHead</t>
        </is>
      </c>
      <c r="C727" s="1" t="n">
        <v>0.13</v>
      </c>
    </row>
    <row r="728">
      <c r="A728" t="n">
        <v>532210</v>
      </c>
      <c r="B728" s="1" t="inlineStr">
        <is>
          <t>Life is Strange 2</t>
        </is>
      </c>
      <c r="C728" s="1" t="n">
        <v>0</v>
      </c>
    </row>
    <row r="729">
      <c r="A729" t="n">
        <v>319630</v>
      </c>
      <c r="B729" s="1" t="inlineStr">
        <is>
          <t>Life is Strange</t>
        </is>
      </c>
      <c r="C729" s="1" t="n">
        <v>0.02</v>
      </c>
    </row>
    <row r="730">
      <c r="A730" t="n">
        <v>936790</v>
      </c>
      <c r="B730" s="1" t="inlineStr">
        <is>
          <t>Life is Strange True Colors</t>
        </is>
      </c>
      <c r="C730" s="1" t="n">
        <v>0</v>
      </c>
    </row>
    <row r="731">
      <c r="A731" t="n">
        <v>994140</v>
      </c>
      <c r="B731" s="1" t="inlineStr">
        <is>
          <t>Lightmatter</t>
        </is>
      </c>
      <c r="C731" s="1" t="n">
        <v>0</v>
      </c>
    </row>
    <row r="732">
      <c r="A732" t="n">
        <v>733050</v>
      </c>
      <c r="B732" s="1" t="inlineStr">
        <is>
          <t>Lines Infinity</t>
        </is>
      </c>
      <c r="C732" s="1" t="n">
        <v>0.65</v>
      </c>
    </row>
    <row r="733">
      <c r="A733" t="n">
        <v>724740</v>
      </c>
      <c r="B733" s="1" t="inlineStr">
        <is>
          <t>Lines X</t>
        </is>
      </c>
      <c r="C733" s="1" t="n">
        <v>0.93</v>
      </c>
    </row>
    <row r="734">
      <c r="A734" t="n">
        <v>370130</v>
      </c>
      <c r="B734" s="1" t="inlineStr">
        <is>
          <t>Lion Quest</t>
        </is>
      </c>
      <c r="C734" s="1" t="n">
        <v>0.32</v>
      </c>
    </row>
    <row r="735">
      <c r="A735" t="n">
        <v>574720</v>
      </c>
      <c r="B735" s="1" t="inlineStr">
        <is>
          <t>Little Big Workshop</t>
        </is>
      </c>
      <c r="C735" s="1" t="n">
        <v>0</v>
      </c>
    </row>
    <row r="736">
      <c r="A736" t="n">
        <v>221260</v>
      </c>
      <c r="B736" s="1" t="inlineStr">
        <is>
          <t>Little Inferno</t>
        </is>
      </c>
      <c r="C736" s="1" t="n">
        <v>0</v>
      </c>
    </row>
    <row r="737">
      <c r="A737" t="n">
        <v>714120</v>
      </c>
      <c r="B737" s="1" t="inlineStr">
        <is>
          <t>Little Misfornune</t>
        </is>
      </c>
      <c r="C737" s="1" t="n">
        <v>0</v>
      </c>
    </row>
    <row r="738">
      <c r="A738" t="n">
        <v>424840</v>
      </c>
      <c r="B738" s="1" t="inlineStr">
        <is>
          <t>Little Nighmares</t>
        </is>
      </c>
      <c r="C738" s="1" t="n">
        <v>0</v>
      </c>
    </row>
    <row r="739">
      <c r="A739" t="n">
        <v>490250</v>
      </c>
      <c r="B739" s="1" t="inlineStr">
        <is>
          <t>Locomancer</t>
        </is>
      </c>
      <c r="C739" s="1" t="n">
        <v>0.12</v>
      </c>
    </row>
    <row r="740">
      <c r="A740" t="n">
        <v>1644940</v>
      </c>
      <c r="B740" s="1" t="inlineStr">
        <is>
          <t>Loddlenaut</t>
        </is>
      </c>
      <c r="C740" s="1" t="n">
        <v>0</v>
      </c>
    </row>
    <row r="741">
      <c r="A741" t="n">
        <v>1635450</v>
      </c>
      <c r="B741" s="1" t="inlineStr">
        <is>
          <t>Longvinter</t>
        </is>
      </c>
      <c r="C741" s="1" t="n">
        <v>0</v>
      </c>
    </row>
    <row r="742">
      <c r="A742" t="n">
        <v>521860</v>
      </c>
      <c r="B742" s="1" t="inlineStr">
        <is>
          <t>Lop Nor Zombie</t>
        </is>
      </c>
      <c r="C742" s="1" t="n">
        <v>0</v>
      </c>
    </row>
    <row r="743">
      <c r="A743" t="n">
        <v>1287530</v>
      </c>
      <c r="B743" s="1" t="inlineStr">
        <is>
          <t>Lords And Villeins</t>
        </is>
      </c>
      <c r="C743" s="1" t="n">
        <v>0</v>
      </c>
    </row>
    <row r="744">
      <c r="A744" t="n">
        <v>230650</v>
      </c>
      <c r="B744" s="1" t="inlineStr">
        <is>
          <t>Lords of Football</t>
        </is>
      </c>
      <c r="C744" s="1" t="n">
        <v>1.55</v>
      </c>
    </row>
    <row r="745">
      <c r="A745" t="n">
        <v>780580</v>
      </c>
      <c r="B745" s="1" t="inlineStr">
        <is>
          <t>Lost in the Dungeon</t>
        </is>
      </c>
      <c r="C745" s="1" t="n">
        <v>0</v>
      </c>
    </row>
    <row r="746">
      <c r="A746" t="n">
        <v>1603410</v>
      </c>
      <c r="B746" s="1" t="inlineStr">
        <is>
          <t>Lost Nova</t>
        </is>
      </c>
      <c r="C746" s="1" t="n">
        <v>0</v>
      </c>
    </row>
    <row r="747">
      <c r="A747" t="n">
        <v>447780</v>
      </c>
      <c r="B747" s="1" t="inlineStr">
        <is>
          <t xml:space="preserve">Lost Winds </t>
        </is>
      </c>
      <c r="C747" s="1" t="n">
        <v>1.32</v>
      </c>
    </row>
    <row r="748">
      <c r="A748" t="n">
        <v>447800</v>
      </c>
      <c r="B748" s="1" t="inlineStr">
        <is>
          <t>Lost Winds 2</t>
        </is>
      </c>
      <c r="C748" s="1" t="n">
        <v>0.02</v>
      </c>
    </row>
    <row r="749">
      <c r="A749" t="n">
        <v>1838290</v>
      </c>
      <c r="B749" s="1" t="inlineStr">
        <is>
          <t>LOUD</t>
        </is>
      </c>
      <c r="C749" s="1" t="n">
        <v>0</v>
      </c>
    </row>
    <row r="750">
      <c r="A750" t="n">
        <v>269270</v>
      </c>
      <c r="B750" s="1" t="inlineStr">
        <is>
          <t>Love</t>
        </is>
      </c>
      <c r="C750" s="1" t="n">
        <v>0.07000000000000001</v>
      </c>
    </row>
    <row r="751">
      <c r="A751" t="n">
        <v>871420</v>
      </c>
      <c r="B751" s="1" t="inlineStr">
        <is>
          <t>Lovecraft's Untold Stories</t>
        </is>
      </c>
      <c r="C751" s="1" t="n">
        <v>0</v>
      </c>
    </row>
    <row r="752">
      <c r="A752" t="n">
        <v>717560</v>
      </c>
      <c r="B752" s="1" t="inlineStr">
        <is>
          <t>Lucifer Within Us</t>
        </is>
      </c>
      <c r="C752" s="1" t="n">
        <v>0</v>
      </c>
    </row>
    <row r="753">
      <c r="A753" t="n">
        <v>364230</v>
      </c>
      <c r="B753" s="1" t="inlineStr">
        <is>
          <t>Lucius Demake</t>
        </is>
      </c>
      <c r="C753" s="1" t="n">
        <v>0</v>
      </c>
    </row>
    <row r="754">
      <c r="A754" t="n">
        <v>857740</v>
      </c>
      <c r="B754" s="1" t="inlineStr">
        <is>
          <t xml:space="preserve">Ludicrous Speed </t>
        </is>
      </c>
      <c r="C754" s="1" t="n">
        <v>0.1</v>
      </c>
    </row>
    <row r="755">
      <c r="A755" t="n">
        <v>523650</v>
      </c>
      <c r="B755" s="1" t="inlineStr">
        <is>
          <t>Lust for Darkness</t>
        </is>
      </c>
      <c r="C755" s="1" t="n">
        <v>0</v>
      </c>
    </row>
    <row r="756">
      <c r="A756" t="n">
        <v>1641890</v>
      </c>
      <c r="B756" s="1" t="inlineStr">
        <is>
          <t>Lust from Beyond: M Edition</t>
        </is>
      </c>
      <c r="C756" s="1" t="n">
        <v>0</v>
      </c>
    </row>
    <row r="757">
      <c r="A757" t="n">
        <v>40700</v>
      </c>
      <c r="B757" s="1" t="inlineStr">
        <is>
          <t>Machinarium</t>
        </is>
      </c>
      <c r="C757" s="1" t="n">
        <v>0</v>
      </c>
    </row>
    <row r="758">
      <c r="A758" t="n">
        <v>1201550</v>
      </c>
      <c r="B758" s="1" t="inlineStr">
        <is>
          <t>Mad Experiments: Escape Room</t>
        </is>
      </c>
      <c r="C758" s="1" t="n">
        <v>0.05</v>
      </c>
    </row>
    <row r="759">
      <c r="A759" t="n">
        <v>1030840</v>
      </c>
      <c r="B759" s="1" t="inlineStr">
        <is>
          <t>Mafia Defietive Eddition</t>
        </is>
      </c>
      <c r="C759" s="1" t="n">
        <v>1.13</v>
      </c>
    </row>
    <row r="760">
      <c r="A760" t="n">
        <v>529660</v>
      </c>
      <c r="B760" s="1" t="inlineStr">
        <is>
          <t>Mages of Mystrallia</t>
        </is>
      </c>
      <c r="C760" s="1" t="n">
        <v>0.77</v>
      </c>
    </row>
    <row r="761">
      <c r="A761" t="n">
        <v>42910</v>
      </c>
      <c r="B761" s="1" t="inlineStr">
        <is>
          <t>Magicka</t>
        </is>
      </c>
      <c r="C761" s="1" t="n">
        <v>2.52</v>
      </c>
    </row>
    <row r="762">
      <c r="A762" t="n">
        <v>826940</v>
      </c>
      <c r="B762" s="1" t="inlineStr">
        <is>
          <t>Maid of Sker</t>
        </is>
      </c>
      <c r="C762" s="1" t="n">
        <v>0</v>
      </c>
    </row>
    <row r="763">
      <c r="A763" t="n">
        <v>1004770</v>
      </c>
      <c r="B763" s="1" t="inlineStr">
        <is>
          <t>Maiden &amp; Spell</t>
        </is>
      </c>
      <c r="C763" s="1" t="n">
        <v>0</v>
      </c>
    </row>
    <row r="764">
      <c r="A764" t="n">
        <v>1078920</v>
      </c>
      <c r="B764" s="1" t="inlineStr">
        <is>
          <t>Main Assembly</t>
        </is>
      </c>
      <c r="C764" s="1" t="n">
        <v>0</v>
      </c>
    </row>
    <row r="765">
      <c r="A765" t="n">
        <v>417200</v>
      </c>
      <c r="B765" s="1" t="inlineStr">
        <is>
          <t>Make Sail</t>
        </is>
      </c>
      <c r="C765" s="1" t="n">
        <v>0</v>
      </c>
    </row>
    <row r="766">
      <c r="A766" t="n">
        <v>1445790</v>
      </c>
      <c r="B766" s="1" t="inlineStr">
        <is>
          <t>Make Way</t>
        </is>
      </c>
      <c r="C766" s="1" t="n">
        <v>2.07</v>
      </c>
    </row>
    <row r="767">
      <c r="A767" t="n">
        <v>629820</v>
      </c>
      <c r="B767" s="1" t="inlineStr">
        <is>
          <t>Maneater</t>
        </is>
      </c>
      <c r="C767" s="1" t="n">
        <v>0</v>
      </c>
    </row>
    <row r="768">
      <c r="A768" t="n">
        <v>504130</v>
      </c>
      <c r="B768" s="1" t="inlineStr">
        <is>
          <t>Manual Samuel - Anniversary Edition</t>
        </is>
      </c>
      <c r="C768" s="1" t="n">
        <v>1.78</v>
      </c>
    </row>
    <row r="769">
      <c r="A769" t="n">
        <v>1491340</v>
      </c>
      <c r="B769" s="1" t="inlineStr">
        <is>
          <t>Marble World</t>
        </is>
      </c>
      <c r="C769" s="1" t="n">
        <v>0</v>
      </c>
    </row>
    <row r="770">
      <c r="A770" t="n">
        <v>765810</v>
      </c>
      <c r="B770" s="1" t="inlineStr">
        <is>
          <t>Mars Horizon</t>
        </is>
      </c>
      <c r="C770" s="1" t="n">
        <v>0</v>
      </c>
    </row>
    <row r="771">
      <c r="A771" t="n">
        <v>1586700</v>
      </c>
      <c r="B771" s="1" t="inlineStr">
        <is>
          <t>Marsupilami: Hoobadventure</t>
        </is>
      </c>
      <c r="C771" s="1" t="n">
        <v>0</v>
      </c>
    </row>
    <row r="772">
      <c r="A772" t="n">
        <v>226320</v>
      </c>
      <c r="B772" s="1" t="inlineStr">
        <is>
          <t>Marvels Heros Omega</t>
        </is>
      </c>
      <c r="C772" s="1" t="n">
        <v>0</v>
      </c>
    </row>
    <row r="773">
      <c r="A773" t="n">
        <v>368260</v>
      </c>
      <c r="B773" s="1" t="inlineStr">
        <is>
          <t>Marvels Midnight Suns</t>
        </is>
      </c>
      <c r="C773" s="1" t="n">
        <v>0</v>
      </c>
    </row>
    <row r="774">
      <c r="A774" t="n">
        <v>333260</v>
      </c>
      <c r="B774" s="1" t="inlineStr">
        <is>
          <t>Marvin's Mittens</t>
        </is>
      </c>
      <c r="C774" s="1" t="n">
        <v>0.02</v>
      </c>
    </row>
    <row r="775">
      <c r="A775" t="n">
        <v>299380</v>
      </c>
      <c r="B775" s="1" t="inlineStr">
        <is>
          <t>Masquerade The Baubles of Doom</t>
        </is>
      </c>
      <c r="C775" s="1" t="n">
        <v>0</v>
      </c>
    </row>
    <row r="776">
      <c r="A776" t="n">
        <v>1328670</v>
      </c>
      <c r="B776" s="1" t="inlineStr">
        <is>
          <t>Mass Effect Legendary Edition</t>
        </is>
      </c>
      <c r="C776" s="1" t="n">
        <v>2.58</v>
      </c>
    </row>
    <row r="777">
      <c r="A777" t="n">
        <v>9160</v>
      </c>
      <c r="B777" s="1" t="inlineStr">
        <is>
          <t>Master Levels for Doom II</t>
        </is>
      </c>
      <c r="C777" s="1" t="n">
        <v>0</v>
      </c>
    </row>
    <row r="778">
      <c r="A778" t="n">
        <v>331190</v>
      </c>
      <c r="B778" s="1" t="inlineStr">
        <is>
          <t>Master Spy</t>
        </is>
      </c>
      <c r="C778" s="1" t="n">
        <v>0.1</v>
      </c>
    </row>
    <row r="779">
      <c r="A779" t="n">
        <v>764890</v>
      </c>
      <c r="B779" s="1" t="inlineStr">
        <is>
          <t>Match Point</t>
        </is>
      </c>
      <c r="C779" s="1">
        <f>21/60</f>
        <v/>
      </c>
    </row>
    <row r="780">
      <c r="A780" t="n">
        <v>1044980</v>
      </c>
      <c r="B780" s="1" t="inlineStr">
        <is>
          <t>Mech Mechanic Simulator</t>
        </is>
      </c>
      <c r="C780" s="1" t="n">
        <v>0</v>
      </c>
    </row>
    <row r="781">
      <c r="A781" t="n">
        <v>0</v>
      </c>
      <c r="B781" s="1" t="inlineStr">
        <is>
          <t>Medieval Mercs</t>
        </is>
      </c>
      <c r="C781" s="1">
        <f>1/60</f>
        <v/>
      </c>
    </row>
    <row r="782">
      <c r="A782" t="n">
        <v>2103680</v>
      </c>
      <c r="B782" s="1" t="inlineStr">
        <is>
          <t>Mediterranea inferno</t>
        </is>
      </c>
      <c r="C782" s="1" t="n">
        <v>0</v>
      </c>
    </row>
    <row r="783">
      <c r="A783" t="n">
        <v>900010</v>
      </c>
      <c r="B783" s="1" t="inlineStr">
        <is>
          <t>Meeple Station</t>
        </is>
      </c>
      <c r="C783" s="1" t="n">
        <v>0</v>
      </c>
    </row>
    <row r="784">
      <c r="A784" t="n">
        <v>730580</v>
      </c>
      <c r="B784" s="1" t="inlineStr">
        <is>
          <t>MegaRace 1</t>
        </is>
      </c>
      <c r="C784" s="1" t="n">
        <v>0</v>
      </c>
    </row>
    <row r="785">
      <c r="A785" t="n">
        <v>733760</v>
      </c>
      <c r="B785" s="1" t="inlineStr">
        <is>
          <t>MegaRace 2</t>
        </is>
      </c>
      <c r="C785" s="1" t="n">
        <v>0</v>
      </c>
    </row>
    <row r="786">
      <c r="A786" t="n">
        <v>7830</v>
      </c>
      <c r="B786" s="1" t="inlineStr">
        <is>
          <t>Men of War</t>
        </is>
      </c>
      <c r="C786" s="1" t="n">
        <v>0</v>
      </c>
    </row>
    <row r="787">
      <c r="A787" t="n">
        <v>244450</v>
      </c>
      <c r="B787" s="1" t="inlineStr">
        <is>
          <t>Men of War: Assault Squad 2</t>
        </is>
      </c>
      <c r="C787" s="1" t="n">
        <v>0</v>
      </c>
    </row>
    <row r="788">
      <c r="A788" t="n">
        <v>1040070</v>
      </c>
      <c r="B788" s="1" t="inlineStr">
        <is>
          <t>Merchant of the Skies</t>
        </is>
      </c>
      <c r="C788" s="1" t="n">
        <v>2.6</v>
      </c>
    </row>
    <row r="789">
      <c r="A789" t="n">
        <v>606870</v>
      </c>
      <c r="B789" s="1" t="inlineStr">
        <is>
          <t>MetaMorph</t>
        </is>
      </c>
      <c r="C789" s="1" t="n">
        <v>0.25</v>
      </c>
    </row>
    <row r="790">
      <c r="A790" t="n">
        <v>1568620</v>
      </c>
      <c r="B790" s="1" t="inlineStr">
        <is>
          <t>MetaPhysical</t>
        </is>
      </c>
      <c r="C790" s="1" t="n">
        <v>0.67</v>
      </c>
    </row>
    <row r="791">
      <c r="A791" t="n">
        <v>1061910</v>
      </c>
      <c r="B791" s="1" t="inlineStr">
        <is>
          <t>Metal: Hellsinger</t>
        </is>
      </c>
      <c r="C791" s="1" t="n">
        <v>0</v>
      </c>
    </row>
    <row r="792">
      <c r="A792" t="n">
        <v>43110</v>
      </c>
      <c r="B792" s="1" t="inlineStr">
        <is>
          <t>Metro 2033</t>
        </is>
      </c>
      <c r="C792" s="1" t="n">
        <v>0</v>
      </c>
    </row>
    <row r="793">
      <c r="A793" t="n">
        <v>412020</v>
      </c>
      <c r="B793" s="1" t="inlineStr">
        <is>
          <t>Metro Exodus</t>
        </is>
      </c>
      <c r="C793" s="1" t="n">
        <v>0</v>
      </c>
    </row>
    <row r="794">
      <c r="A794" t="n">
        <v>1449560</v>
      </c>
      <c r="B794" s="1" t="inlineStr">
        <is>
          <t>Metro Exodus PC Enhanced Edition</t>
        </is>
      </c>
      <c r="C794" s="1" t="n">
        <v>0</v>
      </c>
    </row>
    <row r="795">
      <c r="A795" t="n">
        <v>314160</v>
      </c>
      <c r="B795" s="1" t="inlineStr">
        <is>
          <t>Microsoft Flight Simulator X: Steam Edition</t>
        </is>
      </c>
      <c r="C795" s="1" t="n">
        <v>47.3</v>
      </c>
    </row>
    <row r="796">
      <c r="A796" t="n">
        <v>241930</v>
      </c>
      <c r="B796" s="1" t="inlineStr">
        <is>
          <t>Middle-earth: Shadow of Mordor</t>
        </is>
      </c>
      <c r="C796" s="1" t="n">
        <v>23.1</v>
      </c>
    </row>
    <row r="797">
      <c r="A797" t="n">
        <v>356190</v>
      </c>
      <c r="B797" s="1" t="inlineStr">
        <is>
          <t>Middle-earth:Shadow of War</t>
        </is>
      </c>
      <c r="C797" s="1" t="n">
        <v>0</v>
      </c>
    </row>
    <row r="798" customFormat="1" s="114">
      <c r="A798" s="114" t="n">
        <v>667870</v>
      </c>
      <c r="B798" s="115" t="inlineStr">
        <is>
          <t>MIDNIGHT</t>
        </is>
      </c>
      <c r="C798" s="115" t="n">
        <v>7.08</v>
      </c>
    </row>
    <row r="799">
      <c r="A799" t="n">
        <v>1390410</v>
      </c>
      <c r="B799" s="1" t="inlineStr">
        <is>
          <t>Midnight Fight Express</t>
        </is>
      </c>
      <c r="C799" s="1" t="n">
        <v>0</v>
      </c>
    </row>
    <row r="800">
      <c r="A800" t="n">
        <v>1162700</v>
      </c>
      <c r="B800" s="1" t="inlineStr">
        <is>
          <t>Midnight Protocol</t>
        </is>
      </c>
      <c r="C800" s="1" t="n">
        <v>0</v>
      </c>
    </row>
    <row r="801">
      <c r="A801" t="n">
        <v>1302050</v>
      </c>
      <c r="B801" s="1" t="inlineStr">
        <is>
          <t>Milky Way Prince The Vampire Star</t>
        </is>
      </c>
      <c r="C801" s="1" t="n">
        <v>0</v>
      </c>
    </row>
    <row r="802">
      <c r="A802" t="n">
        <v>432620</v>
      </c>
      <c r="B802" s="1" t="inlineStr">
        <is>
          <t>Mimic Arena</t>
        </is>
      </c>
      <c r="C802" s="1" t="n">
        <v>0.33</v>
      </c>
    </row>
    <row r="803">
      <c r="A803" t="n">
        <v>1389550</v>
      </c>
      <c r="B803" s="1" t="inlineStr">
        <is>
          <t>Mind Scanners</t>
        </is>
      </c>
      <c r="C803" s="1" t="n">
        <v>0</v>
      </c>
    </row>
    <row r="804">
      <c r="A804" t="n">
        <v>446850</v>
      </c>
      <c r="B804" s="1" t="inlineStr">
        <is>
          <t>Mindball Play</t>
        </is>
      </c>
      <c r="C804" s="1" t="n">
        <v>0</v>
      </c>
    </row>
    <row r="805">
      <c r="A805" t="n">
        <v>667870</v>
      </c>
      <c r="B805" s="1" t="inlineStr">
        <is>
          <t>Mindnight</t>
        </is>
      </c>
      <c r="C805" s="1" t="n">
        <v>7.1</v>
      </c>
    </row>
    <row r="806">
      <c r="A806" t="n">
        <v>489520</v>
      </c>
      <c r="B806" s="1" t="inlineStr">
        <is>
          <t>Minion Masters</t>
        </is>
      </c>
      <c r="C806" s="1" t="n">
        <v>0</v>
      </c>
    </row>
    <row r="807">
      <c r="A807" t="n">
        <v>940910</v>
      </c>
      <c r="B807" s="1" t="inlineStr">
        <is>
          <t>Minoria</t>
        </is>
      </c>
      <c r="C807" s="1" t="n">
        <v>0</v>
      </c>
    </row>
    <row r="808">
      <c r="A808" t="n">
        <v>368420</v>
      </c>
      <c r="B808" s="1" t="inlineStr">
        <is>
          <t>Mirage: Arcane warfare</t>
        </is>
      </c>
      <c r="C808" s="1" t="n">
        <v>0</v>
      </c>
    </row>
    <row r="809">
      <c r="A809" t="n">
        <v>231310</v>
      </c>
      <c r="B809" s="1" t="inlineStr">
        <is>
          <t>MirrorMoon Ep</t>
        </is>
      </c>
      <c r="C809" s="1" t="n">
        <v>0</v>
      </c>
    </row>
    <row r="810">
      <c r="A810" t="n">
        <v>1026160</v>
      </c>
      <c r="B810" s="1" t="inlineStr">
        <is>
          <t>Misadventures of Laura Silver</t>
        </is>
      </c>
      <c r="C810" s="1" t="n">
        <v>0</v>
      </c>
    </row>
    <row r="811">
      <c r="A811" t="n">
        <v>389570</v>
      </c>
      <c r="B811" s="17" t="inlineStr">
        <is>
          <t>Mitos.is: The Game</t>
        </is>
      </c>
      <c r="C811" s="1" t="n">
        <v>1.2</v>
      </c>
    </row>
    <row r="812">
      <c r="A812" t="n">
        <v>1104660</v>
      </c>
      <c r="B812" s="1" t="inlineStr">
        <is>
          <t>Mo: Astray</t>
        </is>
      </c>
      <c r="C812" s="1" t="n">
        <v>0</v>
      </c>
    </row>
    <row r="813">
      <c r="A813" t="n">
        <v>971160</v>
      </c>
      <c r="B813" s="1" t="inlineStr">
        <is>
          <t>Mobius Front '83</t>
        </is>
      </c>
      <c r="C813" s="1" t="n">
        <v>0.12</v>
      </c>
    </row>
    <row r="814">
      <c r="A814" t="n">
        <v>113020</v>
      </c>
      <c r="B814" s="1" t="inlineStr">
        <is>
          <t>Monaco</t>
        </is>
      </c>
      <c r="C814" s="1" t="n">
        <v>0</v>
      </c>
    </row>
    <row r="815">
      <c r="A815" t="n">
        <v>830370</v>
      </c>
      <c r="B815" s="1" t="inlineStr">
        <is>
          <t>Monster Crown</t>
        </is>
      </c>
      <c r="C815" s="1" t="n">
        <v>0</v>
      </c>
    </row>
    <row r="816">
      <c r="A816" t="n">
        <v>943700</v>
      </c>
      <c r="B816" s="1" t="inlineStr">
        <is>
          <t>Monster Girl Island: Prologue</t>
        </is>
      </c>
      <c r="C816" s="1">
        <f>42/60</f>
        <v/>
      </c>
    </row>
    <row r="817">
      <c r="A817" t="n">
        <v>743450</v>
      </c>
      <c r="B817" s="1" t="inlineStr">
        <is>
          <t>Monster Prom</t>
        </is>
      </c>
      <c r="C817" s="1" t="n">
        <v>0</v>
      </c>
    </row>
    <row r="818">
      <c r="A818" t="n">
        <v>1140270</v>
      </c>
      <c r="B818" s="1" t="inlineStr">
        <is>
          <t>Monster Prom 2: Monster Camp</t>
        </is>
      </c>
      <c r="C818" s="1" t="n">
        <v>0</v>
      </c>
    </row>
    <row r="819">
      <c r="A819" t="n">
        <v>814370</v>
      </c>
      <c r="B819" s="1" t="inlineStr">
        <is>
          <t>Monster Sanctuary</t>
        </is>
      </c>
      <c r="C819" s="1" t="n">
        <v>0</v>
      </c>
    </row>
    <row r="820">
      <c r="A820" t="n">
        <v>1102190</v>
      </c>
      <c r="B820" s="1" t="inlineStr">
        <is>
          <t>Monster Train</t>
        </is>
      </c>
      <c r="C820" s="1" t="n">
        <v>1.57</v>
      </c>
    </row>
    <row r="821">
      <c r="A821" t="n">
        <v>320040</v>
      </c>
      <c r="B821" s="1" t="inlineStr">
        <is>
          <t>Moon Hunters</t>
        </is>
      </c>
      <c r="C821" s="1" t="n">
        <v>0</v>
      </c>
    </row>
    <row r="822">
      <c r="A822" t="n">
        <v>39000</v>
      </c>
      <c r="B822" s="1" t="inlineStr">
        <is>
          <t>Moonbase Alpha</t>
        </is>
      </c>
      <c r="C822" s="1" t="n">
        <v>0.08</v>
      </c>
    </row>
    <row r="823">
      <c r="A823" t="n">
        <v>1140890</v>
      </c>
      <c r="B823" s="1" t="inlineStr">
        <is>
          <t>Morbid: The Seven Acolytes</t>
        </is>
      </c>
      <c r="C823" s="1" t="n">
        <v>0</v>
      </c>
    </row>
    <row r="824">
      <c r="A824" t="n">
        <v>629760</v>
      </c>
      <c r="B824" s="1" t="inlineStr">
        <is>
          <t>Mordhau</t>
        </is>
      </c>
      <c r="C824" s="1" t="n">
        <v>0</v>
      </c>
    </row>
    <row r="825">
      <c r="A825" t="n">
        <v>1331910</v>
      </c>
      <c r="B825" s="1" t="inlineStr">
        <is>
          <t>Morkredd</t>
        </is>
      </c>
      <c r="C825" s="1" t="n">
        <v>0</v>
      </c>
    </row>
    <row r="826">
      <c r="A826" t="n">
        <v>574090</v>
      </c>
      <c r="B826" s="1" t="inlineStr">
        <is>
          <t>MotherGunship</t>
        </is>
      </c>
      <c r="C826" s="1" t="n">
        <v>1.02</v>
      </c>
    </row>
    <row r="827">
      <c r="A827" t="n">
        <v>1078760</v>
      </c>
      <c r="B827" s="1" t="inlineStr">
        <is>
          <t>Motorcycle Mechanic Simulator 2021</t>
        </is>
      </c>
      <c r="C827" s="1" t="n">
        <v>0</v>
      </c>
    </row>
    <row r="828">
      <c r="A828" t="n">
        <v>415200</v>
      </c>
      <c r="B828" s="1" t="inlineStr">
        <is>
          <t>Motorsport Manager</t>
        </is>
      </c>
      <c r="C828" s="1" t="n">
        <v>2.02</v>
      </c>
    </row>
    <row r="829">
      <c r="A829" t="n">
        <v>22100</v>
      </c>
      <c r="B829" s="1" t="inlineStr">
        <is>
          <t>Mount &amp; Blade</t>
        </is>
      </c>
      <c r="C829" s="1" t="n">
        <v>0</v>
      </c>
    </row>
    <row r="830">
      <c r="A830" t="n">
        <v>261550</v>
      </c>
      <c r="B830" s="1" t="inlineStr">
        <is>
          <t>Mount &amp; Blade Bannerlord</t>
        </is>
      </c>
      <c r="C830" s="1" t="n">
        <v>98.65000000000001</v>
      </c>
    </row>
    <row r="831">
      <c r="A831" t="n">
        <v>48700</v>
      </c>
      <c r="B831" s="1" t="inlineStr">
        <is>
          <t>Mount &amp; Blade Warband</t>
        </is>
      </c>
      <c r="C831" s="1" t="n">
        <v>179.8</v>
      </c>
    </row>
    <row r="832">
      <c r="A832" t="n">
        <v>48720</v>
      </c>
      <c r="B832" s="1" t="inlineStr">
        <is>
          <t>Mount &amp; Blade with Fire And Sword</t>
        </is>
      </c>
      <c r="C832" s="1" t="n">
        <v>2.5</v>
      </c>
    </row>
    <row r="833">
      <c r="A833" t="n">
        <v>441010</v>
      </c>
      <c r="B833" s="1" t="inlineStr">
        <is>
          <t>Mount your Friends 3D</t>
        </is>
      </c>
      <c r="C833" s="1" t="n">
        <v>0.83</v>
      </c>
    </row>
    <row r="834">
      <c r="A834" t="n">
        <v>323850</v>
      </c>
      <c r="B834" s="1" t="inlineStr">
        <is>
          <t>Move or Die</t>
        </is>
      </c>
      <c r="C834" s="1" t="n">
        <v>5.8</v>
      </c>
    </row>
    <row r="835">
      <c r="A835" t="n">
        <v>996770</v>
      </c>
      <c r="B835" s="1" t="inlineStr">
        <is>
          <t>Moving Out</t>
        </is>
      </c>
      <c r="C835" s="1" t="n">
        <v>0.3</v>
      </c>
    </row>
    <row r="836">
      <c r="A836" t="n">
        <v>761830</v>
      </c>
      <c r="B836" s="1" t="inlineStr">
        <is>
          <t>Mr. Prepper</t>
        </is>
      </c>
      <c r="C836" s="1" t="n">
        <v>0</v>
      </c>
    </row>
    <row r="837">
      <c r="A837" t="n">
        <v>489140</v>
      </c>
      <c r="B837" s="1" t="inlineStr">
        <is>
          <t>Mr. Shifty</t>
        </is>
      </c>
      <c r="C837" s="1" t="n">
        <v>0</v>
      </c>
    </row>
    <row r="838">
      <c r="A838" t="n">
        <v>1530</v>
      </c>
      <c r="B838" s="1" t="inlineStr">
        <is>
          <t>Multiwinia</t>
        </is>
      </c>
      <c r="C838" s="1" t="n">
        <v>3.7</v>
      </c>
    </row>
    <row r="839">
      <c r="A839" t="n">
        <v>1140290</v>
      </c>
      <c r="B839" s="1" t="inlineStr">
        <is>
          <t>Murder By Numbers</t>
        </is>
      </c>
      <c r="C839" s="1" t="n">
        <v>27.27</v>
      </c>
    </row>
    <row r="840">
      <c r="A840" t="n">
        <v>638070</v>
      </c>
      <c r="B840" s="1" t="inlineStr">
        <is>
          <t>Murderous Pursuits</t>
        </is>
      </c>
      <c r="C840" s="1" t="n">
        <v>0</v>
      </c>
    </row>
    <row r="841">
      <c r="A841" t="n">
        <v>613900</v>
      </c>
      <c r="B841" s="1" t="inlineStr">
        <is>
          <t>Museum of Other Realities</t>
        </is>
      </c>
      <c r="C841" s="1" t="n">
        <v>0</v>
      </c>
    </row>
    <row r="842">
      <c r="A842" t="n">
        <v>1049820</v>
      </c>
      <c r="B842" s="1" t="inlineStr">
        <is>
          <t>Must Dash Amigos</t>
        </is>
      </c>
      <c r="C842" s="1" t="n">
        <v>0</v>
      </c>
    </row>
    <row r="843">
      <c r="A843" t="n">
        <v>651500</v>
      </c>
      <c r="B843" s="1" t="inlineStr">
        <is>
          <t>My Memory Of Us</t>
        </is>
      </c>
      <c r="C843" s="1" t="n">
        <v>0</v>
      </c>
    </row>
    <row r="844">
      <c r="A844" t="n">
        <v>666140</v>
      </c>
      <c r="B844" s="1" t="inlineStr">
        <is>
          <t>My Time at Portia</t>
        </is>
      </c>
      <c r="C844" s="1" t="n">
        <v>0.15</v>
      </c>
    </row>
    <row r="845">
      <c r="A845" t="n">
        <v>230270</v>
      </c>
      <c r="B845" s="1" t="inlineStr">
        <is>
          <t>N++</t>
        </is>
      </c>
      <c r="C845" s="1" t="n">
        <v>0</v>
      </c>
    </row>
    <row r="846">
      <c r="A846" t="n">
        <v>1069530</v>
      </c>
      <c r="B846" s="1" t="inlineStr">
        <is>
          <t>Narita Boy</t>
        </is>
      </c>
      <c r="C846" s="1" t="n">
        <v>0</v>
      </c>
    </row>
    <row r="847">
      <c r="A847" t="n">
        <v>633230</v>
      </c>
      <c r="B847" s="1" t="inlineStr">
        <is>
          <t>Naruto To Boruto: Shinobi Striker</t>
        </is>
      </c>
      <c r="C847" s="1" t="n">
        <v>0</v>
      </c>
    </row>
    <row r="848">
      <c r="A848" t="n">
        <v>1157220</v>
      </c>
      <c r="B848" s="1" t="inlineStr">
        <is>
          <t>Nebuchadnezzar</t>
        </is>
      </c>
      <c r="C848" s="1" t="n">
        <v>0</v>
      </c>
    </row>
    <row r="849">
      <c r="A849" t="n">
        <v>1222370</v>
      </c>
      <c r="B849" s="1" t="inlineStr">
        <is>
          <t>Necromunda: Hired Gun</t>
        </is>
      </c>
      <c r="C849" s="1" t="n">
        <v>0.45</v>
      </c>
    </row>
    <row r="850">
      <c r="A850" t="n">
        <v>622890</v>
      </c>
      <c r="B850" s="18" t="inlineStr">
        <is>
          <t>NecroWorm</t>
        </is>
      </c>
      <c r="C850" s="1" t="n">
        <v>0</v>
      </c>
    </row>
    <row r="851">
      <c r="A851" t="n">
        <v>356820</v>
      </c>
      <c r="B851" s="1" t="inlineStr">
        <is>
          <t>Nemo Dungeon</t>
        </is>
      </c>
      <c r="C851" s="1" t="n">
        <v>0</v>
      </c>
    </row>
    <row r="852">
      <c r="A852" t="n">
        <v>794540</v>
      </c>
      <c r="B852" s="1" t="inlineStr">
        <is>
          <t>Neo Cab</t>
        </is>
      </c>
      <c r="C852" s="1" t="n">
        <v>0</v>
      </c>
    </row>
    <row r="853">
      <c r="A853" t="n">
        <v>788100</v>
      </c>
      <c r="B853" s="1" t="inlineStr">
        <is>
          <t>Neon Abyss</t>
        </is>
      </c>
      <c r="C853" s="1" t="n">
        <v>0.57</v>
      </c>
    </row>
    <row r="854">
      <c r="A854" t="n">
        <v>994220</v>
      </c>
      <c r="B854" s="1" t="inlineStr">
        <is>
          <t>Neoverse</t>
        </is>
      </c>
      <c r="C854" s="1" t="n">
        <v>0</v>
      </c>
    </row>
    <row r="855">
      <c r="A855" t="n">
        <v>579720</v>
      </c>
      <c r="B855" s="1" t="inlineStr">
        <is>
          <t>Neverout</t>
        </is>
      </c>
      <c r="C855" s="1" t="n">
        <v>0</v>
      </c>
    </row>
    <row r="856">
      <c r="A856" t="n">
        <v>109600</v>
      </c>
      <c r="B856" s="1" t="inlineStr">
        <is>
          <t>Neverwinter Sharandar</t>
        </is>
      </c>
      <c r="C856" s="1" t="n">
        <v>4.2</v>
      </c>
    </row>
    <row r="857">
      <c r="A857" t="n">
        <v>842850</v>
      </c>
      <c r="B857" s="1" t="inlineStr">
        <is>
          <t>Newt One</t>
        </is>
      </c>
      <c r="C857" s="1" t="n">
        <v>0</v>
      </c>
    </row>
    <row r="858">
      <c r="A858" t="n">
        <v>404540</v>
      </c>
      <c r="B858" s="1" t="inlineStr">
        <is>
          <t>Nex Machina</t>
        </is>
      </c>
      <c r="C858" s="1" t="n">
        <v>0</v>
      </c>
    </row>
    <row r="859">
      <c r="A859" t="n">
        <v>1433990</v>
      </c>
      <c r="B859" s="1" t="inlineStr">
        <is>
          <t>NGU Industries</t>
        </is>
      </c>
      <c r="C859" s="1" t="n">
        <v>14.18</v>
      </c>
    </row>
    <row r="860">
      <c r="A860" t="n">
        <v>440650</v>
      </c>
      <c r="B860" s="1" t="inlineStr">
        <is>
          <t>Niche a gentics survival game</t>
        </is>
      </c>
      <c r="C860" s="1" t="n">
        <v>0.2</v>
      </c>
    </row>
    <row r="861">
      <c r="A861" t="n">
        <v>1414850</v>
      </c>
      <c r="B861" s="1" t="inlineStr">
        <is>
          <t>Nickelodeon All-Star Brawl</t>
        </is>
      </c>
      <c r="C861" s="1" t="n">
        <v>0</v>
      </c>
    </row>
    <row r="862">
      <c r="A862" t="n">
        <v>680380</v>
      </c>
      <c r="B862" s="1" t="inlineStr">
        <is>
          <t>Night Call</t>
        </is>
      </c>
      <c r="C862" s="1" t="n">
        <v>0</v>
      </c>
    </row>
    <row r="863">
      <c r="A863" t="n">
        <v>383840</v>
      </c>
      <c r="B863" s="1" t="inlineStr">
        <is>
          <t>Nimbatus - The Space Drone Constructor</t>
        </is>
      </c>
      <c r="C863" s="1" t="n">
        <v>0.07000000000000001</v>
      </c>
    </row>
    <row r="864">
      <c r="A864" t="n">
        <v>405540</v>
      </c>
      <c r="B864" s="1" t="inlineStr">
        <is>
          <t>Ninja Senki DX</t>
        </is>
      </c>
      <c r="C864" s="1" t="n">
        <v>0</v>
      </c>
    </row>
    <row r="865">
      <c r="A865" t="n">
        <v>1325200</v>
      </c>
      <c r="B865" s="1" t="inlineStr">
        <is>
          <t>Nioh 2</t>
        </is>
      </c>
      <c r="C865" s="1" t="n">
        <v>0.75</v>
      </c>
    </row>
    <row r="866">
      <c r="A866" t="n">
        <v>368730</v>
      </c>
      <c r="B866" s="1" t="inlineStr">
        <is>
          <t>No Time To Explain</t>
        </is>
      </c>
      <c r="C866" s="1" t="n">
        <v>0.88</v>
      </c>
    </row>
    <row r="867">
      <c r="A867" t="n">
        <v>1432050</v>
      </c>
      <c r="B867" s="1" t="inlineStr">
        <is>
          <t>Nobody Saves the World</t>
        </is>
      </c>
      <c r="C867" s="1" t="n">
        <v>0</v>
      </c>
    </row>
    <row r="868" customFormat="1" s="114">
      <c r="A868" s="114" t="n">
        <v>742500</v>
      </c>
      <c r="B868" s="115" t="inlineStr">
        <is>
          <t>Nonogram - Master's Legacy</t>
        </is>
      </c>
      <c r="C868" s="115" t="n">
        <v>50.6</v>
      </c>
    </row>
    <row r="869">
      <c r="A869" t="n">
        <v>742490</v>
      </c>
      <c r="B869" s="1" t="inlineStr">
        <is>
          <t>Nonogram - The Greatest Painter</t>
        </is>
      </c>
      <c r="C869" s="1" t="n">
        <v>22.58</v>
      </c>
    </row>
    <row r="870">
      <c r="A870" t="n">
        <v>466560</v>
      </c>
      <c r="B870" s="1" t="inlineStr">
        <is>
          <t>Northgard</t>
        </is>
      </c>
      <c r="C870" s="1" t="n">
        <v>8.43</v>
      </c>
    </row>
    <row r="871">
      <c r="A871" t="n">
        <v>200110</v>
      </c>
      <c r="B871" s="1" t="inlineStr">
        <is>
          <t>Nosgoth</t>
        </is>
      </c>
      <c r="C871" s="1" t="n">
        <v>0.33</v>
      </c>
    </row>
    <row r="872">
      <c r="A872" t="n">
        <v>1147550</v>
      </c>
      <c r="B872" s="1" t="inlineStr">
        <is>
          <t>Not For Broadcast</t>
        </is>
      </c>
      <c r="C872" s="1" t="n">
        <v>1.53</v>
      </c>
    </row>
    <row r="873">
      <c r="A873" t="n">
        <v>733790</v>
      </c>
      <c r="B873" s="1" t="inlineStr">
        <is>
          <t>Not Tonight</t>
        </is>
      </c>
      <c r="C873" s="1" t="n">
        <v>0.9</v>
      </c>
    </row>
    <row r="874">
      <c r="A874" t="n">
        <v>681730</v>
      </c>
      <c r="B874" s="1" t="inlineStr">
        <is>
          <t>Nowhere Prophet</t>
        </is>
      </c>
      <c r="C874" s="1" t="n">
        <v>0</v>
      </c>
    </row>
    <row r="875">
      <c r="A875" t="n">
        <v>1348690</v>
      </c>
      <c r="B875" s="1" t="inlineStr">
        <is>
          <t>Oaken</t>
        </is>
      </c>
      <c r="C875" s="1" t="n">
        <v>0</v>
      </c>
    </row>
    <row r="876">
      <c r="A876" t="n">
        <v>514900</v>
      </c>
      <c r="B876" s="1" t="inlineStr">
        <is>
          <t>Observer</t>
        </is>
      </c>
      <c r="C876" s="1" t="n">
        <v>0</v>
      </c>
    </row>
    <row r="877">
      <c r="A877" t="n">
        <v>1165450</v>
      </c>
      <c r="B877" s="1" t="inlineStr">
        <is>
          <t>OCO</t>
        </is>
      </c>
      <c r="C877" s="1" t="n">
        <v>0</v>
      </c>
    </row>
    <row r="878">
      <c r="A878" t="n">
        <v>622170</v>
      </c>
      <c r="B878" s="1" t="inlineStr">
        <is>
          <t>offensive combat: Redux!</t>
        </is>
      </c>
      <c r="C878" s="1" t="n">
        <v>0.17</v>
      </c>
    </row>
    <row r="879">
      <c r="A879" t="n">
        <v>512250</v>
      </c>
      <c r="B879" s="1" t="inlineStr">
        <is>
          <t>Oh.. Sir!! The Insult Simulator</t>
        </is>
      </c>
      <c r="C879" s="1" t="n">
        <v>0.55</v>
      </c>
    </row>
    <row r="880">
      <c r="A880" t="n">
        <v>587620</v>
      </c>
      <c r="B880" s="1" t="inlineStr">
        <is>
          <t>Okami HD</t>
        </is>
      </c>
      <c r="C880" s="1" t="n">
        <v>0.38</v>
      </c>
    </row>
    <row r="881">
      <c r="A881" t="n">
        <v>1343370</v>
      </c>
      <c r="B881" s="1" t="inlineStr">
        <is>
          <t>Rune Scape Old School</t>
        </is>
      </c>
      <c r="C881" s="1" t="n">
        <v>15.15</v>
      </c>
    </row>
    <row r="882">
      <c r="A882" t="n">
        <v>1190170</v>
      </c>
      <c r="B882" s="1" t="inlineStr">
        <is>
          <t>OlliOlli World</t>
        </is>
      </c>
      <c r="C882" s="1" t="n">
        <v>1.42</v>
      </c>
    </row>
    <row r="883">
      <c r="A883" t="n">
        <v>455820</v>
      </c>
      <c r="B883" s="1" t="inlineStr">
        <is>
          <t>Omensight</t>
        </is>
      </c>
      <c r="C883" s="1" t="n">
        <v>0</v>
      </c>
    </row>
    <row r="884">
      <c r="A884" t="n">
        <v>969760</v>
      </c>
      <c r="B884" s="1" t="inlineStr">
        <is>
          <t>Omno</t>
        </is>
      </c>
      <c r="C884" s="1" t="n">
        <v>0</v>
      </c>
    </row>
    <row r="885">
      <c r="A885" t="n">
        <v>277700</v>
      </c>
      <c r="B885" s="1" t="inlineStr">
        <is>
          <t>On Rusty Trails</t>
        </is>
      </c>
      <c r="C885" s="1" t="n">
        <v>0.25</v>
      </c>
    </row>
    <row r="886">
      <c r="A886" t="n">
        <v>960690</v>
      </c>
      <c r="B886" s="1" t="inlineStr">
        <is>
          <t>One Step From Eden</t>
        </is>
      </c>
      <c r="C886" s="1" t="n">
        <v>0</v>
      </c>
    </row>
    <row r="887">
      <c r="A887" t="n">
        <v>1536610</v>
      </c>
      <c r="B887" s="1" t="inlineStr">
        <is>
          <t>Open ttd</t>
        </is>
      </c>
      <c r="C887" s="1" t="n">
        <v>5</v>
      </c>
    </row>
    <row r="888">
      <c r="A888" t="n">
        <v>1335790</v>
      </c>
      <c r="B888" s="1" t="inlineStr">
        <is>
          <t>Operation Tango</t>
        </is>
      </c>
      <c r="C888" s="1" t="n">
        <v>0</v>
      </c>
    </row>
    <row r="889">
      <c r="A889" t="n">
        <v>1090670</v>
      </c>
      <c r="B889" s="1" t="inlineStr">
        <is>
          <t>Orbi Universo</t>
        </is>
      </c>
      <c r="C889" s="1" t="n">
        <v>0</v>
      </c>
    </row>
    <row r="890">
      <c r="A890" t="n">
        <v>723100</v>
      </c>
      <c r="B890" s="1" t="inlineStr">
        <is>
          <t>Orbital Racer</t>
        </is>
      </c>
      <c r="C890" s="1" t="n">
        <v>0</v>
      </c>
    </row>
    <row r="891">
      <c r="A891" t="n">
        <v>201790</v>
      </c>
      <c r="B891" s="1" t="inlineStr">
        <is>
          <t>Orcs Must Die 2</t>
        </is>
      </c>
      <c r="C891" s="1" t="n">
        <v>2.38</v>
      </c>
    </row>
    <row r="892">
      <c r="A892" t="n">
        <v>633060</v>
      </c>
      <c r="B892" s="1" t="inlineStr">
        <is>
          <t>Orwell: Ignorance is Strength</t>
        </is>
      </c>
      <c r="C892" s="1" t="n">
        <v>0</v>
      </c>
    </row>
    <row r="893">
      <c r="A893" t="n">
        <v>402710</v>
      </c>
      <c r="B893" s="1" t="inlineStr">
        <is>
          <t>Osiris New Dawn</t>
        </is>
      </c>
      <c r="C893" s="1" t="n">
        <v>3.72</v>
      </c>
    </row>
    <row r="894">
      <c r="A894" t="n">
        <v>798490</v>
      </c>
      <c r="B894" s="1" t="inlineStr">
        <is>
          <t>Othercide</t>
        </is>
      </c>
      <c r="C894" s="1" t="n">
        <v>0</v>
      </c>
    </row>
    <row r="895">
      <c r="A895" t="n">
        <v>1608640</v>
      </c>
      <c r="B895" s="1" t="inlineStr">
        <is>
          <t>OTXO</t>
        </is>
      </c>
      <c r="C895" s="1" t="n">
        <v>0</v>
      </c>
    </row>
    <row r="896">
      <c r="A896" t="n">
        <v>1787100</v>
      </c>
      <c r="B896" s="1" t="inlineStr">
        <is>
          <t>Out Of Bounds</t>
        </is>
      </c>
      <c r="C896" s="1" t="n">
        <v>0</v>
      </c>
    </row>
    <row r="897">
      <c r="A897" t="n">
        <v>867400</v>
      </c>
      <c r="B897" s="1" t="inlineStr">
        <is>
          <t>Out Of Reach: Treasure Royale</t>
        </is>
      </c>
      <c r="C897" s="1" t="n">
        <v>0</v>
      </c>
    </row>
    <row r="898">
      <c r="A898" t="n">
        <v>400080</v>
      </c>
      <c r="B898" s="1" t="inlineStr">
        <is>
          <t>Out Of Space</t>
        </is>
      </c>
      <c r="C898" s="1" t="n">
        <v>0.03</v>
      </c>
    </row>
    <row r="899">
      <c r="A899" t="n">
        <v>414700</v>
      </c>
      <c r="B899" s="1" t="inlineStr">
        <is>
          <t>Outlast 2</t>
        </is>
      </c>
      <c r="C899" s="1" t="n">
        <v>0</v>
      </c>
    </row>
    <row r="900">
      <c r="A900" t="n">
        <v>794260</v>
      </c>
      <c r="B900" s="1" t="inlineStr">
        <is>
          <t>Outward</t>
        </is>
      </c>
      <c r="C900" s="1" t="n">
        <v>0</v>
      </c>
    </row>
    <row r="901">
      <c r="A901" t="n">
        <v>728880</v>
      </c>
      <c r="B901" s="1" t="inlineStr">
        <is>
          <t>Overcooked 2</t>
        </is>
      </c>
      <c r="C901" s="1" t="n">
        <v>0.75</v>
      </c>
    </row>
    <row r="902">
      <c r="A902" t="n">
        <v>25000</v>
      </c>
      <c r="B902" s="1" t="inlineStr">
        <is>
          <t>Overgroth</t>
        </is>
      </c>
      <c r="C902" s="1" t="n">
        <v>0</v>
      </c>
    </row>
    <row r="903">
      <c r="A903" t="n">
        <v>448850</v>
      </c>
      <c r="B903" s="1" t="inlineStr">
        <is>
          <t>Overload</t>
        </is>
      </c>
      <c r="C903" s="1" t="n">
        <v>0</v>
      </c>
    </row>
    <row r="904">
      <c r="A904" t="n">
        <v>12810</v>
      </c>
      <c r="B904" s="1" t="inlineStr">
        <is>
          <t>Overlord 2</t>
        </is>
      </c>
      <c r="C904" s="1" t="n">
        <v>0</v>
      </c>
    </row>
    <row r="905">
      <c r="A905" t="n">
        <v>709440</v>
      </c>
      <c r="B905" s="1" t="inlineStr">
        <is>
          <t>Override Mech City Brawl</t>
        </is>
      </c>
      <c r="C905" s="1" t="n">
        <v>0</v>
      </c>
    </row>
    <row r="906">
      <c r="A906" t="n">
        <v>457140</v>
      </c>
      <c r="B906" s="1" t="inlineStr">
        <is>
          <t>Oxygen Not Included</t>
        </is>
      </c>
      <c r="C906" s="1" t="n">
        <v>4.37</v>
      </c>
    </row>
    <row r="907">
      <c r="A907" t="n">
        <v>1768280</v>
      </c>
      <c r="B907" s="1" t="inlineStr">
        <is>
          <t>Ozymandias</t>
        </is>
      </c>
      <c r="C907" s="1" t="n">
        <v>0</v>
      </c>
    </row>
    <row r="908">
      <c r="A908" t="n">
        <v>441380</v>
      </c>
      <c r="B908" s="1" t="inlineStr">
        <is>
          <t>Pac-Man Championship Edition 2</t>
        </is>
      </c>
      <c r="C908" s="1" t="n">
        <v>1.28</v>
      </c>
    </row>
    <row r="909">
      <c r="A909" t="n">
        <v>384550</v>
      </c>
      <c r="B909" s="1" t="inlineStr">
        <is>
          <t>Painters Guild</t>
        </is>
      </c>
      <c r="C909" s="1" t="n">
        <v>6.05</v>
      </c>
    </row>
    <row r="910">
      <c r="A910" t="n">
        <v>444090</v>
      </c>
      <c r="B910" s="1" t="inlineStr">
        <is>
          <t>Paladins</t>
        </is>
      </c>
      <c r="C910" s="1" t="n">
        <v>1.42</v>
      </c>
    </row>
    <row r="911" customFormat="1" s="114">
      <c r="A911" s="114" t="n">
        <v>596350</v>
      </c>
      <c r="B911" s="115" t="inlineStr">
        <is>
          <t>Paladins Public Test</t>
        </is>
      </c>
      <c r="C911" s="115" t="n">
        <v>0</v>
      </c>
    </row>
    <row r="912">
      <c r="A912" t="n">
        <v>418670</v>
      </c>
      <c r="B912" s="1" t="inlineStr">
        <is>
          <t>Pankapu</t>
        </is>
      </c>
      <c r="C912" s="1" t="n">
        <v>0</v>
      </c>
    </row>
    <row r="913">
      <c r="A913" t="n">
        <v>975510</v>
      </c>
      <c r="B913" s="1" t="inlineStr">
        <is>
          <t>Panzer Paladin</t>
        </is>
      </c>
      <c r="C913" s="1" t="n">
        <v>0</v>
      </c>
    </row>
    <row r="914">
      <c r="A914" t="n">
        <v>698790</v>
      </c>
      <c r="B914" s="1" t="inlineStr">
        <is>
          <t>Paper Fire Rookie</t>
        </is>
      </c>
      <c r="C914" s="1" t="n">
        <v>0.32</v>
      </c>
    </row>
    <row r="915">
      <c r="A915" t="n">
        <v>1198510</v>
      </c>
      <c r="B915" s="1" t="inlineStr">
        <is>
          <t>Paperball</t>
        </is>
      </c>
      <c r="C915" s="1" t="n">
        <v>0</v>
      </c>
    </row>
    <row r="916">
      <c r="A916" t="n">
        <v>916900</v>
      </c>
      <c r="B916" s="1" t="inlineStr">
        <is>
          <t>Paperbark</t>
        </is>
      </c>
      <c r="C916" s="1" t="n">
        <v>0</v>
      </c>
    </row>
    <row r="917">
      <c r="A917" t="n">
        <v>239030</v>
      </c>
      <c r="B917" s="1" t="inlineStr">
        <is>
          <t>Papers, Please</t>
        </is>
      </c>
      <c r="C917" s="1" t="n">
        <v>2.93</v>
      </c>
    </row>
    <row r="918">
      <c r="A918" t="n">
        <v>600370</v>
      </c>
      <c r="B918" s="1" t="inlineStr">
        <is>
          <t>Paradigm Napanrma</t>
        </is>
      </c>
      <c r="C918" s="1" t="n">
        <v>0</v>
      </c>
    </row>
    <row r="919">
      <c r="A919" t="n">
        <v>1160220</v>
      </c>
      <c r="B919" s="1" t="inlineStr">
        <is>
          <t>Paradise Killer</t>
        </is>
      </c>
      <c r="C919" s="1" t="n">
        <v>0</v>
      </c>
    </row>
    <row r="920">
      <c r="A920" t="n">
        <v>982720</v>
      </c>
      <c r="B920" s="1" t="inlineStr">
        <is>
          <t>Paradise Lost</t>
        </is>
      </c>
      <c r="C920" s="1" t="n">
        <v>0</v>
      </c>
    </row>
    <row r="921">
      <c r="A921" t="n">
        <v>1709170</v>
      </c>
      <c r="B921" s="1" t="inlineStr">
        <is>
          <t>Paradise Marsh</t>
        </is>
      </c>
      <c r="C921" s="1" t="n">
        <v>0</v>
      </c>
    </row>
    <row r="922">
      <c r="A922" t="n">
        <v>289400</v>
      </c>
      <c r="B922" s="1" t="inlineStr">
        <is>
          <t>Parkan 2</t>
        </is>
      </c>
      <c r="C922" s="1" t="n">
        <v>0</v>
      </c>
    </row>
    <row r="923">
      <c r="A923" t="n">
        <v>1001230</v>
      </c>
      <c r="B923" s="1" t="inlineStr">
        <is>
          <t>Partial Control</t>
        </is>
      </c>
      <c r="C923" s="1" t="n">
        <v>0</v>
      </c>
    </row>
    <row r="924">
      <c r="A924" t="n">
        <v>1227530</v>
      </c>
      <c r="B924" s="1" t="inlineStr">
        <is>
          <t>Partisans 1941</t>
        </is>
      </c>
      <c r="C924" s="1" t="n">
        <v>2.75</v>
      </c>
    </row>
    <row r="925">
      <c r="A925" t="n">
        <v>356570</v>
      </c>
      <c r="B925" s="1" t="inlineStr">
        <is>
          <t>Party Hard</t>
        </is>
      </c>
      <c r="C925" s="1" t="n">
        <v>0</v>
      </c>
    </row>
    <row r="926">
      <c r="A926" t="n">
        <v>1347970</v>
      </c>
      <c r="B926" s="1" t="inlineStr">
        <is>
          <t>Patch Quest</t>
        </is>
      </c>
      <c r="C926" s="1" t="n">
        <v>0</v>
      </c>
    </row>
    <row r="927">
      <c r="A927" t="n">
        <v>238960</v>
      </c>
      <c r="B927" s="1" t="inlineStr">
        <is>
          <t>Path Of Exile</t>
        </is>
      </c>
      <c r="C927" s="1" t="n">
        <v>0.63</v>
      </c>
    </row>
    <row r="928">
      <c r="A928" t="n">
        <v>1181400</v>
      </c>
      <c r="B928" s="1" t="inlineStr">
        <is>
          <t>Path Of Giants</t>
        </is>
      </c>
      <c r="C928" s="1" t="n">
        <v>1.17</v>
      </c>
    </row>
    <row r="929">
      <c r="A929" t="n">
        <v>640820</v>
      </c>
      <c r="B929" s="1" t="inlineStr">
        <is>
          <t>Pathfinder: Kingmaker</t>
        </is>
      </c>
      <c r="C929" s="1" t="n">
        <v>29.13</v>
      </c>
    </row>
    <row r="930">
      <c r="A930" t="n">
        <v>1184370</v>
      </c>
      <c r="B930" s="1" t="inlineStr">
        <is>
          <t>Pathfinder: Wrath of the Righteous - Enhanced Edition</t>
        </is>
      </c>
      <c r="C930" s="1" t="n">
        <v>0</v>
      </c>
    </row>
    <row r="931">
      <c r="A931" t="n">
        <v>505230</v>
      </c>
      <c r="B931" s="1" t="inlineStr">
        <is>
          <t>Pathologic 2</t>
        </is>
      </c>
      <c r="C931" s="1" t="n">
        <v>0</v>
      </c>
    </row>
    <row r="932">
      <c r="A932" t="n">
        <v>546430</v>
      </c>
      <c r="B932" s="1" t="inlineStr">
        <is>
          <t>Pathway</t>
        </is>
      </c>
      <c r="C932" s="1" t="n">
        <v>0.27</v>
      </c>
    </row>
    <row r="933">
      <c r="A933" t="n">
        <v>555160</v>
      </c>
      <c r="B933" s="1" t="inlineStr">
        <is>
          <t>Pavlov</t>
        </is>
      </c>
      <c r="C933" s="1" t="n">
        <v>3.73</v>
      </c>
    </row>
    <row r="934">
      <c r="A934" t="n">
        <v>1037910</v>
      </c>
      <c r="B934" s="1" t="inlineStr">
        <is>
          <t>Paw Paw Paw</t>
        </is>
      </c>
      <c r="C934" s="1" t="n">
        <v>0</v>
      </c>
    </row>
    <row r="935">
      <c r="A935" t="n">
        <v>1142080</v>
      </c>
      <c r="B935" s="1" t="inlineStr">
        <is>
          <t>Pawnbarian</t>
        </is>
      </c>
      <c r="C935" s="1" t="n">
        <v>2.08</v>
      </c>
    </row>
    <row r="936">
      <c r="A936" t="n">
        <v>218620</v>
      </c>
      <c r="B936" s="1" t="inlineStr">
        <is>
          <t>PayDay 2</t>
        </is>
      </c>
      <c r="C936" s="1" t="n">
        <v>26.38</v>
      </c>
    </row>
    <row r="937">
      <c r="A937" t="n">
        <v>621060</v>
      </c>
      <c r="B937" s="1" t="inlineStr">
        <is>
          <t>Pc Building Simulator</t>
        </is>
      </c>
      <c r="C937" s="1" t="n">
        <v>4.65</v>
      </c>
    </row>
    <row r="938">
      <c r="A938" t="n">
        <v>1013310</v>
      </c>
      <c r="B938" s="1" t="inlineStr">
        <is>
          <t>Peaky Binders</t>
        </is>
      </c>
      <c r="C938" s="1" t="n">
        <v>0</v>
      </c>
    </row>
    <row r="939">
      <c r="A939" t="n">
        <v>1240050</v>
      </c>
      <c r="B939" s="1" t="inlineStr">
        <is>
          <t>Pendragon</t>
        </is>
      </c>
      <c r="C939" s="1" t="n">
        <v>0</v>
      </c>
    </row>
    <row r="940">
      <c r="A940" t="n">
        <v>803050</v>
      </c>
      <c r="B940" s="1" t="inlineStr">
        <is>
          <t>Per Aspera</t>
        </is>
      </c>
      <c r="C940" s="1" t="n">
        <v>0</v>
      </c>
    </row>
    <row r="941">
      <c r="A941" t="n">
        <v>787040</v>
      </c>
      <c r="B941" s="1" t="inlineStr">
        <is>
          <t>Perfect Heist</t>
        </is>
      </c>
      <c r="C941" s="1" t="n">
        <v>0.1</v>
      </c>
    </row>
    <row r="942">
      <c r="A942" t="n">
        <v>621080</v>
      </c>
      <c r="B942" s="1" t="inlineStr">
        <is>
          <t>Persian Nights: Sands of Wonders</t>
        </is>
      </c>
      <c r="C942" s="1" t="n">
        <v>0</v>
      </c>
    </row>
    <row r="943">
      <c r="A943" t="n">
        <v>1144030</v>
      </c>
      <c r="B943" s="1" t="inlineStr">
        <is>
          <t>Pesterquest</t>
        </is>
      </c>
      <c r="C943" s="1" t="n">
        <v>0</v>
      </c>
    </row>
    <row r="944">
      <c r="A944" t="n">
        <v>1016120</v>
      </c>
      <c r="B944" s="1" t="inlineStr">
        <is>
          <t>PGA Tour 2k21</t>
        </is>
      </c>
      <c r="C944" s="1" t="n">
        <v>0</v>
      </c>
    </row>
    <row r="945">
      <c r="A945" t="n">
        <v>559100</v>
      </c>
      <c r="B945" s="1" t="inlineStr">
        <is>
          <t>Phantom Doctrine</t>
        </is>
      </c>
      <c r="C945" s="1" t="n">
        <v>0</v>
      </c>
    </row>
    <row r="946">
      <c r="A946" t="n">
        <v>839770</v>
      </c>
      <c r="B946" s="1" t="inlineStr">
        <is>
          <t>Phoenix Point</t>
        </is>
      </c>
      <c r="C946" s="1" t="n">
        <v>6.47</v>
      </c>
    </row>
    <row r="947">
      <c r="A947" t="n">
        <v>1509960</v>
      </c>
      <c r="B947" s="1" t="inlineStr">
        <is>
          <t>Pico Park</t>
        </is>
      </c>
      <c r="C947" s="1" t="n">
        <v>3.35</v>
      </c>
    </row>
    <row r="948">
      <c r="A948" t="n">
        <v>1014040</v>
      </c>
      <c r="B948" s="1" t="inlineStr">
        <is>
          <t>PictoQuest</t>
        </is>
      </c>
      <c r="C948" s="1" t="n">
        <v>0</v>
      </c>
    </row>
    <row r="949">
      <c r="A949" t="n">
        <v>1215320</v>
      </c>
      <c r="B949" s="1" t="inlineStr">
        <is>
          <t>Piczle Cross Adventure</t>
        </is>
      </c>
      <c r="C949" s="1" t="n">
        <v>24.62</v>
      </c>
    </row>
    <row r="950">
      <c r="A950" t="n">
        <v>572890</v>
      </c>
      <c r="B950" s="1" t="inlineStr">
        <is>
          <t>Pikuniku</t>
        </is>
      </c>
      <c r="C950" s="1" t="n">
        <v>0</v>
      </c>
    </row>
    <row r="951">
      <c r="A951" t="n">
        <v>605850</v>
      </c>
      <c r="B951" s="1" t="inlineStr">
        <is>
          <t>Pinball inside</t>
        </is>
      </c>
      <c r="C951" s="1" t="n">
        <v>0.1</v>
      </c>
    </row>
    <row r="952">
      <c r="A952" t="n">
        <v>370480</v>
      </c>
      <c r="B952" s="1" t="inlineStr">
        <is>
          <t>Pixel Galaxy</t>
        </is>
      </c>
      <c r="C952" s="1" t="n">
        <v>0.08</v>
      </c>
    </row>
    <row r="953">
      <c r="A953" t="n">
        <v>264140</v>
      </c>
      <c r="B953" s="1" t="inlineStr">
        <is>
          <t>Pixel Piracy</t>
        </is>
      </c>
      <c r="C953" s="1" t="n">
        <v>4.9</v>
      </c>
    </row>
    <row r="954">
      <c r="A954" t="n">
        <v>631770</v>
      </c>
      <c r="B954" s="1" t="inlineStr">
        <is>
          <t>Pixplode</t>
        </is>
      </c>
      <c r="C954" s="1" t="n">
        <v>0</v>
      </c>
    </row>
    <row r="955">
      <c r="A955" t="n">
        <v>819480</v>
      </c>
      <c r="B955" s="1" t="inlineStr">
        <is>
          <t>PizzaTitan Ultra</t>
        </is>
      </c>
      <c r="C955" s="1" t="n">
        <v>0</v>
      </c>
    </row>
    <row r="956">
      <c r="A956" t="n">
        <v>246620</v>
      </c>
      <c r="B956" s="1" t="inlineStr">
        <is>
          <t>Plague Inc: Evolved</t>
        </is>
      </c>
      <c r="C956" s="1" t="n">
        <v>0.72</v>
      </c>
    </row>
    <row r="957">
      <c r="A957" t="n">
        <v>485030</v>
      </c>
      <c r="B957" s="1" t="inlineStr">
        <is>
          <t>Planet Alpha</t>
        </is>
      </c>
      <c r="C957" s="1" t="n">
        <v>0.03</v>
      </c>
    </row>
    <row r="958">
      <c r="A958" t="n">
        <v>350970</v>
      </c>
      <c r="B958" s="1" t="inlineStr">
        <is>
          <t>Planet of the Eyes</t>
        </is>
      </c>
      <c r="C958" s="1" t="n">
        <v>0</v>
      </c>
    </row>
    <row r="959">
      <c r="A959" t="n">
        <v>703080</v>
      </c>
      <c r="B959" s="1" t="inlineStr">
        <is>
          <t>Planet Zoo</t>
        </is>
      </c>
      <c r="C959" s="1" t="n">
        <v>0.72</v>
      </c>
    </row>
    <row r="960">
      <c r="A960" t="n">
        <v>218230</v>
      </c>
      <c r="B960" s="1" t="inlineStr">
        <is>
          <t>Planetside 2</t>
        </is>
      </c>
      <c r="C960" s="1" t="n">
        <v>2.68</v>
      </c>
    </row>
    <row r="961" customFormat="1" s="114">
      <c r="A961" s="114" t="n">
        <v>1083500</v>
      </c>
      <c r="B961" s="115" t="inlineStr">
        <is>
          <t>Planetside 2 -Test</t>
        </is>
      </c>
      <c r="C961" s="115" t="n">
        <v>0</v>
      </c>
    </row>
    <row r="962">
      <c r="A962" t="n">
        <v>1599600</v>
      </c>
      <c r="B962" s="1" t="inlineStr">
        <is>
          <t>PlateUp!</t>
        </is>
      </c>
      <c r="C962" s="1" t="n">
        <v>5.35</v>
      </c>
    </row>
    <row r="963">
      <c r="A963" t="n">
        <v>939620</v>
      </c>
      <c r="B963" s="1" t="inlineStr">
        <is>
          <t>Pleasure Puzzle Portrait</t>
        </is>
      </c>
      <c r="C963" s="1">
        <f>7/60</f>
        <v/>
      </c>
    </row>
    <row r="964">
      <c r="A964" t="n">
        <v>1128690</v>
      </c>
      <c r="B964" s="1" t="inlineStr">
        <is>
          <t>Plunge</t>
        </is>
      </c>
      <c r="C964" s="1" t="n">
        <v>0</v>
      </c>
    </row>
    <row r="965">
      <c r="A965" t="n">
        <v>303840</v>
      </c>
      <c r="B965" s="1" t="inlineStr">
        <is>
          <t>Point Perfect</t>
        </is>
      </c>
      <c r="C965" s="1" t="n">
        <v>0</v>
      </c>
    </row>
    <row r="966">
      <c r="A966" t="n">
        <v>886250</v>
      </c>
      <c r="B966" s="1" t="inlineStr">
        <is>
          <t>PokerStars VR</t>
        </is>
      </c>
      <c r="C966" s="1" t="n">
        <v>7.72</v>
      </c>
    </row>
    <row r="967">
      <c r="A967" t="n">
        <v>539470</v>
      </c>
      <c r="B967" s="1" t="inlineStr">
        <is>
          <t>Police Stories</t>
        </is>
      </c>
      <c r="C967" s="1" t="n">
        <v>0</v>
      </c>
    </row>
    <row r="968">
      <c r="A968" t="n">
        <v>367450</v>
      </c>
      <c r="B968" s="1" t="inlineStr">
        <is>
          <t>Poly Bridge</t>
        </is>
      </c>
      <c r="C968" s="1" t="n">
        <v>0</v>
      </c>
    </row>
    <row r="969">
      <c r="A969" t="n">
        <v>1062160</v>
      </c>
      <c r="B969" s="1" t="inlineStr">
        <is>
          <t>Poly Bridge 2</t>
        </is>
      </c>
      <c r="C969" s="1" t="n">
        <v>36.53</v>
      </c>
    </row>
    <row r="970">
      <c r="A970" t="n">
        <v>1338130</v>
      </c>
      <c r="B970" s="1" t="inlineStr">
        <is>
          <t>Popos Tower</t>
        </is>
      </c>
      <c r="C970" s="1" t="n">
        <v>0</v>
      </c>
    </row>
    <row r="971">
      <c r="A971" t="n">
        <v>349730</v>
      </c>
      <c r="B971" s="1" t="inlineStr">
        <is>
          <t>Popup Dungeon</t>
        </is>
      </c>
      <c r="C971" s="1" t="n">
        <v>0</v>
      </c>
    </row>
    <row r="972">
      <c r="A972" t="n">
        <v>352620</v>
      </c>
      <c r="B972" s="1" t="inlineStr">
        <is>
          <t>Porcunipine</t>
        </is>
      </c>
      <c r="C972" s="1" t="n">
        <v>0</v>
      </c>
    </row>
    <row r="973">
      <c r="A973" t="n">
        <v>400</v>
      </c>
      <c r="B973" s="1" t="inlineStr">
        <is>
          <t>Portal</t>
        </is>
      </c>
      <c r="C973" s="1" t="n">
        <v>0.68</v>
      </c>
    </row>
    <row r="974">
      <c r="A974" t="n">
        <v>620</v>
      </c>
      <c r="B974" s="1" t="inlineStr">
        <is>
          <t>Portal 2</t>
        </is>
      </c>
      <c r="C974" s="1" t="n">
        <v>5.52</v>
      </c>
    </row>
    <row r="975">
      <c r="A975" t="n">
        <v>374040</v>
      </c>
      <c r="B975" s="1" t="inlineStr">
        <is>
          <t>Portal Knights</t>
        </is>
      </c>
      <c r="C975" s="1" t="n">
        <v>0</v>
      </c>
    </row>
    <row r="976">
      <c r="A976" t="n">
        <v>1255980</v>
      </c>
      <c r="B976" s="1" t="inlineStr">
        <is>
          <t>Portal Reloaded</t>
        </is>
      </c>
      <c r="C976" s="1">
        <f>54/60</f>
        <v/>
      </c>
    </row>
    <row r="977">
      <c r="A977" t="n">
        <v>1285670</v>
      </c>
      <c r="B977" s="1" t="inlineStr">
        <is>
          <t>Post Void</t>
        </is>
      </c>
      <c r="C977" s="1" t="n">
        <v>0</v>
      </c>
    </row>
    <row r="978">
      <c r="A978" t="n">
        <v>328500</v>
      </c>
      <c r="B978" s="1" t="inlineStr">
        <is>
          <t>Potatoman Seeks The Troof</t>
        </is>
      </c>
      <c r="C978" s="1" t="n">
        <v>0</v>
      </c>
    </row>
    <row r="979">
      <c r="A979" t="n">
        <v>201210</v>
      </c>
      <c r="B979" s="1" t="inlineStr">
        <is>
          <t>Pox Nora</t>
        </is>
      </c>
      <c r="C979" s="1" t="n">
        <v>0</v>
      </c>
    </row>
    <row r="980">
      <c r="A980" t="n">
        <v>480490</v>
      </c>
      <c r="B980" s="1" t="inlineStr">
        <is>
          <t>Prey</t>
        </is>
      </c>
      <c r="C980" s="1" t="n">
        <v>1.17</v>
      </c>
    </row>
    <row r="981">
      <c r="A981" t="n">
        <v>741820</v>
      </c>
      <c r="B981" s="1" t="inlineStr">
        <is>
          <t>Prey Typhon Hunter</t>
        </is>
      </c>
      <c r="C981" s="1" t="n">
        <v>0</v>
      </c>
    </row>
    <row r="982">
      <c r="A982" t="n">
        <v>321360</v>
      </c>
      <c r="B982" s="1" t="inlineStr">
        <is>
          <t>Primal Carnage: Extinction</t>
        </is>
      </c>
      <c r="C982" s="1" t="n">
        <v>0</v>
      </c>
    </row>
    <row r="983">
      <c r="A983" t="n">
        <v>771420</v>
      </c>
      <c r="B983" s="1" t="inlineStr">
        <is>
          <t>Primal Light</t>
        </is>
      </c>
      <c r="C983" s="1" t="n">
        <v>0</v>
      </c>
    </row>
    <row r="984">
      <c r="A984" t="n">
        <v>233450</v>
      </c>
      <c r="B984" s="1" t="inlineStr">
        <is>
          <t>Prison Architect</t>
        </is>
      </c>
      <c r="C984" s="1" t="n">
        <v>179.7</v>
      </c>
    </row>
    <row r="985">
      <c r="A985" t="n">
        <v>964800</v>
      </c>
      <c r="B985" s="1" t="inlineStr">
        <is>
          <t>Prodeus</t>
        </is>
      </c>
      <c r="C985" s="1" t="n">
        <v>0</v>
      </c>
    </row>
    <row r="986">
      <c r="A986" t="n">
        <v>893680</v>
      </c>
      <c r="B986" s="1" t="inlineStr">
        <is>
          <t>Project Warlock</t>
        </is>
      </c>
      <c r="C986" s="1" t="n">
        <v>0</v>
      </c>
    </row>
    <row r="987">
      <c r="A987" t="n">
        <v>895870</v>
      </c>
      <c r="B987" s="1" t="inlineStr">
        <is>
          <t>Project Wingman</t>
        </is>
      </c>
      <c r="C987" s="1" t="n">
        <v>0</v>
      </c>
    </row>
    <row r="988">
      <c r="A988" t="n">
        <v>774861</v>
      </c>
      <c r="B988" s="1" t="inlineStr">
        <is>
          <t>Project Winter</t>
        </is>
      </c>
      <c r="C988" s="1" t="n">
        <v>44.65</v>
      </c>
    </row>
    <row r="989">
      <c r="A989" t="n">
        <v>108600</v>
      </c>
      <c r="B989" s="1" t="inlineStr">
        <is>
          <t>Project Zomboid</t>
        </is>
      </c>
      <c r="C989" s="1" t="n">
        <v>16.12</v>
      </c>
    </row>
    <row r="990">
      <c r="A990" t="n">
        <v>1348800</v>
      </c>
      <c r="B990" s="1" t="inlineStr">
        <is>
          <t>Projections</t>
        </is>
      </c>
      <c r="C990" s="1" t="n">
        <v>0</v>
      </c>
    </row>
    <row r="991">
      <c r="A991" t="n">
        <v>3830</v>
      </c>
      <c r="B991" s="1" t="inlineStr">
        <is>
          <t>Psychonauts</t>
        </is>
      </c>
      <c r="C991" s="1" t="n">
        <v>1.03</v>
      </c>
    </row>
    <row r="992">
      <c r="A992" t="n">
        <v>578080</v>
      </c>
      <c r="B992" s="1" t="inlineStr">
        <is>
          <t>PUBG: BATTLEGROUNDS</t>
        </is>
      </c>
      <c r="C992" s="1" t="n">
        <v>39.02</v>
      </c>
    </row>
    <row r="993">
      <c r="A993" t="n">
        <v>392070</v>
      </c>
      <c r="B993" s="1" t="inlineStr">
        <is>
          <t>Pumped BMX</t>
        </is>
      </c>
      <c r="C993" s="1" t="n">
        <v>1.17</v>
      </c>
    </row>
    <row r="994">
      <c r="A994" t="n">
        <v>1186640</v>
      </c>
      <c r="B994" s="1" t="inlineStr">
        <is>
          <t>Pumpkin Jack</t>
        </is>
      </c>
      <c r="C994" s="1" t="n">
        <v>0</v>
      </c>
    </row>
    <row r="995">
      <c r="A995" t="n">
        <v>520600</v>
      </c>
      <c r="B995" s="1" t="inlineStr">
        <is>
          <t>Purrfect Date</t>
        </is>
      </c>
      <c r="C995" s="1" t="n">
        <v>0</v>
      </c>
    </row>
    <row r="996">
      <c r="A996" t="n">
        <v>719750</v>
      </c>
      <c r="B996" s="6" t="inlineStr">
        <is>
          <t>Puss</t>
        </is>
      </c>
      <c r="C996" s="1" t="n">
        <v>0.13</v>
      </c>
    </row>
    <row r="997">
      <c r="A997" t="n">
        <v>203730</v>
      </c>
      <c r="B997" s="1" t="inlineStr">
        <is>
          <t>Qube</t>
        </is>
      </c>
      <c r="C997" s="1" t="n">
        <v>0</v>
      </c>
    </row>
    <row r="998">
      <c r="A998" t="n">
        <v>239430</v>
      </c>
      <c r="B998" s="1" t="inlineStr">
        <is>
          <t>Qube Director's Cut</t>
        </is>
      </c>
      <c r="C998" s="1" t="n">
        <v>1.63</v>
      </c>
    </row>
    <row r="999">
      <c r="A999" t="n">
        <v>577210</v>
      </c>
      <c r="B999" s="1" t="inlineStr">
        <is>
          <t>Q.U.I.R.K</t>
        </is>
      </c>
      <c r="C999" s="1" t="n">
        <v>0.03</v>
      </c>
    </row>
    <row r="1000">
      <c r="A1000" t="n">
        <v>611500</v>
      </c>
      <c r="B1000" s="1" t="inlineStr">
        <is>
          <t>Quake Champions</t>
        </is>
      </c>
      <c r="C1000" s="1" t="n">
        <v>12.93</v>
      </c>
    </row>
    <row r="1001">
      <c r="A1001" t="n">
        <v>474960</v>
      </c>
      <c r="B1001" s="1" t="inlineStr">
        <is>
          <t>Quantum Break</t>
        </is>
      </c>
      <c r="C1001" s="1" t="n">
        <v>0</v>
      </c>
    </row>
    <row r="1002">
      <c r="A1002" t="n">
        <v>270050</v>
      </c>
      <c r="B1002" s="1" t="inlineStr">
        <is>
          <t>Quest of Dungeons</t>
        </is>
      </c>
      <c r="C1002" s="1" t="n">
        <v>0.28</v>
      </c>
    </row>
    <row r="1003">
      <c r="A1003" t="n">
        <v>717070</v>
      </c>
      <c r="B1003" s="1" t="inlineStr">
        <is>
          <t>R-Coil</t>
        </is>
      </c>
      <c r="C1003" s="1" t="n">
        <v>0.13</v>
      </c>
    </row>
    <row r="1004" customFormat="1" s="114">
      <c r="A1004" s="114" t="n">
        <v>8650</v>
      </c>
      <c r="B1004" s="115" t="inlineStr">
        <is>
          <t>Race 07: Andy priaulx crowne plaze raceway</t>
        </is>
      </c>
      <c r="C1004" s="115" t="n">
        <v>0</v>
      </c>
    </row>
    <row r="1005">
      <c r="A1005" t="n">
        <v>253030</v>
      </c>
      <c r="B1005" s="1" t="inlineStr">
        <is>
          <t>Race the Sun</t>
        </is>
      </c>
      <c r="C1005" s="1" t="n">
        <v>0.32</v>
      </c>
    </row>
    <row r="1006">
      <c r="A1006" t="n">
        <v>809960</v>
      </c>
      <c r="B1006" s="1" t="inlineStr">
        <is>
          <t>Radical Heights</t>
        </is>
      </c>
      <c r="C1006" s="1" t="n">
        <v>0</v>
      </c>
    </row>
    <row r="1007">
      <c r="A1007" t="n">
        <v>1232010</v>
      </c>
      <c r="B1007" s="1" t="inlineStr">
        <is>
          <t>Radical Rabbit Stew</t>
        </is>
      </c>
      <c r="C1007" s="1" t="n">
        <v>0</v>
      </c>
    </row>
    <row r="1008">
      <c r="A1008" t="n">
        <v>871530</v>
      </c>
      <c r="B1008" s="1" t="inlineStr">
        <is>
          <t>Radio Commander</t>
        </is>
      </c>
      <c r="C1008" s="1" t="n">
        <v>0</v>
      </c>
    </row>
    <row r="1009">
      <c r="A1009" t="n">
        <v>797400</v>
      </c>
      <c r="B1009" s="1" t="inlineStr">
        <is>
          <t>Railroad Corporation</t>
        </is>
      </c>
      <c r="C1009" s="1" t="n">
        <v>3.32</v>
      </c>
    </row>
    <row r="1010">
      <c r="A1010" t="n">
        <v>1156000</v>
      </c>
      <c r="B1010" s="1" t="inlineStr">
        <is>
          <t>Raindancer</t>
        </is>
      </c>
      <c r="C1010" s="1">
        <f>18/60</f>
        <v/>
      </c>
    </row>
    <row r="1011">
      <c r="A1011" t="n">
        <v>730390</v>
      </c>
      <c r="B1011" s="1" t="inlineStr">
        <is>
          <t>Raji: An Ancient Epic</t>
        </is>
      </c>
      <c r="C1011" s="1" t="n">
        <v>0</v>
      </c>
    </row>
    <row r="1012">
      <c r="A1012" t="n">
        <v>686600</v>
      </c>
      <c r="B1012" s="1" t="inlineStr">
        <is>
          <t>Rapture Rejects</t>
        </is>
      </c>
      <c r="C1012" s="1" t="n">
        <v>0</v>
      </c>
    </row>
    <row r="1013">
      <c r="A1013" t="n">
        <v>436320</v>
      </c>
      <c r="B1013" s="1" t="inlineStr">
        <is>
          <t>Raw Data</t>
        </is>
      </c>
      <c r="C1013" s="1" t="n">
        <v>0</v>
      </c>
    </row>
    <row r="1014">
      <c r="A1014" t="n">
        <v>782140</v>
      </c>
      <c r="B1014" s="1" t="inlineStr">
        <is>
          <t>Re-Legion</t>
        </is>
      </c>
      <c r="C1014" s="1" t="n">
        <v>0</v>
      </c>
    </row>
    <row r="1015">
      <c r="A1015" t="n">
        <v>553260</v>
      </c>
      <c r="B1015" s="1" t="inlineStr">
        <is>
          <t>Realpolitiks</t>
        </is>
      </c>
      <c r="C1015" s="1" t="n">
        <v>0.08</v>
      </c>
    </row>
    <row r="1016">
      <c r="A1016" t="n">
        <v>970960</v>
      </c>
      <c r="B1016" s="1" t="inlineStr">
        <is>
          <t>Rebel Cops</t>
        </is>
      </c>
      <c r="C1016" s="1" t="n">
        <v>0</v>
      </c>
    </row>
    <row r="1017">
      <c r="A1017" t="n">
        <v>290300</v>
      </c>
      <c r="B1017" s="1" t="inlineStr">
        <is>
          <t>Rebel Galaxy</t>
        </is>
      </c>
      <c r="C1017" s="1" t="n">
        <v>0</v>
      </c>
    </row>
    <row r="1018">
      <c r="A1018" t="n">
        <v>910830</v>
      </c>
      <c r="B1018" s="1" t="inlineStr">
        <is>
          <t>Rebel Galaxy Outlaw</t>
        </is>
      </c>
      <c r="C1018" s="1" t="n">
        <v>0</v>
      </c>
    </row>
    <row r="1019">
      <c r="A1019" t="n">
        <v>1088790</v>
      </c>
      <c r="B1019" s="1" t="inlineStr">
        <is>
          <t>Rebel Inc Escalation</t>
        </is>
      </c>
      <c r="C1019" s="1" t="n">
        <v>0.48</v>
      </c>
    </row>
    <row r="1020">
      <c r="A1020" t="n">
        <v>1057560</v>
      </c>
      <c r="B1020" s="1" t="inlineStr">
        <is>
          <t>Rebound Dodgeball Evolved</t>
        </is>
      </c>
      <c r="C1020" s="1" t="n">
        <v>0</v>
      </c>
    </row>
    <row r="1021">
      <c r="A1021" t="n">
        <v>257170</v>
      </c>
      <c r="B1021" s="1" t="inlineStr">
        <is>
          <t>Rebuild 3: Gands of Deadsville</t>
        </is>
      </c>
      <c r="C1021" s="1" t="n">
        <v>0</v>
      </c>
    </row>
    <row r="1022">
      <c r="A1022" t="n">
        <v>471710</v>
      </c>
      <c r="B1022" s="1" t="inlineStr">
        <is>
          <t>Rec Room</t>
        </is>
      </c>
      <c r="C1022" s="1" t="n">
        <v>3.35</v>
      </c>
    </row>
    <row r="1023">
      <c r="A1023" t="n">
        <v>234190</v>
      </c>
      <c r="B1023" s="1" t="inlineStr">
        <is>
          <t>Receiver</t>
        </is>
      </c>
      <c r="C1023" s="1" t="n">
        <v>0</v>
      </c>
    </row>
    <row r="1024">
      <c r="A1024" t="n">
        <v>667720</v>
      </c>
      <c r="B1024" s="1" t="inlineStr">
        <is>
          <t>Red Faction Re-mars-tered</t>
        </is>
      </c>
      <c r="C1024" s="1" t="n">
        <v>0</v>
      </c>
    </row>
    <row r="1025">
      <c r="A1025" t="n">
        <v>20500</v>
      </c>
      <c r="B1025" s="1" t="inlineStr">
        <is>
          <t>Red Faction: Guerrilla Steam Edition</t>
        </is>
      </c>
      <c r="C1025" s="1" t="n">
        <v>0</v>
      </c>
    </row>
    <row r="1026">
      <c r="A1026" t="n">
        <v>1106790</v>
      </c>
      <c r="B1026" s="1" t="inlineStr">
        <is>
          <t>Red Horizon</t>
        </is>
      </c>
      <c r="C1026" s="1" t="n">
        <v>0</v>
      </c>
    </row>
    <row r="1027">
      <c r="A1027" t="n">
        <v>236830</v>
      </c>
      <c r="B1027" s="1" t="inlineStr">
        <is>
          <t>Red Orchestra 2: Heroes of Stalingrad</t>
        </is>
      </c>
      <c r="C1027" s="1" t="n">
        <v>1.07</v>
      </c>
    </row>
    <row r="1028">
      <c r="A1028" t="n">
        <v>768520</v>
      </c>
      <c r="B1028" s="1" t="inlineStr">
        <is>
          <t>Red Solstice 2: Survivors</t>
        </is>
      </c>
      <c r="C1028" s="1" t="n">
        <v>0</v>
      </c>
    </row>
    <row r="1029">
      <c r="A1029" t="n">
        <v>680360</v>
      </c>
      <c r="B1029" s="1" t="inlineStr">
        <is>
          <t>Regions of Ruin</t>
        </is>
      </c>
      <c r="C1029" s="1" t="n">
        <v>0</v>
      </c>
    </row>
    <row r="1030">
      <c r="A1030" t="n">
        <v>661940</v>
      </c>
      <c r="B1030" s="1" t="inlineStr">
        <is>
          <t>Regular Human Basketball</t>
        </is>
      </c>
      <c r="C1030" s="1" t="n">
        <v>1.28</v>
      </c>
    </row>
    <row r="1031">
      <c r="A1031" t="n">
        <v>941570</v>
      </c>
      <c r="B1031" s="1" t="inlineStr">
        <is>
          <t>Relicta</t>
        </is>
      </c>
      <c r="C1031" s="1" t="n">
        <v>0</v>
      </c>
    </row>
    <row r="1032">
      <c r="A1032" t="n">
        <v>617290</v>
      </c>
      <c r="B1032" s="1" t="inlineStr">
        <is>
          <t>Remnant: From the Ashes</t>
        </is>
      </c>
      <c r="C1032" s="1" t="n">
        <v>0</v>
      </c>
    </row>
    <row r="1033">
      <c r="A1033" t="n">
        <v>590590</v>
      </c>
      <c r="B1033" s="1" t="inlineStr">
        <is>
          <t>Remnants of Naezith</t>
        </is>
      </c>
      <c r="C1033" s="1" t="n">
        <v>0</v>
      </c>
    </row>
    <row r="1034">
      <c r="A1034" t="n">
        <v>1142390</v>
      </c>
      <c r="B1034" s="1" t="inlineStr">
        <is>
          <t>Remothered: Broken Porcelain</t>
        </is>
      </c>
      <c r="C1034" s="1" t="n">
        <v>0</v>
      </c>
    </row>
    <row r="1035">
      <c r="A1035" t="n">
        <v>1008860</v>
      </c>
      <c r="B1035" s="1" t="inlineStr">
        <is>
          <t>Repella Fella</t>
        </is>
      </c>
      <c r="C1035" s="1" t="n">
        <v>0</v>
      </c>
    </row>
    <row r="1036">
      <c r="A1036" t="n">
        <v>603800</v>
      </c>
      <c r="B1036" s="1" t="inlineStr">
        <is>
          <t>ReThink</t>
        </is>
      </c>
      <c r="C1036" s="1" t="n">
        <v>0.62</v>
      </c>
    </row>
    <row r="1037">
      <c r="A1037" t="n">
        <v>760810</v>
      </c>
      <c r="B1037" s="1" t="inlineStr">
        <is>
          <t>Retimed</t>
        </is>
      </c>
      <c r="C1037" s="1" t="n">
        <v>0.02</v>
      </c>
    </row>
    <row r="1038">
      <c r="A1038" t="n">
        <v>1239690</v>
      </c>
      <c r="B1038" s="1" t="inlineStr">
        <is>
          <t>Retrowave</t>
        </is>
      </c>
      <c r="C1038" s="1" t="n">
        <v>0</v>
      </c>
    </row>
    <row r="1039">
      <c r="A1039" t="n">
        <v>222730</v>
      </c>
      <c r="B1039" s="1" t="inlineStr">
        <is>
          <t>Reus</t>
        </is>
      </c>
      <c r="C1039" s="1" t="n">
        <v>1.97</v>
      </c>
    </row>
    <row r="1040">
      <c r="A1040" t="n">
        <v>1175460</v>
      </c>
      <c r="B1040" s="1" t="inlineStr">
        <is>
          <t>Revita</t>
        </is>
      </c>
      <c r="C1040" s="1" t="n">
        <v>0</v>
      </c>
    </row>
    <row r="1041">
      <c r="A1041" t="n">
        <v>755790</v>
      </c>
      <c r="B1041" s="1" t="inlineStr">
        <is>
          <t>Ring of Elysium</t>
        </is>
      </c>
      <c r="C1041" s="1" t="n">
        <v>3.48</v>
      </c>
    </row>
    <row r="1042">
      <c r="A1042" t="n">
        <v>998740</v>
      </c>
      <c r="B1042" s="1" t="inlineStr">
        <is>
          <t>Ring of Pain</t>
        </is>
      </c>
      <c r="C1042" s="1" t="n">
        <v>0</v>
      </c>
    </row>
    <row r="1043">
      <c r="A1043" t="n">
        <v>671440</v>
      </c>
      <c r="B1043" s="1" t="inlineStr">
        <is>
          <t>Rise of Industry</t>
        </is>
      </c>
      <c r="C1043" s="1" t="n">
        <v>1.52</v>
      </c>
    </row>
    <row r="1044">
      <c r="A1044" t="n">
        <v>848930</v>
      </c>
      <c r="B1044" s="1" t="inlineStr">
        <is>
          <t>Rising dusk</t>
        </is>
      </c>
      <c r="C1044" s="1" t="n">
        <v>0</v>
      </c>
    </row>
    <row r="1045">
      <c r="A1045" t="n">
        <v>418460</v>
      </c>
      <c r="B1045" s="1" t="inlineStr">
        <is>
          <t>Rising Storm 2 Vietnam</t>
        </is>
      </c>
      <c r="C1045" s="1" t="n">
        <v>0.4</v>
      </c>
    </row>
    <row r="1046" customFormat="1" s="114">
      <c r="A1046" t="n">
        <v>737230</v>
      </c>
      <c r="B1046" s="115" t="inlineStr">
        <is>
          <t>Rising Storm 2 Vietnam Beta</t>
        </is>
      </c>
      <c r="C1046" s="115" t="n">
        <v>0</v>
      </c>
    </row>
    <row r="1047">
      <c r="A1047" t="n">
        <v>35450</v>
      </c>
      <c r="B1047" s="1" t="inlineStr">
        <is>
          <t>Rising Storm/Red Orchestra 2 Multiplayer</t>
        </is>
      </c>
      <c r="C1047" s="1" t="n">
        <v>0</v>
      </c>
    </row>
    <row r="1048">
      <c r="A1048" t="n">
        <v>632360</v>
      </c>
      <c r="B1048" s="1" t="inlineStr">
        <is>
          <t>Risk of Rain 2</t>
        </is>
      </c>
      <c r="C1048" s="1" t="n">
        <v>4.47</v>
      </c>
    </row>
    <row r="1049">
      <c r="A1049" t="n">
        <v>1128810</v>
      </c>
      <c r="B1049" s="1" t="inlineStr">
        <is>
          <t>RISK: Global Domination</t>
        </is>
      </c>
      <c r="C1049" s="1" t="n">
        <v>18.77</v>
      </c>
    </row>
    <row r="1050">
      <c r="A1050" t="n">
        <v>1466640</v>
      </c>
      <c r="B1050" s="1" t="inlineStr">
        <is>
          <t>Road 96</t>
        </is>
      </c>
      <c r="C1050" s="1" t="n">
        <v>0</v>
      </c>
    </row>
    <row r="1051">
      <c r="A1051" t="n">
        <v>792860</v>
      </c>
      <c r="B1051" s="1" t="inlineStr">
        <is>
          <t>Road Doom</t>
        </is>
      </c>
      <c r="C1051" s="1" t="n">
        <v>0</v>
      </c>
    </row>
    <row r="1052">
      <c r="A1052" t="n">
        <v>1155970</v>
      </c>
      <c r="B1052" s="1" t="inlineStr">
        <is>
          <t>Roadwarden</t>
        </is>
      </c>
      <c r="C1052" s="1" t="n">
        <v>0</v>
      </c>
    </row>
    <row r="1053">
      <c r="A1053" t="n">
        <v>834450</v>
      </c>
      <c r="B1053" s="1" t="inlineStr">
        <is>
          <t>Roarr! Jurassic Edition</t>
        </is>
      </c>
      <c r="C1053" s="1" t="n">
        <v>0</v>
      </c>
    </row>
    <row r="1054">
      <c r="A1054" t="n">
        <v>301520</v>
      </c>
      <c r="B1054" s="1" t="inlineStr">
        <is>
          <t>RoboCraft</t>
        </is>
      </c>
      <c r="C1054" s="1" t="n">
        <v>38.17</v>
      </c>
    </row>
    <row r="1055">
      <c r="A1055" t="n">
        <v>692890</v>
      </c>
      <c r="B1055" s="1" t="inlineStr">
        <is>
          <t>Roboquest</t>
        </is>
      </c>
      <c r="C1055" s="1" t="n">
        <v>0</v>
      </c>
    </row>
    <row r="1056">
      <c r="A1056" t="n">
        <v>1101360</v>
      </c>
      <c r="B1056" s="1" t="inlineStr">
        <is>
          <t>Rock of Ages 3</t>
        </is>
      </c>
      <c r="C1056" s="1" t="n">
        <v>0.18</v>
      </c>
    </row>
    <row r="1057">
      <c r="A1057" t="n">
        <v>252950</v>
      </c>
      <c r="B1057" s="1" t="inlineStr">
        <is>
          <t>Rocket League</t>
        </is>
      </c>
      <c r="C1057" s="1" t="n">
        <v>11.23</v>
      </c>
    </row>
    <row r="1058">
      <c r="A1058" t="n">
        <v>1076200</v>
      </c>
      <c r="B1058" s="1" t="inlineStr">
        <is>
          <t>Roguebook</t>
        </is>
      </c>
      <c r="C1058" s="1" t="n">
        <v>0</v>
      </c>
    </row>
    <row r="1059">
      <c r="A1059" t="n">
        <v>787810</v>
      </c>
      <c r="B1059" s="1" t="inlineStr">
        <is>
          <t>Rogue Heroes: Ruins of Tasos</t>
        </is>
      </c>
      <c r="C1059" s="1" t="n">
        <v>0</v>
      </c>
    </row>
    <row r="1060">
      <c r="A1060" t="n">
        <v>1069690</v>
      </c>
      <c r="B1060" s="1" t="inlineStr">
        <is>
          <t>Rogue Lords</t>
        </is>
      </c>
      <c r="C1060" s="1" t="n">
        <v>0</v>
      </c>
    </row>
    <row r="1061">
      <c r="A1061" t="n">
        <v>1126440</v>
      </c>
      <c r="B1061" s="1" t="inlineStr">
        <is>
          <t>Rogue Rocks</t>
        </is>
      </c>
      <c r="C1061" s="1" t="n">
        <v>0</v>
      </c>
    </row>
    <row r="1062">
      <c r="A1062" t="n">
        <v>1067540</v>
      </c>
      <c r="B1062" s="1" t="inlineStr">
        <is>
          <t>Röki</t>
        </is>
      </c>
      <c r="C1062" s="1" t="n">
        <v>0</v>
      </c>
    </row>
    <row r="1063">
      <c r="A1063" t="n">
        <v>1294420</v>
      </c>
      <c r="B1063" s="1" t="inlineStr">
        <is>
          <t>Rollerdrome</t>
        </is>
      </c>
      <c r="C1063" s="1" t="n">
        <v>0</v>
      </c>
    </row>
    <row r="1064">
      <c r="A1064" t="n">
        <v>864680</v>
      </c>
      <c r="B1064" s="1" t="inlineStr">
        <is>
          <t>Rover Mechanic Simulator</t>
        </is>
      </c>
      <c r="C1064" s="1" t="n">
        <v>0.03</v>
      </c>
    </row>
    <row r="1065">
      <c r="A1065" t="n">
        <v>521880</v>
      </c>
      <c r="B1065" s="1" t="inlineStr">
        <is>
          <t>RPG Maker VX</t>
        </is>
      </c>
      <c r="C1065" s="1" t="n">
        <v>0.37</v>
      </c>
    </row>
    <row r="1066">
      <c r="A1066" t="n">
        <v>1475400</v>
      </c>
      <c r="B1066" s="1" t="inlineStr">
        <is>
          <t>Run Prop, Run! - Puropu Pursuit</t>
        </is>
      </c>
      <c r="C1066" s="1" t="n">
        <v>0</v>
      </c>
    </row>
    <row r="1067">
      <c r="A1067" t="n">
        <v>1343400</v>
      </c>
      <c r="B1067" s="1" t="inlineStr">
        <is>
          <t>RuneScape</t>
        </is>
      </c>
      <c r="C1067" s="1" t="n">
        <v>0</v>
      </c>
    </row>
    <row r="1068" customFormat="1" s="114">
      <c r="A1068" s="114" t="n">
        <v>700580</v>
      </c>
      <c r="B1068" s="115" t="inlineStr">
        <is>
          <t>Rust - Staging branch</t>
        </is>
      </c>
      <c r="C1068" s="115" t="n">
        <v>0</v>
      </c>
    </row>
    <row r="1069">
      <c r="A1069" s="114" t="n">
        <v>252490</v>
      </c>
      <c r="B1069" s="1" t="inlineStr">
        <is>
          <t>Rust</t>
        </is>
      </c>
      <c r="C1069" s="1" t="n">
        <v>6.72</v>
      </c>
    </row>
    <row r="1070">
      <c r="A1070" t="n">
        <v>844260</v>
      </c>
      <c r="B1070" s="1" t="inlineStr">
        <is>
          <t>Rustler</t>
        </is>
      </c>
      <c r="C1070" s="1" t="n">
        <v>0</v>
      </c>
    </row>
    <row r="1071">
      <c r="A1071" t="n">
        <v>435120</v>
      </c>
      <c r="B1071" s="1" t="inlineStr">
        <is>
          <t>Rusty Lake Hotel</t>
        </is>
      </c>
      <c r="C1071" s="1" t="n">
        <v>0</v>
      </c>
    </row>
    <row r="1072">
      <c r="A1072" t="n">
        <v>302510</v>
      </c>
      <c r="B1072" s="1" t="inlineStr">
        <is>
          <t>Ryse: Son of Rome</t>
        </is>
      </c>
      <c r="C1072" s="1" t="n">
        <v>0.83</v>
      </c>
    </row>
    <row r="1073">
      <c r="A1073" t="n">
        <v>497700</v>
      </c>
      <c r="B1073" s="1" t="inlineStr">
        <is>
          <t>Safety First</t>
        </is>
      </c>
      <c r="C1073" s="1" t="n">
        <v>0.02</v>
      </c>
    </row>
    <row r="1074">
      <c r="A1074" t="n">
        <v>742420</v>
      </c>
      <c r="B1074" s="1" t="inlineStr">
        <is>
          <t>Saints Row (2023)</t>
        </is>
      </c>
      <c r="C1074" s="1" t="n">
        <v>0</v>
      </c>
    </row>
    <row r="1075">
      <c r="A1075" t="n">
        <v>9480</v>
      </c>
      <c r="B1075" s="1" t="inlineStr">
        <is>
          <t>Saints Row 2</t>
        </is>
      </c>
      <c r="C1075" s="1" t="n">
        <v>1.68</v>
      </c>
    </row>
    <row r="1076">
      <c r="A1076" t="n">
        <v>239090</v>
      </c>
      <c r="B1076" s="1" t="inlineStr">
        <is>
          <t>Samurai Gunn</t>
        </is>
      </c>
      <c r="C1076" s="1" t="n">
        <v>0.02</v>
      </c>
    </row>
    <row r="1077">
      <c r="A1077" t="n">
        <v>210770</v>
      </c>
      <c r="B1077" s="1" t="inlineStr">
        <is>
          <t>Sanctum 2</t>
        </is>
      </c>
      <c r="C1077" s="1" t="n">
        <v>0.95</v>
      </c>
    </row>
    <row r="1078">
      <c r="A1078" t="n">
        <v>1060230</v>
      </c>
      <c r="B1078" s="1" t="inlineStr">
        <is>
          <t>Sapiens</t>
        </is>
      </c>
      <c r="C1078" s="1" t="n">
        <v>0</v>
      </c>
    </row>
    <row r="1079">
      <c r="A1079" t="n">
        <v>268870</v>
      </c>
      <c r="B1079" s="1" t="inlineStr">
        <is>
          <t>Satellite Reign</t>
        </is>
      </c>
      <c r="C1079" s="1" t="n">
        <v>0</v>
      </c>
    </row>
    <row r="1080">
      <c r="A1080" t="n">
        <v>526870</v>
      </c>
      <c r="B1080" s="1" t="inlineStr">
        <is>
          <t>Satisfactory</t>
        </is>
      </c>
      <c r="C1080" s="1" t="n">
        <v>68</v>
      </c>
    </row>
    <row r="1081">
      <c r="A1081" t="n">
        <v>1191900</v>
      </c>
      <c r="B1081" s="1" t="inlineStr">
        <is>
          <t>Say No! More</t>
        </is>
      </c>
      <c r="C1081" s="1" t="n">
        <v>0</v>
      </c>
    </row>
    <row r="1082">
      <c r="A1082" t="n">
        <v>475190</v>
      </c>
      <c r="B1082" s="1" t="inlineStr">
        <is>
          <t>Scanner Sombre</t>
        </is>
      </c>
      <c r="C1082" s="1" t="n">
        <v>0.53</v>
      </c>
    </row>
    <row r="1083">
      <c r="A1083" t="n">
        <v>1253270</v>
      </c>
      <c r="B1083" s="18" t="inlineStr">
        <is>
          <t>Scoot Kaboom and the Tomb of Doom</t>
        </is>
      </c>
      <c r="C1083" s="1" t="n">
        <v>0</v>
      </c>
    </row>
    <row r="1084">
      <c r="A1084" t="n">
        <v>698670</v>
      </c>
      <c r="B1084" s="1" t="inlineStr">
        <is>
          <t>Scorn</t>
        </is>
      </c>
      <c r="C1084" s="1" t="n">
        <v>0</v>
      </c>
    </row>
    <row r="1085">
      <c r="A1085" t="n">
        <v>1037020</v>
      </c>
      <c r="B1085" s="1" t="inlineStr">
        <is>
          <t>ScourgeBringer</t>
        </is>
      </c>
      <c r="C1085" s="1" t="n">
        <v>0</v>
      </c>
    </row>
    <row r="1086">
      <c r="A1086" t="n">
        <v>1718130</v>
      </c>
      <c r="B1086" s="1" t="inlineStr">
        <is>
          <t>SCP: Secret Files</t>
        </is>
      </c>
      <c r="C1086" s="1" t="n">
        <v>0</v>
      </c>
    </row>
    <row r="1087">
      <c r="A1087" t="n">
        <v>700330</v>
      </c>
      <c r="B1087" s="1" t="inlineStr">
        <is>
          <t>SCP: Secret Laboratory</t>
        </is>
      </c>
      <c r="C1087" s="1" t="n">
        <v>1.7</v>
      </c>
    </row>
    <row r="1088">
      <c r="A1088" t="n">
        <v>465760</v>
      </c>
      <c r="B1088" s="1" t="inlineStr">
        <is>
          <t>Scrap Garden</t>
        </is>
      </c>
      <c r="C1088" s="1" t="n">
        <v>0.93</v>
      </c>
    </row>
    <row r="1089">
      <c r="A1089" t="n">
        <v>1093790</v>
      </c>
      <c r="B1089" s="1" t="inlineStr">
        <is>
          <t>Seals of the Bygone</t>
        </is>
      </c>
      <c r="C1089" s="1" t="n">
        <v>0</v>
      </c>
    </row>
    <row r="1090">
      <c r="A1090" t="n">
        <v>859570</v>
      </c>
      <c r="B1090" s="1" t="inlineStr">
        <is>
          <t>Secret Neighbor</t>
        </is>
      </c>
      <c r="C1090" s="1" t="n">
        <v>0</v>
      </c>
    </row>
    <row r="1091">
      <c r="A1091" t="n">
        <v>814380</v>
      </c>
      <c r="B1091" s="1" t="inlineStr">
        <is>
          <t>Sekiro: Shadows Die Twice</t>
        </is>
      </c>
      <c r="C1091" s="1" t="n">
        <v>0.65</v>
      </c>
    </row>
    <row r="1092">
      <c r="A1092" t="n">
        <v>1248840</v>
      </c>
      <c r="B1092" s="1" t="inlineStr">
        <is>
          <t>Sephonie</t>
        </is>
      </c>
      <c r="C1092" s="1" t="n">
        <v>0</v>
      </c>
    </row>
    <row r="1093">
      <c r="A1093" t="n">
        <v>522210</v>
      </c>
      <c r="B1093" s="1" t="inlineStr">
        <is>
          <t>Serial Cleaner</t>
        </is>
      </c>
      <c r="C1093" s="1" t="n">
        <v>0</v>
      </c>
    </row>
    <row r="1094">
      <c r="A1094" t="n">
        <v>457210</v>
      </c>
      <c r="B1094" s="1" t="inlineStr">
        <is>
          <t>Seum: SpeedRunners from Hell</t>
        </is>
      </c>
      <c r="C1094" s="1" t="n">
        <v>0.42</v>
      </c>
    </row>
    <row r="1095">
      <c r="A1095" t="n">
        <v>750920</v>
      </c>
      <c r="B1095" s="1" t="inlineStr">
        <is>
          <t>Shadow of The Tomb Raider</t>
        </is>
      </c>
      <c r="C1095" s="1" t="n">
        <v>1.18</v>
      </c>
    </row>
    <row r="1096">
      <c r="A1096" t="n">
        <v>1579380</v>
      </c>
      <c r="B1096" s="1" t="inlineStr">
        <is>
          <t>Shadow Tactics: Blades of the Shogun - Aiko's Choice</t>
        </is>
      </c>
      <c r="C1096" s="1" t="n">
        <v>0</v>
      </c>
    </row>
    <row r="1097">
      <c r="A1097" t="n">
        <v>585450</v>
      </c>
      <c r="B1097" s="1" t="inlineStr">
        <is>
          <t>Shadows Awakening</t>
        </is>
      </c>
      <c r="C1097" s="1" t="n">
        <v>0</v>
      </c>
    </row>
    <row r="1098">
      <c r="A1098" t="n">
        <v>1116580</v>
      </c>
      <c r="B1098" s="1" t="inlineStr">
        <is>
          <t>Shady Part of Me</t>
        </is>
      </c>
      <c r="C1098" s="1" t="n">
        <v>0</v>
      </c>
    </row>
    <row r="1099">
      <c r="A1099" t="n">
        <v>1318690</v>
      </c>
      <c r="B1099" s="19" t="inlineStr">
        <is>
          <t>Shapez.io</t>
        </is>
      </c>
      <c r="C1099" s="1" t="n">
        <v>41.55</v>
      </c>
    </row>
    <row r="1100">
      <c r="A1100" t="n">
        <v>400040</v>
      </c>
      <c r="B1100" s="1" t="inlineStr">
        <is>
          <t>ShareX</t>
        </is>
      </c>
      <c r="C1100" s="1" t="n">
        <v>0</v>
      </c>
    </row>
    <row r="1101">
      <c r="A1101" t="n">
        <v>758330</v>
      </c>
      <c r="B1101" s="1" t="inlineStr">
        <is>
          <t>Shenmue 1 &amp; 2</t>
        </is>
      </c>
      <c r="C1101" s="1" t="n">
        <v>0</v>
      </c>
    </row>
    <row r="1102">
      <c r="A1102" t="n">
        <v>878670</v>
      </c>
      <c r="B1102" s="1" t="inlineStr">
        <is>
          <t>Shenmue 3</t>
        </is>
      </c>
      <c r="C1102" s="1" t="n">
        <v>0</v>
      </c>
    </row>
    <row r="1103">
      <c r="A1103" t="n">
        <v>504210</v>
      </c>
      <c r="B1103" s="1" t="inlineStr">
        <is>
          <t>Shenzhen I/O</t>
        </is>
      </c>
      <c r="C1103" s="1" t="n">
        <v>0.05</v>
      </c>
    </row>
    <row r="1104">
      <c r="A1104" t="n">
        <v>359840</v>
      </c>
      <c r="B1104" s="1" t="inlineStr">
        <is>
          <t>Shift Happens</t>
        </is>
      </c>
      <c r="C1104" s="1" t="n">
        <v>0</v>
      </c>
    </row>
    <row r="1105">
      <c r="A1105" t="n">
        <v>1103730</v>
      </c>
      <c r="B1105" s="1" t="inlineStr">
        <is>
          <t>Shing!</t>
        </is>
      </c>
      <c r="C1105" s="1" t="n">
        <v>0</v>
      </c>
    </row>
    <row r="1106">
      <c r="A1106" t="n">
        <v>809890</v>
      </c>
      <c r="B1106" s="1" t="inlineStr">
        <is>
          <t>Shining Resonace Refrains</t>
        </is>
      </c>
      <c r="C1106" s="1" t="n">
        <v>0</v>
      </c>
    </row>
    <row r="1107">
      <c r="A1107" t="n">
        <v>277510</v>
      </c>
      <c r="B1107" s="1" t="inlineStr">
        <is>
          <t>Shiny The Firefly</t>
        </is>
      </c>
      <c r="C1107" s="1" t="n">
        <v>0</v>
      </c>
    </row>
    <row r="1108">
      <c r="A1108" t="n">
        <v>422250</v>
      </c>
      <c r="B1108" s="1" t="inlineStr">
        <is>
          <t>ShipLord</t>
        </is>
      </c>
      <c r="C1108" s="1" t="n">
        <v>0.08</v>
      </c>
    </row>
    <row r="1109">
      <c r="A1109" t="n">
        <v>381120</v>
      </c>
      <c r="B1109" s="1" t="inlineStr">
        <is>
          <t>Shoppe Keep</t>
        </is>
      </c>
      <c r="C1109" s="1" t="n">
        <v>25.27</v>
      </c>
    </row>
    <row r="1110">
      <c r="A1110" t="n">
        <v>1972440</v>
      </c>
      <c r="B1110" s="1" t="inlineStr">
        <is>
          <t>Shotgun King: The Final Checkmate</t>
        </is>
      </c>
      <c r="C1110" s="1" t="n">
        <v>0.27</v>
      </c>
    </row>
    <row r="1111">
      <c r="A1111" t="n">
        <v>8930</v>
      </c>
      <c r="B1111" s="1" t="inlineStr">
        <is>
          <t>Sid Meier's Civilzation V</t>
        </is>
      </c>
      <c r="C1111" s="1" t="n">
        <v>194.08</v>
      </c>
    </row>
    <row r="1112">
      <c r="A1112" t="n">
        <v>289070</v>
      </c>
      <c r="B1112" s="16" t="inlineStr">
        <is>
          <t>Sid Meier's Civilzation VI</t>
        </is>
      </c>
      <c r="C1112" s="1" t="n">
        <v>6.8</v>
      </c>
    </row>
    <row r="1113">
      <c r="A1113" t="n">
        <v>1167140</v>
      </c>
      <c r="B1113" s="1" t="inlineStr">
        <is>
          <t>Siege Survival: Gloria Victis</t>
        </is>
      </c>
      <c r="C1113" s="1" t="n">
        <v>0</v>
      </c>
    </row>
    <row r="1114">
      <c r="A1114" t="n">
        <v>1058690</v>
      </c>
      <c r="B1114" s="1" t="inlineStr">
        <is>
          <t>Signs of the Sojourner</t>
        </is>
      </c>
      <c r="C1114" s="1" t="n">
        <v>0</v>
      </c>
    </row>
    <row r="1115">
      <c r="A1115" t="n">
        <v>684270</v>
      </c>
      <c r="B1115" s="1" t="inlineStr">
        <is>
          <t>Silicon Zeroes</t>
        </is>
      </c>
      <c r="C1115" s="1" t="n">
        <v>0</v>
      </c>
    </row>
    <row r="1116">
      <c r="A1116" t="n">
        <v>1325890</v>
      </c>
      <c r="B1116" s="1" t="inlineStr">
        <is>
          <t>SILT</t>
        </is>
      </c>
      <c r="C1116" s="1" t="n">
        <v>0</v>
      </c>
    </row>
    <row r="1117">
      <c r="A1117" t="n">
        <v>975470</v>
      </c>
      <c r="B1117" s="1" t="inlineStr">
        <is>
          <t>Silver Chains</t>
        </is>
      </c>
      <c r="C1117" s="1" t="n">
        <v>0</v>
      </c>
    </row>
    <row r="1118">
      <c r="A1118" t="n">
        <v>712730</v>
      </c>
      <c r="B1118" s="1" t="inlineStr">
        <is>
          <t>Simulacra</t>
        </is>
      </c>
      <c r="C1118" s="1" t="n">
        <v>0</v>
      </c>
    </row>
    <row r="1119">
      <c r="A1119" t="n">
        <v>1011190</v>
      </c>
      <c r="B1119" s="1" t="inlineStr">
        <is>
          <t>Simulacra 2</t>
        </is>
      </c>
      <c r="C1119" s="1" t="n">
        <v>0</v>
      </c>
    </row>
    <row r="1120">
      <c r="A1120" t="n">
        <v>976700</v>
      </c>
      <c r="B1120" s="1" t="inlineStr">
        <is>
          <t>Size Matters</t>
        </is>
      </c>
      <c r="C1120" s="1" t="n">
        <v>0.07000000000000001</v>
      </c>
    </row>
    <row r="1121">
      <c r="A1121" t="n">
        <v>1333910</v>
      </c>
      <c r="B1121" s="1" t="inlineStr">
        <is>
          <t>Sizeable</t>
        </is>
      </c>
      <c r="C1121" s="1" t="n">
        <v>0</v>
      </c>
    </row>
    <row r="1122">
      <c r="A1122" t="n">
        <v>245170</v>
      </c>
      <c r="B1122" s="1" t="inlineStr">
        <is>
          <t>Skullgirls 2nd Encore</t>
        </is>
      </c>
      <c r="C1122" s="1" t="n">
        <v>0</v>
      </c>
    </row>
    <row r="1123">
      <c r="A1123" t="n">
        <v>1249110</v>
      </c>
      <c r="B1123" s="1" t="inlineStr">
        <is>
          <t>Skully</t>
        </is>
      </c>
      <c r="C1123" s="1" t="n">
        <v>0</v>
      </c>
    </row>
    <row r="1124">
      <c r="A1124" t="n">
        <v>365720</v>
      </c>
      <c r="B1124" s="1" t="inlineStr">
        <is>
          <t>Skyrim Script Extender (SKSE)</t>
        </is>
      </c>
      <c r="C1124" s="1" t="n">
        <v>0.02</v>
      </c>
    </row>
    <row r="1125">
      <c r="A1125" t="n">
        <v>403460</v>
      </c>
      <c r="B1125" s="1" t="inlineStr">
        <is>
          <t>SkyScrappers</t>
        </is>
      </c>
      <c r="C1125" s="1" t="n">
        <v>0</v>
      </c>
    </row>
    <row r="1126">
      <c r="A1126" t="n">
        <v>725480</v>
      </c>
      <c r="B1126" s="1" t="inlineStr">
        <is>
          <t>Slap City</t>
        </is>
      </c>
      <c r="C1126" s="1" t="n">
        <v>0</v>
      </c>
    </row>
    <row r="1127">
      <c r="A1127" t="n">
        <v>646570</v>
      </c>
      <c r="B1127" s="1" t="inlineStr">
        <is>
          <t>Slay the Spire</t>
        </is>
      </c>
      <c r="C1127" s="1" t="n">
        <v>11.15</v>
      </c>
    </row>
    <row r="1128">
      <c r="A1128" t="n">
        <v>750290</v>
      </c>
      <c r="B1128" s="1" t="inlineStr">
        <is>
          <t>Slice of Sea</t>
        </is>
      </c>
      <c r="C1128" s="1" t="n">
        <v>0</v>
      </c>
    </row>
    <row r="1129">
      <c r="A1129" t="n">
        <v>473530</v>
      </c>
      <c r="B1129" s="1" t="inlineStr">
        <is>
          <t>Slime-san</t>
        </is>
      </c>
      <c r="C1129" s="1" t="n">
        <v>0</v>
      </c>
    </row>
    <row r="1130">
      <c r="A1130" t="n">
        <v>609850</v>
      </c>
      <c r="B1130" s="1" t="inlineStr">
        <is>
          <t>Slinger VR</t>
        </is>
      </c>
      <c r="C1130" s="1">
        <f>59/60</f>
        <v/>
      </c>
    </row>
    <row r="1131">
      <c r="A1131" t="n">
        <v>1018850</v>
      </c>
      <c r="B1131" s="1" t="inlineStr">
        <is>
          <t>Smile for Me</t>
        </is>
      </c>
      <c r="C1131" s="1" t="n">
        <v>0</v>
      </c>
    </row>
    <row r="1132">
      <c r="A1132" t="n">
        <v>695100</v>
      </c>
      <c r="B1132" s="1" t="inlineStr">
        <is>
          <t>Smoke and Sacrifie</t>
        </is>
      </c>
      <c r="C1132" s="1" t="n">
        <v>0</v>
      </c>
    </row>
    <row r="1133">
      <c r="A1133" t="n">
        <v>238090</v>
      </c>
      <c r="B1133" s="1" t="inlineStr">
        <is>
          <t>Sniper Elite III</t>
        </is>
      </c>
      <c r="C1133" s="1" t="n">
        <v>6.38</v>
      </c>
    </row>
    <row r="1134">
      <c r="A1134" t="n">
        <v>973580</v>
      </c>
      <c r="B1134" s="1" t="inlineStr">
        <is>
          <t>Sniper Ghost Warrior Contracts</t>
        </is>
      </c>
      <c r="C1134" s="1" t="n">
        <v>1.8</v>
      </c>
      <c r="F1134" s="1" t="n"/>
    </row>
    <row r="1135">
      <c r="A1135" t="n">
        <v>1124260</v>
      </c>
      <c r="B1135" s="1" t="inlineStr">
        <is>
          <t>Snowtopia</t>
        </is>
      </c>
      <c r="C1135" s="1" t="n">
        <v>0.3</v>
      </c>
    </row>
    <row r="1136">
      <c r="A1136" t="n">
        <v>438600</v>
      </c>
      <c r="B1136" s="1" t="inlineStr">
        <is>
          <t>Soccer Manager</t>
        </is>
      </c>
      <c r="C1136" s="1" t="n">
        <v>0.02</v>
      </c>
    </row>
    <row r="1137">
      <c r="A1137" t="n">
        <v>290260</v>
      </c>
      <c r="B1137" s="1" t="inlineStr">
        <is>
          <t>Sokobond</t>
        </is>
      </c>
      <c r="C1137" s="1" t="n">
        <v>1.88</v>
      </c>
    </row>
    <row r="1138">
      <c r="A1138" t="n">
        <v>1211540</v>
      </c>
      <c r="B1138" s="1" t="inlineStr">
        <is>
          <t>Sokopop SO6: bobo robot</t>
        </is>
      </c>
      <c r="C1138" s="1" t="n">
        <v>0</v>
      </c>
    </row>
    <row r="1139">
      <c r="A1139" t="n">
        <v>1212100</v>
      </c>
      <c r="B1139" s="1" t="inlineStr">
        <is>
          <t>Sokpop SO6: fishy</t>
        </is>
      </c>
      <c r="C1139" s="1" t="n">
        <v>0.35</v>
      </c>
    </row>
    <row r="1140">
      <c r="A1140" t="n">
        <v>1218790</v>
      </c>
      <c r="B1140" s="1" t="inlineStr">
        <is>
          <t>Sokpop SO6: Good Goods Incororated</t>
        </is>
      </c>
      <c r="C1140" s="1" t="n">
        <v>0.62</v>
      </c>
    </row>
    <row r="1141">
      <c r="A1141" t="n">
        <v>1207400</v>
      </c>
      <c r="B1141" s="1" t="inlineStr">
        <is>
          <t>Sokpop SO6: Klym</t>
        </is>
      </c>
      <c r="C1141" s="1" t="n">
        <v>0</v>
      </c>
    </row>
    <row r="1142">
      <c r="A1142" t="n">
        <v>1218890</v>
      </c>
      <c r="B1142" s="1" t="inlineStr">
        <is>
          <t>Sokpop SO6: Ollie &amp; Bollie Outdoor estate</t>
        </is>
      </c>
      <c r="C1142" s="1" t="n">
        <v>0</v>
      </c>
    </row>
    <row r="1143">
      <c r="A1143" t="n">
        <v>1212170</v>
      </c>
      <c r="B1143" s="1" t="inlineStr">
        <is>
          <t>Sokpop SO6: Sokbots</t>
        </is>
      </c>
      <c r="C1143" s="1" t="n">
        <v>0.3</v>
      </c>
    </row>
    <row r="1144">
      <c r="A1144" t="n">
        <v>1215410</v>
      </c>
      <c r="B1144" s="16" t="inlineStr">
        <is>
          <t>Sokpop SO6: Sproots</t>
        </is>
      </c>
      <c r="C1144" s="1" t="n">
        <v>0</v>
      </c>
    </row>
    <row r="1145">
      <c r="A1145" t="n">
        <v>1218920</v>
      </c>
      <c r="B1145" s="16" t="inlineStr">
        <is>
          <t>Sokpop SO6: Sunset Kingdom</t>
        </is>
      </c>
      <c r="C1145" s="1" t="n">
        <v>0</v>
      </c>
    </row>
    <row r="1146">
      <c r="A1146" t="n">
        <v>1265850</v>
      </c>
      <c r="B1146" s="1" t="inlineStr">
        <is>
          <t>Sokpop SO7: Chatventures</t>
        </is>
      </c>
      <c r="C1146" s="1" t="n">
        <v>0</v>
      </c>
    </row>
    <row r="1147">
      <c r="A1147" t="n">
        <v>1263820</v>
      </c>
      <c r="B1147" s="1" t="inlineStr">
        <is>
          <t>Sokpop SO7: sok-worlds</t>
        </is>
      </c>
      <c r="C1147" s="1" t="n">
        <v>0</v>
      </c>
    </row>
    <row r="1148">
      <c r="A1148" t="n">
        <v>1413350</v>
      </c>
      <c r="B1148" s="20" t="inlineStr">
        <is>
          <t>Sokpop SO9: Flipper Volcano</t>
        </is>
      </c>
      <c r="C1148" s="1" t="n">
        <v>0.08</v>
      </c>
    </row>
    <row r="1149">
      <c r="A1149" t="n">
        <v>1459870</v>
      </c>
      <c r="B1149" s="20" t="inlineStr">
        <is>
          <t>Sokpop SO9: King Pins</t>
        </is>
      </c>
      <c r="C1149" s="1" t="n">
        <v>0</v>
      </c>
    </row>
    <row r="1150">
      <c r="A1150" t="n">
        <v>1390010</v>
      </c>
      <c r="B1150" s="20" t="inlineStr">
        <is>
          <t>Sokpop SO9: Pyramida</t>
        </is>
      </c>
      <c r="C1150" s="1" t="n">
        <v>0</v>
      </c>
    </row>
    <row r="1151">
      <c r="A1151" t="n">
        <v>1510620</v>
      </c>
      <c r="B1151" s="1" t="inlineStr">
        <is>
          <t>Sokpop S10: Pocket Watch</t>
        </is>
      </c>
      <c r="C1151" s="1" t="n">
        <v>0</v>
      </c>
    </row>
    <row r="1152">
      <c r="A1152" t="n">
        <v>1096570</v>
      </c>
      <c r="B1152" s="1" t="inlineStr">
        <is>
          <t>Song of Horror: Fear The Presence</t>
        </is>
      </c>
      <c r="C1152" s="1" t="n">
        <v>0</v>
      </c>
    </row>
    <row r="1153">
      <c r="A1153" t="n">
        <v>1062480</v>
      </c>
      <c r="B1153" s="1" t="inlineStr">
        <is>
          <t>Songs of Skydale</t>
        </is>
      </c>
      <c r="C1153" s="1" t="n">
        <v>0</v>
      </c>
    </row>
    <row r="1154">
      <c r="A1154" t="n">
        <v>34190</v>
      </c>
      <c r="B1154" s="1" t="inlineStr">
        <is>
          <t>Sonic &amp; Sega All-Stars Racing</t>
        </is>
      </c>
      <c r="C1154" s="1" t="n">
        <v>0</v>
      </c>
    </row>
    <row r="1155">
      <c r="A1155" t="n">
        <v>584400</v>
      </c>
      <c r="B1155" s="1" t="inlineStr">
        <is>
          <t>Sonic Mania</t>
        </is>
      </c>
      <c r="C1155" s="1" t="n">
        <v>0.25</v>
      </c>
    </row>
    <row r="1156">
      <c r="A1156" t="n">
        <v>445040</v>
      </c>
      <c r="B1156" s="1" t="inlineStr">
        <is>
          <t>Sorcery! part 3</t>
        </is>
      </c>
      <c r="C1156" s="1" t="n">
        <v>0.02</v>
      </c>
    </row>
    <row r="1157">
      <c r="A1157" t="n">
        <v>659190</v>
      </c>
      <c r="B1157" s="1" t="inlineStr">
        <is>
          <t>Sorry, james</t>
        </is>
      </c>
      <c r="C1157" s="1" t="n">
        <v>0</v>
      </c>
    </row>
    <row r="1158">
      <c r="A1158" t="n">
        <v>530930</v>
      </c>
      <c r="B1158" s="1" t="inlineStr">
        <is>
          <t>Soulblight</t>
        </is>
      </c>
      <c r="C1158" s="1" t="n">
        <v>0</v>
      </c>
    </row>
    <row r="1159">
      <c r="A1159" t="n">
        <v>544750</v>
      </c>
      <c r="B1159" s="1" t="inlineStr">
        <is>
          <t>Soulcalibur VI</t>
        </is>
      </c>
      <c r="C1159" s="1" t="n">
        <v>0</v>
      </c>
    </row>
    <row r="1160">
      <c r="A1160" t="n">
        <v>1419160</v>
      </c>
      <c r="B1160" s="1" t="inlineStr">
        <is>
          <t>Souldiers</t>
        </is>
      </c>
      <c r="C1160" s="1" t="n">
        <v>0</v>
      </c>
    </row>
    <row r="1161">
      <c r="A1161" t="n">
        <v>1602080</v>
      </c>
      <c r="B1161" s="1" t="inlineStr">
        <is>
          <t>Soulstice</t>
        </is>
      </c>
      <c r="C1161" s="1" t="n">
        <v>0</v>
      </c>
    </row>
    <row r="1162">
      <c r="A1162" t="n">
        <v>1176710</v>
      </c>
      <c r="B1162" s="1" t="inlineStr">
        <is>
          <t>Space Crew: Legendart Edition</t>
        </is>
      </c>
      <c r="C1162" s="1" t="n">
        <v>0</v>
      </c>
    </row>
    <row r="1163">
      <c r="A1163" t="n">
        <v>1144910</v>
      </c>
      <c r="B1163" s="1" t="inlineStr">
        <is>
          <t>Space Gladiators</t>
        </is>
      </c>
      <c r="C1163" s="1" t="n">
        <v>0</v>
      </c>
    </row>
    <row r="1164">
      <c r="A1164" t="n">
        <v>647590</v>
      </c>
      <c r="B1164" s="1" t="inlineStr">
        <is>
          <t>Space Junkies</t>
        </is>
      </c>
      <c r="C1164" s="1" t="n">
        <v>0</v>
      </c>
    </row>
    <row r="1165">
      <c r="A1165" t="n">
        <v>429470</v>
      </c>
      <c r="B1165" s="1" t="inlineStr">
        <is>
          <t>Space Pilgrim: Episode I: Alpha Centauri</t>
        </is>
      </c>
      <c r="C1165" s="1" t="n">
        <v>0</v>
      </c>
    </row>
    <row r="1166">
      <c r="A1166" t="n">
        <v>418650</v>
      </c>
      <c r="B1166" s="1" t="inlineStr">
        <is>
          <t>Space Pirate Trainer</t>
        </is>
      </c>
      <c r="C1166" s="1" t="n">
        <v>1.1</v>
      </c>
    </row>
    <row r="1167">
      <c r="A1167" t="n">
        <v>252470</v>
      </c>
      <c r="B1167" s="1" t="inlineStr">
        <is>
          <t>Space Pirate And Zombies 2</t>
        </is>
      </c>
      <c r="C1167" s="1" t="n">
        <v>2.03</v>
      </c>
    </row>
    <row r="1168">
      <c r="A1168" t="n">
        <v>420360</v>
      </c>
      <c r="B1168" s="1" t="inlineStr">
        <is>
          <t>Spectrum</t>
        </is>
      </c>
      <c r="C1168" s="1" t="n">
        <v>0.08</v>
      </c>
    </row>
    <row r="1169">
      <c r="A1169" t="n">
        <v>468670</v>
      </c>
      <c r="B1169" s="1" t="inlineStr">
        <is>
          <t>Speed Brawl</t>
        </is>
      </c>
      <c r="C1169" s="1" t="n">
        <v>0</v>
      </c>
    </row>
    <row r="1170">
      <c r="A1170" t="n">
        <v>895620</v>
      </c>
      <c r="B1170" s="1" t="inlineStr">
        <is>
          <t>Spellcaster university</t>
        </is>
      </c>
      <c r="C1170" s="1" t="n">
        <v>0.02</v>
      </c>
    </row>
    <row r="1171">
      <c r="A1171" t="n">
        <v>311290</v>
      </c>
      <c r="B1171" s="1" t="inlineStr">
        <is>
          <t>SpellForce 3 Reforced</t>
        </is>
      </c>
      <c r="C1171" s="1" t="n">
        <v>6.27</v>
      </c>
    </row>
    <row r="1172">
      <c r="A1172" t="n">
        <v>817540</v>
      </c>
      <c r="B1172" s="1" t="inlineStr">
        <is>
          <t>SpellForce 3 Soul Harvest</t>
        </is>
      </c>
      <c r="C1172" s="1" t="n">
        <v>0</v>
      </c>
    </row>
    <row r="1173">
      <c r="A1173" t="n">
        <v>1416260</v>
      </c>
      <c r="B1173" s="1" t="inlineStr">
        <is>
          <t>SpellForce 3 Versus</t>
        </is>
      </c>
      <c r="C1173" s="1" t="n">
        <v>9.449999999999999</v>
      </c>
    </row>
    <row r="1174">
      <c r="A1174" t="n">
        <v>239350</v>
      </c>
      <c r="B1174" s="1" t="inlineStr">
        <is>
          <t>Spelunky</t>
        </is>
      </c>
      <c r="C1174" s="1" t="n">
        <v>0.22</v>
      </c>
    </row>
    <row r="1175">
      <c r="B1175" s="1" t="inlineStr">
        <is>
          <t>Spiral Clicker</t>
        </is>
      </c>
      <c r="C1175" s="1">
        <f>51/60</f>
        <v/>
      </c>
    </row>
    <row r="1176">
      <c r="A1176" t="n">
        <v>99900</v>
      </c>
      <c r="B1176" s="1" t="inlineStr">
        <is>
          <t>Spiral Knights</t>
        </is>
      </c>
      <c r="C1176" s="1" t="n">
        <v>0.3</v>
      </c>
    </row>
    <row r="1177">
      <c r="A1177" t="n">
        <v>1592110</v>
      </c>
      <c r="B1177" s="1" t="inlineStr">
        <is>
          <t>Spirit of The Island</t>
        </is>
      </c>
      <c r="C1177" s="1" t="n">
        <v>0</v>
      </c>
    </row>
    <row r="1178">
      <c r="A1178" t="n">
        <v>972660</v>
      </c>
      <c r="B1178" s="1" t="inlineStr">
        <is>
          <t>Spiritfarer:Farewell Edition</t>
        </is>
      </c>
      <c r="C1178" s="1" t="n">
        <v>0</v>
      </c>
    </row>
    <row r="1179">
      <c r="A1179" t="n">
        <v>503750</v>
      </c>
      <c r="B1179" s="1" t="inlineStr">
        <is>
          <t>Splash Blast Panic</t>
        </is>
      </c>
      <c r="C1179" s="1" t="n">
        <v>0</v>
      </c>
    </row>
    <row r="1180">
      <c r="A1180" t="n">
        <v>373640</v>
      </c>
      <c r="B1180" s="1" t="inlineStr">
        <is>
          <t>Splotches</t>
        </is>
      </c>
      <c r="C1180" s="1" t="n">
        <v>0</v>
      </c>
    </row>
    <row r="1181">
      <c r="A1181" t="n">
        <v>969990</v>
      </c>
      <c r="B1181" s="1" t="inlineStr">
        <is>
          <t>SpongeBob SquarePants: Battle for Bikini Bottom - Rehydrated</t>
        </is>
      </c>
      <c r="C1181" s="1" t="n">
        <v>0</v>
      </c>
    </row>
    <row r="1182">
      <c r="A1182" t="n">
        <v>996580</v>
      </c>
      <c r="B1182" s="1" t="inlineStr">
        <is>
          <t>Spyro Reignited Trilogy</t>
        </is>
      </c>
      <c r="C1182" s="1" t="n">
        <v>3.78</v>
      </c>
    </row>
    <row r="1183">
      <c r="A1183" t="n">
        <v>393380</v>
      </c>
      <c r="B1183" s="1" t="inlineStr">
        <is>
          <t>Squad</t>
        </is>
      </c>
      <c r="C1183" s="1" t="n">
        <v>1.35</v>
      </c>
    </row>
    <row r="1184" customFormat="1" s="114">
      <c r="A1184" s="114" t="n">
        <v>774941</v>
      </c>
      <c r="B1184" s="115" t="inlineStr">
        <is>
          <t>Squad - Public Test</t>
        </is>
      </c>
      <c r="C1184" s="115" t="n">
        <v>0</v>
      </c>
    </row>
    <row r="1185">
      <c r="A1185" t="n">
        <v>799510</v>
      </c>
      <c r="B1185" s="1" t="inlineStr">
        <is>
          <t>Squidlit</t>
        </is>
      </c>
      <c r="C1185" s="1" t="n">
        <v>0.02</v>
      </c>
    </row>
    <row r="1186">
      <c r="A1186" t="n">
        <v>527100</v>
      </c>
      <c r="B1186" s="1" t="inlineStr">
        <is>
          <t>Star Trek Bridge Crew</t>
        </is>
      </c>
      <c r="C1186" s="1" t="n">
        <v>7.17</v>
      </c>
    </row>
    <row r="1187">
      <c r="A1187" t="n">
        <v>6060</v>
      </c>
      <c r="B1187" s="1" t="inlineStr">
        <is>
          <t>Star Wars Battlefront 2</t>
        </is>
      </c>
      <c r="C1187" s="1" t="n">
        <v>3.28</v>
      </c>
    </row>
    <row r="1188">
      <c r="A1188" t="n">
        <v>32470</v>
      </c>
      <c r="B1188" s="1" t="inlineStr">
        <is>
          <t>Star Wars Empire at War</t>
        </is>
      </c>
      <c r="C1188" s="1" t="n">
        <v>5.5</v>
      </c>
    </row>
    <row r="1189">
      <c r="A1189" t="n">
        <v>32370</v>
      </c>
      <c r="B1189" s="1" t="inlineStr">
        <is>
          <t>Star Wars Knights of the Old Republic</t>
        </is>
      </c>
      <c r="C1189" s="1" t="n">
        <v>38.67</v>
      </c>
    </row>
    <row r="1190">
      <c r="A1190" t="n">
        <v>208580</v>
      </c>
      <c r="B1190" s="1" t="inlineStr">
        <is>
          <t>Star Wars Knights of the Old Republic II: The Sith Lords</t>
        </is>
      </c>
      <c r="C1190" s="1" t="n">
        <v>0</v>
      </c>
    </row>
    <row r="1191">
      <c r="A1191" t="n">
        <v>6000</v>
      </c>
      <c r="B1191" s="1" t="inlineStr">
        <is>
          <t>Star Wars Republic Commando</t>
        </is>
      </c>
      <c r="C1191" s="1" t="n">
        <v>0</v>
      </c>
    </row>
    <row r="1192">
      <c r="A1192" t="n">
        <v>361690</v>
      </c>
      <c r="B1192" s="1" t="inlineStr">
        <is>
          <t>Star Wars X-wing vs Tie Fighter</t>
        </is>
      </c>
      <c r="C1192" s="1" t="n">
        <v>0</v>
      </c>
    </row>
    <row r="1193">
      <c r="A1193" t="n">
        <v>1222730</v>
      </c>
      <c r="B1193" s="1" t="inlineStr">
        <is>
          <t>Star Wars Squadrons</t>
        </is>
      </c>
      <c r="C1193" s="1" t="n">
        <v>2.57</v>
      </c>
    </row>
    <row r="1194">
      <c r="A1194" t="n">
        <v>1691420</v>
      </c>
      <c r="B1194" s="1" t="inlineStr">
        <is>
          <t>Start Again: a prologue</t>
        </is>
      </c>
      <c r="C1194" s="1" t="n">
        <v>0</v>
      </c>
    </row>
    <row r="1195">
      <c r="A1195" t="n">
        <v>211820</v>
      </c>
      <c r="B1195" s="115" t="inlineStr">
        <is>
          <t>Starbound</t>
        </is>
      </c>
      <c r="C1195" t="n">
        <v>0.4</v>
      </c>
    </row>
    <row r="1196">
      <c r="A1196" t="n">
        <v>367540</v>
      </c>
      <c r="B1196" s="1" t="inlineStr">
        <is>
          <t>Starbound - beta</t>
        </is>
      </c>
      <c r="C1196" s="1" t="n">
        <v>0</v>
      </c>
    </row>
    <row r="1197">
      <c r="A1197" t="n">
        <v>956560</v>
      </c>
      <c r="B1197" s="1" t="inlineStr">
        <is>
          <t>Star Crossed</t>
        </is>
      </c>
      <c r="C1197" s="1" t="n">
        <v>0</v>
      </c>
    </row>
    <row r="1198">
      <c r="A1198" t="n">
        <v>413150</v>
      </c>
      <c r="B1198" s="1" t="inlineStr">
        <is>
          <t>Stardew Valley</t>
        </is>
      </c>
      <c r="C1198" s="1" t="n">
        <v>6.97</v>
      </c>
    </row>
    <row r="1199">
      <c r="A1199" t="n">
        <v>329430</v>
      </c>
      <c r="B1199" s="1" t="inlineStr">
        <is>
          <t>State of Decay: Year-One</t>
        </is>
      </c>
      <c r="C1199" s="1" t="n">
        <v>0</v>
      </c>
    </row>
    <row r="1200">
      <c r="A1200" t="n">
        <v>437630</v>
      </c>
      <c r="B1200" s="1" t="inlineStr">
        <is>
          <t>State of Mind</t>
        </is>
      </c>
      <c r="C1200" s="1" t="n">
        <v>0</v>
      </c>
    </row>
    <row r="1201">
      <c r="A1201" t="n">
        <v>329380</v>
      </c>
      <c r="B1201" s="1" t="inlineStr">
        <is>
          <t>Stealth inc 2: A Game of Clones</t>
        </is>
      </c>
      <c r="C1201" s="1" t="n">
        <v>0.27</v>
      </c>
    </row>
    <row r="1202">
      <c r="A1202" t="n">
        <v>2381620</v>
      </c>
      <c r="B1202" s="1" t="inlineStr">
        <is>
          <t>Steam Engine Simulator</t>
        </is>
      </c>
      <c r="C1202" s="1" t="n">
        <v>0.42</v>
      </c>
    </row>
    <row r="1203">
      <c r="A1203" t="n">
        <v>1283400</v>
      </c>
      <c r="B1203" s="1" t="inlineStr">
        <is>
          <t>Steelrising</t>
        </is>
      </c>
      <c r="C1203" s="1" t="n">
        <v>0</v>
      </c>
    </row>
    <row r="1204">
      <c r="A1204" t="n">
        <v>281990</v>
      </c>
      <c r="B1204" s="1" t="inlineStr">
        <is>
          <t>Stellaris</t>
        </is>
      </c>
      <c r="C1204" s="1" t="n">
        <v>33.12</v>
      </c>
    </row>
    <row r="1205">
      <c r="A1205" t="n">
        <v>674940</v>
      </c>
      <c r="B1205" s="1" t="inlineStr">
        <is>
          <t>Stick Fight The Game</t>
        </is>
      </c>
      <c r="C1205" s="1" t="n">
        <v>6.07</v>
      </c>
    </row>
    <row r="1206">
      <c r="A1206" t="n">
        <v>983050</v>
      </c>
      <c r="B1206" s="1" t="inlineStr">
        <is>
          <t>Sticky Apps</t>
        </is>
      </c>
      <c r="C1206" s="1" t="n">
        <v>0</v>
      </c>
    </row>
    <row r="1207">
      <c r="A1207" t="n">
        <v>1063490</v>
      </c>
      <c r="B1207" s="1" t="inlineStr">
        <is>
          <t>Still There</t>
        </is>
      </c>
      <c r="C1207" s="1" t="n">
        <v>0</v>
      </c>
    </row>
    <row r="1208">
      <c r="A1208" t="n">
        <v>439190</v>
      </c>
      <c r="B1208" s="1" t="inlineStr">
        <is>
          <t>Stories: The Path of Destinies</t>
        </is>
      </c>
      <c r="C1208" s="1" t="n">
        <v>0</v>
      </c>
    </row>
    <row r="1209">
      <c r="A1209" t="n">
        <v>457380</v>
      </c>
      <c r="B1209" s="1" t="inlineStr">
        <is>
          <t>Storm VR</t>
        </is>
      </c>
      <c r="C1209" s="1" t="n">
        <v>0</v>
      </c>
    </row>
    <row r="1210">
      <c r="A1210" t="n">
        <v>312670</v>
      </c>
      <c r="B1210" s="1" t="inlineStr">
        <is>
          <t>Strange Brigade</t>
        </is>
      </c>
      <c r="C1210" s="1" t="n">
        <v>0.72</v>
      </c>
    </row>
    <row r="1211">
      <c r="A1211" t="n">
        <v>310950</v>
      </c>
      <c r="B1211" s="1" t="inlineStr">
        <is>
          <t>Street Fighter V</t>
        </is>
      </c>
      <c r="C1211" s="1" t="n">
        <v>0.27</v>
      </c>
    </row>
    <row r="1212">
      <c r="A1212" t="n">
        <v>644760</v>
      </c>
      <c r="B1212" s="1" t="inlineStr">
        <is>
          <t>StreetBall VR</t>
        </is>
      </c>
      <c r="C1212" s="1" t="n">
        <v>0.07000000000000001</v>
      </c>
    </row>
    <row r="1213">
      <c r="A1213" t="n">
        <v>1292040</v>
      </c>
      <c r="B1213" s="1" t="inlineStr">
        <is>
          <t>Stride</t>
        </is>
      </c>
      <c r="C1213" s="1" t="n">
        <v>1.9</v>
      </c>
    </row>
    <row r="1214">
      <c r="A1214" t="n">
        <v>232890</v>
      </c>
      <c r="B1214" s="1" t="inlineStr">
        <is>
          <t>Stronghold Crusader 2</t>
        </is>
      </c>
      <c r="C1214" s="1" t="n">
        <v>0</v>
      </c>
    </row>
    <row r="1215">
      <c r="A1215" t="n">
        <v>47410</v>
      </c>
      <c r="B1215" s="1" t="inlineStr">
        <is>
          <t>Stronghold Kingdoms</t>
        </is>
      </c>
      <c r="C1215" s="1" t="n">
        <v>1.08</v>
      </c>
    </row>
    <row r="1216">
      <c r="A1216" t="n">
        <v>1035560</v>
      </c>
      <c r="B1216" s="1" t="inlineStr">
        <is>
          <t>Struggling</t>
        </is>
      </c>
      <c r="C1216" s="1" t="n">
        <v>0.02</v>
      </c>
    </row>
    <row r="1217">
      <c r="A1217" t="n">
        <v>7800</v>
      </c>
      <c r="B1217" s="1" t="inlineStr">
        <is>
          <t>Stubbs the Zombie in Rebel Without a Pulse</t>
        </is>
      </c>
      <c r="C1217" s="1" t="n">
        <v>0</v>
      </c>
    </row>
    <row r="1218">
      <c r="A1218" t="n">
        <v>779290</v>
      </c>
      <c r="B1218" s="1" t="inlineStr">
        <is>
          <t>Stygian: Reign of the Old Ones</t>
        </is>
      </c>
      <c r="C1218" s="1" t="n">
        <v>0</v>
      </c>
    </row>
    <row r="1219">
      <c r="A1219" t="n">
        <v>1293180</v>
      </c>
      <c r="B1219" s="1" t="inlineStr">
        <is>
          <t>SuchArt!</t>
        </is>
      </c>
      <c r="C1219" s="1" t="n">
        <v>0</v>
      </c>
    </row>
    <row r="1220">
      <c r="A1220" t="n">
        <v>858040</v>
      </c>
      <c r="B1220" s="1" t="inlineStr">
        <is>
          <t>Sudoku Jigsaw</t>
        </is>
      </c>
      <c r="C1220" s="1" t="n">
        <v>1.3</v>
      </c>
    </row>
    <row r="1221">
      <c r="A1221" t="n">
        <v>861270</v>
      </c>
      <c r="B1221" s="20" t="inlineStr">
        <is>
          <t>Sudoku Killer</t>
        </is>
      </c>
      <c r="C1221" s="1" t="n">
        <v>12.77</v>
      </c>
    </row>
    <row r="1222">
      <c r="A1222" t="n">
        <v>733070</v>
      </c>
      <c r="B1222" s="20" t="inlineStr">
        <is>
          <t>Sudoku Univers</t>
        </is>
      </c>
      <c r="C1222" s="1" t="n">
        <v>7.98</v>
      </c>
    </row>
    <row r="1223">
      <c r="A1223" t="n">
        <v>304650</v>
      </c>
      <c r="B1223" s="1" t="inlineStr">
        <is>
          <t>Sunless Sea</t>
        </is>
      </c>
      <c r="C1223" s="1" t="n">
        <v>0</v>
      </c>
    </row>
    <row r="1224">
      <c r="A1224" t="n">
        <v>596970</v>
      </c>
      <c r="B1224" s="1" t="inlineStr">
        <is>
          <t>Sunless Skies</t>
        </is>
      </c>
      <c r="C1224" s="1" t="n">
        <v>0</v>
      </c>
    </row>
    <row r="1225">
      <c r="A1225" t="n">
        <v>1451120</v>
      </c>
      <c r="B1225" s="1" t="inlineStr">
        <is>
          <t>Sunlight</t>
        </is>
      </c>
      <c r="C1225" s="1" t="n">
        <v>0</v>
      </c>
    </row>
    <row r="1226">
      <c r="A1226" t="n">
        <v>847370</v>
      </c>
      <c r="B1226" s="1" t="inlineStr">
        <is>
          <t>Sunset Overdrive</t>
        </is>
      </c>
      <c r="C1226" s="1" t="n">
        <v>0</v>
      </c>
    </row>
    <row r="1227">
      <c r="A1227" t="n">
        <v>1714040</v>
      </c>
      <c r="B1227" s="1" t="inlineStr">
        <is>
          <t>Super Auto pets</t>
        </is>
      </c>
      <c r="C1227" s="1" t="n">
        <v>4.23</v>
      </c>
    </row>
    <row r="1228">
      <c r="A1228" t="n">
        <v>1304420</v>
      </c>
      <c r="B1228" s="1" t="inlineStr">
        <is>
          <t>Super Cable Boy</t>
        </is>
      </c>
      <c r="C1228" s="1" t="n">
        <v>0</v>
      </c>
    </row>
    <row r="1229">
      <c r="A1229" t="n">
        <v>869750</v>
      </c>
      <c r="B1229" s="1" t="inlineStr">
        <is>
          <t>Super Chicken Catchers</t>
        </is>
      </c>
      <c r="C1229" s="1" t="n">
        <v>0</v>
      </c>
    </row>
    <row r="1230">
      <c r="A1230" t="n">
        <v>221640</v>
      </c>
      <c r="B1230" s="1" t="inlineStr">
        <is>
          <t>Super Hexagon</t>
        </is>
      </c>
      <c r="C1230" s="1" t="n">
        <v>0</v>
      </c>
    </row>
    <row r="1231">
      <c r="A1231" t="n">
        <v>1205170</v>
      </c>
      <c r="B1231" s="1" t="inlineStr">
        <is>
          <t>Super Magbot</t>
        </is>
      </c>
      <c r="C1231" s="1" t="n">
        <v>0</v>
      </c>
    </row>
    <row r="1232">
      <c r="A1232" t="n">
        <v>775490</v>
      </c>
      <c r="B1232" s="1" t="inlineStr">
        <is>
          <t>Super Steampunk Pinball 2D</t>
        </is>
      </c>
      <c r="C1232" s="1" t="n">
        <v>0.05</v>
      </c>
    </row>
    <row r="1233">
      <c r="A1233" t="n">
        <v>250700</v>
      </c>
      <c r="B1233" s="1" t="inlineStr">
        <is>
          <t>Super Time Force Ultra</t>
        </is>
      </c>
      <c r="C1233" s="1" t="n">
        <v>0.17</v>
      </c>
    </row>
    <row r="1234">
      <c r="A1234" t="n">
        <v>845660</v>
      </c>
      <c r="B1234" s="1" t="inlineStr">
        <is>
          <t xml:space="preserve">Super Versus </t>
        </is>
      </c>
      <c r="C1234" s="1" t="n">
        <v>0</v>
      </c>
    </row>
    <row r="1235">
      <c r="A1235" t="n">
        <v>322500</v>
      </c>
      <c r="B1235" s="1" t="inlineStr">
        <is>
          <t>Superhot</t>
        </is>
      </c>
      <c r="C1235" s="1" t="n">
        <v>1.02</v>
      </c>
    </row>
    <row r="1236">
      <c r="A1236" t="n">
        <v>690040</v>
      </c>
      <c r="B1236" s="1" t="inlineStr">
        <is>
          <t>Superhot Mind Control Delte</t>
        </is>
      </c>
      <c r="C1236" s="1" t="n">
        <v>0</v>
      </c>
    </row>
    <row r="1237">
      <c r="A1237" t="n">
        <v>1049410</v>
      </c>
      <c r="B1237" s="1" t="inlineStr">
        <is>
          <t>Superliminal</t>
        </is>
      </c>
      <c r="C1237" s="1" t="n">
        <v>0</v>
      </c>
    </row>
    <row r="1238" customFormat="1" s="114">
      <c r="A1238" s="114" t="n">
        <v>670080</v>
      </c>
      <c r="B1238" s="115" t="inlineStr">
        <is>
          <t>SuperLuminauts</t>
        </is>
      </c>
      <c r="C1238" s="115" t="n">
        <v>0.02</v>
      </c>
    </row>
    <row r="1239">
      <c r="A1239" s="114" t="n">
        <v>1304420</v>
      </c>
      <c r="B1239" s="1" t="inlineStr">
        <is>
          <t>Super Cable Boy</t>
        </is>
      </c>
      <c r="C1239" s="1">
        <f>1/60</f>
        <v/>
      </c>
    </row>
    <row r="1240">
      <c r="A1240" t="n">
        <v>813630</v>
      </c>
      <c r="B1240" s="1" t="inlineStr">
        <is>
          <t>Supraland</t>
        </is>
      </c>
      <c r="C1240" s="1" t="n">
        <v>1.37</v>
      </c>
    </row>
    <row r="1241">
      <c r="A1241" t="n">
        <v>670730</v>
      </c>
      <c r="B1241" s="1" t="inlineStr">
        <is>
          <t>Sure Footing</t>
        </is>
      </c>
      <c r="C1241" s="1" t="n">
        <v>0.05</v>
      </c>
    </row>
    <row r="1242">
      <c r="A1242" t="n">
        <v>340050</v>
      </c>
      <c r="B1242" s="1" t="inlineStr">
        <is>
          <t>Survivalists</t>
        </is>
      </c>
      <c r="C1242" s="1" t="n">
        <v>0</v>
      </c>
    </row>
    <row r="1243">
      <c r="A1243" t="n">
        <v>464920</v>
      </c>
      <c r="B1243" s="1" t="inlineStr">
        <is>
          <t>Surviving Mars</t>
        </is>
      </c>
      <c r="C1243" s="1" t="n">
        <v>1.22</v>
      </c>
    </row>
    <row r="1244">
      <c r="A1244" t="n">
        <v>684450</v>
      </c>
      <c r="B1244" s="1" t="inlineStr">
        <is>
          <t>Surviving the Aftermath</t>
        </is>
      </c>
      <c r="C1244" s="1" t="n">
        <v>0</v>
      </c>
    </row>
    <row r="1245">
      <c r="A1245" t="n">
        <v>1207650</v>
      </c>
      <c r="B1245" s="1" t="inlineStr">
        <is>
          <t>Suzerain</t>
        </is>
      </c>
      <c r="C1245" s="1" t="n">
        <v>0</v>
      </c>
    </row>
    <row r="1246">
      <c r="A1246" t="n">
        <v>929010</v>
      </c>
      <c r="B1246" s="1" t="inlineStr">
        <is>
          <t>Swag and Sorcery</t>
        </is>
      </c>
      <c r="C1246" s="1" t="n">
        <v>8.23</v>
      </c>
    </row>
    <row r="1247">
      <c r="A1247" t="n">
        <v>944010</v>
      </c>
      <c r="B1247" s="1" t="inlineStr">
        <is>
          <t>Swine HD Remaster</t>
        </is>
      </c>
      <c r="C1247" s="1" t="n">
        <v>0</v>
      </c>
    </row>
    <row r="1248">
      <c r="A1248" t="n">
        <v>585630</v>
      </c>
      <c r="B1248" s="1" t="inlineStr">
        <is>
          <t>SwitchBlade</t>
        </is>
      </c>
      <c r="C1248" s="1" t="n">
        <v>0</v>
      </c>
    </row>
    <row r="1249">
      <c r="A1249" t="n">
        <v>690140</v>
      </c>
      <c r="B1249" s="1" t="inlineStr">
        <is>
          <t>Sword Legacy Omen</t>
        </is>
      </c>
      <c r="C1249" s="1" t="n">
        <v>0</v>
      </c>
    </row>
    <row r="1250">
      <c r="A1250" t="n">
        <v>810040</v>
      </c>
      <c r="B1250" s="1" t="inlineStr">
        <is>
          <t>Swords 'n Magic and Stuff</t>
        </is>
      </c>
      <c r="C1250" s="1" t="n">
        <v>0</v>
      </c>
    </row>
    <row r="1251">
      <c r="A1251" t="n">
        <v>703880</v>
      </c>
      <c r="B1251" s="1" t="inlineStr">
        <is>
          <t>Swords &amp; Soldiers II: Shawarmageddon</t>
        </is>
      </c>
      <c r="C1251" s="1" t="n">
        <v>0.43</v>
      </c>
    </row>
    <row r="1252">
      <c r="A1252" t="n">
        <v>833090</v>
      </c>
      <c r="B1252" s="1" t="inlineStr">
        <is>
          <t>Swords of Gurrah</t>
        </is>
      </c>
      <c r="C1252" s="1" t="n">
        <v>0.48</v>
      </c>
    </row>
    <row r="1253">
      <c r="A1253" t="n">
        <v>46500</v>
      </c>
      <c r="B1253" s="1" t="inlineStr">
        <is>
          <t>Syberia</t>
        </is>
      </c>
      <c r="C1253" s="1" t="n">
        <v>0</v>
      </c>
    </row>
    <row r="1254">
      <c r="A1254" t="n">
        <v>46510</v>
      </c>
      <c r="B1254" s="1" t="inlineStr">
        <is>
          <t>Syberia 2</t>
        </is>
      </c>
      <c r="C1254" s="1" t="n">
        <v>0</v>
      </c>
    </row>
    <row r="1255">
      <c r="A1255" t="n">
        <v>464340</v>
      </c>
      <c r="B1255" s="1" t="inlineStr">
        <is>
          <t>Syberia 3</t>
        </is>
      </c>
      <c r="C1255" s="1" t="n">
        <v>0</v>
      </c>
    </row>
    <row r="1256">
      <c r="A1256" t="n">
        <v>1488200</v>
      </c>
      <c r="B1256" s="1" t="inlineStr">
        <is>
          <t>Symphony of War: The Nep</t>
        </is>
      </c>
      <c r="C1256" s="1" t="n">
        <v>0</v>
      </c>
    </row>
    <row r="1257">
      <c r="A1257" t="n">
        <v>528230</v>
      </c>
      <c r="B1257" s="1" t="inlineStr">
        <is>
          <t>Synthetik</t>
        </is>
      </c>
      <c r="C1257" s="1" t="n">
        <v>0</v>
      </c>
    </row>
    <row r="1258">
      <c r="A1258" t="n">
        <v>410700</v>
      </c>
      <c r="B1258" s="1" t="inlineStr">
        <is>
          <t>System Shock</t>
        </is>
      </c>
      <c r="C1258" s="1" t="n">
        <v>0</v>
      </c>
    </row>
    <row r="1259">
      <c r="A1259" t="n">
        <v>410710</v>
      </c>
      <c r="B1259" s="1" t="inlineStr">
        <is>
          <t>System Shock Enhaned Edition</t>
        </is>
      </c>
      <c r="C1259" s="1" t="n">
        <v>0</v>
      </c>
    </row>
    <row r="1260">
      <c r="A1260" t="n">
        <v>238210</v>
      </c>
      <c r="B1260" s="1" t="inlineStr">
        <is>
          <t>System Shock 2</t>
        </is>
      </c>
      <c r="C1260" s="1" t="n">
        <v>0</v>
      </c>
    </row>
    <row r="1261">
      <c r="A1261" t="n">
        <v>838410</v>
      </c>
      <c r="B1261" s="1" t="inlineStr">
        <is>
          <t>Tabletop Playground</t>
        </is>
      </c>
      <c r="C1261" s="1" t="n">
        <v>0</v>
      </c>
    </row>
    <row r="1262">
      <c r="A1262" t="n">
        <v>286160</v>
      </c>
      <c r="B1262" s="1" t="inlineStr">
        <is>
          <t>Tabletop Simulator</t>
        </is>
      </c>
      <c r="C1262" s="1" t="n">
        <v>8.869999999999999</v>
      </c>
    </row>
    <row r="1263">
      <c r="A1263" t="n">
        <v>865610</v>
      </c>
      <c r="B1263" s="1" t="inlineStr">
        <is>
          <t>Tails Noir</t>
        </is>
      </c>
      <c r="C1263" s="1" t="n">
        <v>0</v>
      </c>
    </row>
    <row r="1264">
      <c r="A1264" t="n">
        <v>587860</v>
      </c>
      <c r="B1264" s="1" t="inlineStr">
        <is>
          <t>Tales of Escape</t>
        </is>
      </c>
      <c r="C1264" s="1" t="n">
        <v>0</v>
      </c>
    </row>
    <row r="1265">
      <c r="A1265" t="n">
        <v>828740</v>
      </c>
      <c r="B1265" s="1" t="inlineStr">
        <is>
          <t>Tales of the Neon Sea</t>
        </is>
      </c>
      <c r="C1265" s="1" t="n">
        <v>0</v>
      </c>
    </row>
    <row r="1266">
      <c r="A1266" t="n">
        <v>1251460</v>
      </c>
      <c r="B1266" s="1" t="inlineStr">
        <is>
          <t>Tanuki Sunset</t>
        </is>
      </c>
      <c r="C1266" s="1" t="n">
        <v>0</v>
      </c>
    </row>
    <row r="1267">
      <c r="A1267" t="n">
        <v>440</v>
      </c>
      <c r="B1267" s="1" t="inlineStr">
        <is>
          <t>Team Fortress 2</t>
        </is>
      </c>
      <c r="C1267" s="1" t="n">
        <v>29.35</v>
      </c>
    </row>
    <row r="1268">
      <c r="A1268" t="n">
        <v>504460</v>
      </c>
      <c r="B1268" s="1" t="inlineStr">
        <is>
          <t>Team Racing League</t>
        </is>
      </c>
      <c r="C1268" s="1" t="n">
        <v>0</v>
      </c>
    </row>
    <row r="1269">
      <c r="A1269" t="n">
        <v>916100</v>
      </c>
      <c r="B1269" s="1" t="inlineStr">
        <is>
          <t>Telefrag VR</t>
        </is>
      </c>
      <c r="C1269" s="1" t="n">
        <v>0</v>
      </c>
    </row>
    <row r="1270">
      <c r="A1270" t="n">
        <v>1180660</v>
      </c>
      <c r="B1270" s="1" t="inlineStr">
        <is>
          <t>Tell Me Why</t>
        </is>
      </c>
      <c r="C1270" s="1" t="n">
        <v>0</v>
      </c>
    </row>
    <row r="1271">
      <c r="A1271" t="n">
        <v>774411</v>
      </c>
      <c r="B1271" s="1" t="inlineStr">
        <is>
          <t>Temple of Xiala</t>
        </is>
      </c>
      <c r="C1271" s="1" t="n">
        <v>0</v>
      </c>
    </row>
    <row r="1272">
      <c r="A1272" t="n">
        <v>745920</v>
      </c>
      <c r="B1272" s="1" t="inlineStr">
        <is>
          <t>Temtem</t>
        </is>
      </c>
      <c r="C1272" s="1" t="n">
        <v>5.97</v>
      </c>
    </row>
    <row r="1273">
      <c r="A1273" t="n">
        <v>1061610</v>
      </c>
      <c r="B1273" s="1" t="inlineStr">
        <is>
          <t>Tenderfoot Tactics</t>
        </is>
      </c>
      <c r="C1273" s="1" t="n">
        <v>0</v>
      </c>
    </row>
    <row r="1274">
      <c r="A1274" t="n">
        <v>347560</v>
      </c>
      <c r="B1274" s="1" t="inlineStr">
        <is>
          <t>Terra Incognita ~Chapter One</t>
        </is>
      </c>
      <c r="C1274" s="1" t="n">
        <v>0.23</v>
      </c>
    </row>
    <row r="1275">
      <c r="A1275" t="n">
        <v>1244800</v>
      </c>
      <c r="B1275" s="1" t="inlineStr">
        <is>
          <t>Terraformers</t>
        </is>
      </c>
      <c r="C1275" s="1" t="n">
        <v>0</v>
      </c>
    </row>
    <row r="1276">
      <c r="A1276" t="n">
        <v>105600</v>
      </c>
      <c r="B1276" s="1" t="inlineStr">
        <is>
          <t>Terraria</t>
        </is>
      </c>
      <c r="C1276" s="1" t="n">
        <v>71.75</v>
      </c>
    </row>
    <row r="1277">
      <c r="A1277" t="n">
        <v>249590</v>
      </c>
      <c r="B1277" s="1" t="inlineStr">
        <is>
          <t>Teslagrad</t>
        </is>
      </c>
      <c r="C1277" s="1" t="n">
        <v>0.38</v>
      </c>
    </row>
    <row r="1278">
      <c r="A1278" t="n">
        <v>396710</v>
      </c>
      <c r="B1278" s="1" t="inlineStr">
        <is>
          <t>The Adventure pals</t>
        </is>
      </c>
      <c r="C1278" s="1" t="n">
        <v>0</v>
      </c>
    </row>
    <row r="1279">
      <c r="A1279" t="n">
        <v>1433860</v>
      </c>
      <c r="B1279" s="1" t="inlineStr">
        <is>
          <t>The Amazing American Cirus</t>
        </is>
      </c>
      <c r="C1279" s="1" t="n">
        <v>0</v>
      </c>
    </row>
    <row r="1280">
      <c r="A1280" t="n">
        <v>1171660</v>
      </c>
      <c r="B1280" s="1" t="inlineStr">
        <is>
          <t>The Ambassador Fractured timelines</t>
        </is>
      </c>
      <c r="C1280" s="1" t="n">
        <v>0</v>
      </c>
    </row>
    <row r="1281">
      <c r="A1281" t="n">
        <v>1120480</v>
      </c>
      <c r="B1281" s="1" t="inlineStr">
        <is>
          <t>The Anacrusis</t>
        </is>
      </c>
      <c r="C1281" s="1" t="n">
        <v>0</v>
      </c>
    </row>
    <row r="1282">
      <c r="A1282" t="n">
        <v>979690</v>
      </c>
      <c r="B1282" s="1" t="inlineStr">
        <is>
          <t>The Ascent</t>
        </is>
      </c>
      <c r="C1282" s="1" t="n">
        <v>0</v>
      </c>
    </row>
    <row r="1283">
      <c r="A1283" t="n">
        <v>845070</v>
      </c>
      <c r="B1283" s="1" t="inlineStr">
        <is>
          <t>The Awesome Adventures of Captain Spirit</t>
        </is>
      </c>
      <c r="C1283" s="1" t="n">
        <v>0.93</v>
      </c>
    </row>
    <row r="1284">
      <c r="A1284" t="n">
        <v>35460</v>
      </c>
      <c r="B1284" s="1" t="inlineStr">
        <is>
          <t>The Ball</t>
        </is>
      </c>
      <c r="C1284" s="1" t="n">
        <v>0</v>
      </c>
    </row>
    <row r="1285">
      <c r="A1285" t="n">
        <v>874390</v>
      </c>
      <c r="B1285" s="1" t="inlineStr">
        <is>
          <t>The Battle of Polytopia</t>
        </is>
      </c>
      <c r="C1285" s="1" t="n">
        <v>4.15</v>
      </c>
    </row>
    <row r="1286">
      <c r="A1286" t="n">
        <v>792300</v>
      </c>
      <c r="B1286" s="1" t="inlineStr">
        <is>
          <t>The Beast Insider</t>
        </is>
      </c>
      <c r="C1286" s="1" t="n">
        <v>0</v>
      </c>
    </row>
    <row r="1287">
      <c r="A1287" t="n">
        <v>742480</v>
      </c>
      <c r="B1287" s="1" t="inlineStr">
        <is>
          <t>The Big Journey</t>
        </is>
      </c>
      <c r="C1287" s="1" t="n">
        <v>0</v>
      </c>
    </row>
    <row r="1288">
      <c r="A1288" t="n">
        <v>1544020</v>
      </c>
      <c r="B1288" s="1" t="inlineStr">
        <is>
          <t>The Callisto Protocol</t>
        </is>
      </c>
      <c r="C1288" s="1" t="n">
        <v>0</v>
      </c>
    </row>
    <row r="1289">
      <c r="A1289" t="n">
        <v>1045720</v>
      </c>
      <c r="B1289" s="1" t="inlineStr">
        <is>
          <t>The Coma 2: Vicious Sisters</t>
        </is>
      </c>
      <c r="C1289" s="1" t="n">
        <v>0</v>
      </c>
    </row>
    <row r="1290">
      <c r="A1290" t="n">
        <v>1281590</v>
      </c>
      <c r="B1290" s="1" t="inlineStr">
        <is>
          <t>The Dark Pictures Anthology: House of Ashes</t>
        </is>
      </c>
      <c r="C1290" s="1" t="n">
        <v>0</v>
      </c>
    </row>
    <row r="1291" customFormat="1" s="114">
      <c r="A1291" t="n">
        <v>1775270</v>
      </c>
      <c r="B1291" s="1" t="inlineStr">
        <is>
          <t>The Dark Pictures Anthology: House of Ashes (Friend's Pass)</t>
        </is>
      </c>
      <c r="C1291" s="115" t="n">
        <v>0</v>
      </c>
    </row>
    <row r="1292">
      <c r="A1292" t="n">
        <v>1194630</v>
      </c>
      <c r="B1292" s="1" t="inlineStr">
        <is>
          <t>The Dark Pictures Anthology: Little Hope</t>
        </is>
      </c>
      <c r="C1292" s="1" t="n">
        <v>0</v>
      </c>
    </row>
    <row r="1293" customFormat="1" s="114">
      <c r="A1293" t="n">
        <v>1537710</v>
      </c>
      <c r="B1293" s="1" t="inlineStr">
        <is>
          <t>The Dark Pictures Anthology: Little Hope (Friend's Pass)</t>
        </is>
      </c>
      <c r="C1293" s="115" t="n">
        <v>0</v>
      </c>
    </row>
    <row r="1294">
      <c r="A1294" t="n">
        <v>939850</v>
      </c>
      <c r="B1294" s="1" t="inlineStr">
        <is>
          <t>The Dark Pictures Anthology: Man of Medan</t>
        </is>
      </c>
      <c r="C1294" s="1" t="n">
        <v>0</v>
      </c>
    </row>
    <row r="1295">
      <c r="A1295" t="n">
        <v>0</v>
      </c>
      <c r="B1295" s="1" t="inlineStr">
        <is>
          <t>The Decimation Of Olarath</t>
        </is>
      </c>
      <c r="C1295" s="1" t="n">
        <v>0</v>
      </c>
    </row>
    <row r="1296">
      <c r="A1296" t="n">
        <v>1359120</v>
      </c>
      <c r="B1296" s="1" t="inlineStr">
        <is>
          <t>The Dungeon Beneath</t>
        </is>
      </c>
      <c r="C1296" s="1" t="n">
        <v>0</v>
      </c>
    </row>
    <row r="1297">
      <c r="A1297" t="n">
        <v>970830</v>
      </c>
      <c r="B1297" s="1" t="inlineStr">
        <is>
          <t>The Dungeon Of Naheulbeuk: The Amulet Of Chaos</t>
        </is>
      </c>
      <c r="C1297" s="1" t="n">
        <v>0</v>
      </c>
    </row>
    <row r="1298">
      <c r="A1298" t="n">
        <v>1812390</v>
      </c>
      <c r="B1298" s="1" t="inlineStr">
        <is>
          <t>The Ender Scrolls II: Daggerfall</t>
        </is>
      </c>
      <c r="C1298" s="1" t="n">
        <v>0</v>
      </c>
    </row>
    <row r="1299">
      <c r="A1299" t="n">
        <v>1730590</v>
      </c>
      <c r="B1299" s="1" t="inlineStr">
        <is>
          <t>The Entropy Center</t>
        </is>
      </c>
      <c r="C1299" s="1" t="n">
        <v>0</v>
      </c>
    </row>
    <row r="1300">
      <c r="A1300" t="n">
        <v>22320</v>
      </c>
      <c r="B1300" s="1" t="inlineStr">
        <is>
          <t>The Elder Scrolls III: Morrowind</t>
        </is>
      </c>
      <c r="C1300" s="1" t="n">
        <v>0.58</v>
      </c>
    </row>
    <row r="1301">
      <c r="A1301" t="n">
        <v>22330</v>
      </c>
      <c r="B1301" s="1" t="inlineStr">
        <is>
          <t>The Elder Scrolls  IV: Oblivion</t>
        </is>
      </c>
      <c r="C1301" s="1" t="n">
        <v>0.1</v>
      </c>
    </row>
    <row r="1302">
      <c r="A1302" t="n">
        <v>364470</v>
      </c>
      <c r="B1302" s="1" t="inlineStr">
        <is>
          <t>The Elder Scrolls: Legends</t>
        </is>
      </c>
      <c r="C1302" s="1" t="n">
        <v>0.48</v>
      </c>
    </row>
    <row r="1303">
      <c r="A1303" t="n">
        <v>306130</v>
      </c>
      <c r="B1303" s="16" t="inlineStr">
        <is>
          <t>The Elder Scrolls: Online</t>
        </is>
      </c>
      <c r="C1303" s="1" t="n">
        <v>234.68</v>
      </c>
    </row>
    <row r="1304">
      <c r="A1304" t="n">
        <v>72850</v>
      </c>
      <c r="B1304" s="16" t="inlineStr">
        <is>
          <t>The Elder Scrolls V: Skrim</t>
        </is>
      </c>
      <c r="C1304" s="1" t="n">
        <v>94.5</v>
      </c>
    </row>
    <row r="1305">
      <c r="A1305" t="n">
        <v>489830</v>
      </c>
      <c r="B1305" s="16" t="inlineStr">
        <is>
          <t>The Elder Scrolls V: Skrim Special Edditon</t>
        </is>
      </c>
      <c r="C1305" s="1" t="n">
        <v>51.45</v>
      </c>
    </row>
    <row r="1306">
      <c r="A1306" t="n">
        <v>1812290</v>
      </c>
      <c r="B1306" s="1" t="inlineStr">
        <is>
          <t>The Elder Scrolls: Arena</t>
        </is>
      </c>
      <c r="C1306" s="1" t="n">
        <v>0.08</v>
      </c>
    </row>
    <row r="1307">
      <c r="A1307" t="n">
        <v>364470</v>
      </c>
      <c r="B1307" s="1" t="inlineStr">
        <is>
          <t>The Elder Scrolls: Legends</t>
        </is>
      </c>
      <c r="C1307" s="1">
        <f>29/60</f>
        <v/>
      </c>
    </row>
    <row r="1308">
      <c r="A1308" t="n">
        <v>298630</v>
      </c>
      <c r="B1308" s="1" t="inlineStr">
        <is>
          <t>The Escapists</t>
        </is>
      </c>
      <c r="C1308" s="1" t="n">
        <v>11.78</v>
      </c>
    </row>
    <row r="1309">
      <c r="A1309" t="n">
        <v>1182310</v>
      </c>
      <c r="B1309" s="1" t="inlineStr">
        <is>
          <t>The Excavation of Hob's Barrow</t>
        </is>
      </c>
      <c r="C1309" s="1" t="n">
        <v>0</v>
      </c>
    </row>
    <row r="1310">
      <c r="A1310" t="n">
        <v>312990</v>
      </c>
      <c r="B1310" s="1" t="inlineStr">
        <is>
          <t>The Expendabros</t>
        </is>
      </c>
      <c r="C1310" s="1" t="n">
        <v>0.1</v>
      </c>
    </row>
    <row r="1311">
      <c r="A1311" t="n">
        <v>290770</v>
      </c>
      <c r="B1311" s="1" t="inlineStr">
        <is>
          <t>The Fall</t>
        </is>
      </c>
      <c r="C1311" s="1" t="n">
        <v>0.12</v>
      </c>
    </row>
    <row r="1312">
      <c r="A1312" t="n">
        <v>555150</v>
      </c>
      <c r="B1312" s="1" t="inlineStr">
        <is>
          <t>The First Tree</t>
        </is>
      </c>
      <c r="C1312" s="1" t="n">
        <v>0</v>
      </c>
    </row>
    <row r="1313">
      <c r="A1313" t="n">
        <v>874260</v>
      </c>
      <c r="B1313" s="1" t="inlineStr">
        <is>
          <t>The Forgotten City</t>
        </is>
      </c>
      <c r="C1313" s="1" t="n">
        <v>0</v>
      </c>
    </row>
    <row r="1314">
      <c r="A1314" t="n">
        <v>1243160</v>
      </c>
      <c r="B1314" s="1" t="inlineStr">
        <is>
          <t>The Galactic Junkers</t>
        </is>
      </c>
      <c r="C1314" s="1" t="n">
        <v>0</v>
      </c>
    </row>
    <row r="1315">
      <c r="A1315" t="n">
        <v>600990</v>
      </c>
      <c r="B1315" s="1" t="inlineStr">
        <is>
          <t>The Gardens Betweem</t>
        </is>
      </c>
      <c r="C1315" s="1" t="n">
        <v>0</v>
      </c>
    </row>
    <row r="1316">
      <c r="A1316" t="n">
        <v>899960</v>
      </c>
      <c r="B1316" s="1" t="inlineStr">
        <is>
          <t>The Greater Good</t>
        </is>
      </c>
      <c r="C1316" s="1">
        <f>34/60</f>
        <v/>
      </c>
    </row>
    <row r="1317">
      <c r="A1317" t="n">
        <v>1087760</v>
      </c>
      <c r="B1317" s="1" t="inlineStr">
        <is>
          <t>The Gunk</t>
        </is>
      </c>
      <c r="C1317" s="1" t="n">
        <v>0</v>
      </c>
    </row>
    <row r="1318">
      <c r="A1318" t="n">
        <v>796950</v>
      </c>
      <c r="B1318" s="1" t="inlineStr">
        <is>
          <t>The Haunting of Billy</t>
        </is>
      </c>
      <c r="C1318" s="1" t="n">
        <v>0</v>
      </c>
    </row>
    <row r="1319">
      <c r="A1319" t="n">
        <v>1089980</v>
      </c>
      <c r="B1319" s="1" t="inlineStr">
        <is>
          <t>The Henry Stickmin Collection</t>
        </is>
      </c>
      <c r="C1319" s="1" t="n">
        <v>0</v>
      </c>
    </row>
    <row r="1320">
      <c r="A1320" t="n">
        <v>510420</v>
      </c>
      <c r="B1320" s="1" t="inlineStr">
        <is>
          <t>The Hex</t>
        </is>
      </c>
      <c r="C1320" s="1" t="n">
        <v>0</v>
      </c>
    </row>
    <row r="1321">
      <c r="A1321" t="n">
        <v>352640</v>
      </c>
      <c r="B1321" s="1" t="inlineStr">
        <is>
          <t>The Indie Mixtape</t>
        </is>
      </c>
      <c r="C1321" s="1" t="n">
        <v>0.07000000000000001</v>
      </c>
    </row>
    <row r="1322">
      <c r="A1322" t="n">
        <v>251430</v>
      </c>
      <c r="B1322" s="1" t="inlineStr">
        <is>
          <t>The Inner world</t>
        </is>
      </c>
      <c r="C1322" s="1" t="n">
        <v>0.02</v>
      </c>
    </row>
    <row r="1323">
      <c r="A1323" t="n">
        <v>628200</v>
      </c>
      <c r="B1323" s="1" t="inlineStr">
        <is>
          <t>The Invisible Hand</t>
        </is>
      </c>
      <c r="C1323" s="1" t="n">
        <v>0</v>
      </c>
    </row>
    <row r="1324">
      <c r="A1324" t="n">
        <v>397460</v>
      </c>
      <c r="B1324" s="1" t="inlineStr">
        <is>
          <t>The Jackbox Party Pack 2</t>
        </is>
      </c>
      <c r="C1324" s="1" t="n">
        <v>1.82</v>
      </c>
    </row>
    <row r="1325">
      <c r="A1325" t="n">
        <v>610180</v>
      </c>
      <c r="B1325" s="1" t="inlineStr">
        <is>
          <t>The Jackbox Party Pack 4</t>
        </is>
      </c>
      <c r="C1325" s="1" t="n">
        <v>1.87</v>
      </c>
    </row>
    <row r="1326">
      <c r="A1326" t="n">
        <v>450390</v>
      </c>
      <c r="B1326" s="1" t="inlineStr">
        <is>
          <t>The Lab</t>
        </is>
      </c>
      <c r="C1326" s="1" t="n">
        <v>0.3</v>
      </c>
    </row>
    <row r="1327">
      <c r="A1327" t="n">
        <v>1406850</v>
      </c>
      <c r="B1327" s="1" t="inlineStr">
        <is>
          <t>The Legend of Tianding</t>
        </is>
      </c>
      <c r="C1327" s="1" t="n">
        <v>0</v>
      </c>
    </row>
    <row r="1328">
      <c r="A1328" t="n">
        <v>1272160</v>
      </c>
      <c r="B1328" s="1" t="inlineStr">
        <is>
          <t>The Life and Suffering of Sir Brante</t>
        </is>
      </c>
      <c r="C1328" s="1" t="n">
        <v>0</v>
      </c>
    </row>
    <row r="1329">
      <c r="A1329" t="n">
        <v>764790</v>
      </c>
      <c r="B1329" s="1" t="inlineStr">
        <is>
          <t>The Messenger</t>
        </is>
      </c>
      <c r="C1329" s="1" t="n">
        <v>0</v>
      </c>
    </row>
    <row r="1330">
      <c r="A1330" t="n">
        <v>239220</v>
      </c>
      <c r="B1330" s="1" t="inlineStr">
        <is>
          <t>The Mighty Quest for Epic Loot</t>
        </is>
      </c>
      <c r="C1330" s="1" t="n">
        <v>18.05</v>
      </c>
    </row>
    <row r="1331">
      <c r="A1331" t="n">
        <v>657040</v>
      </c>
      <c r="B1331" s="1" t="inlineStr">
        <is>
          <t>The Myth Seekers: The Legacy of Vulcan</t>
        </is>
      </c>
      <c r="C1331" s="1" t="n">
        <v>0</v>
      </c>
    </row>
    <row r="1332">
      <c r="A1332" t="n">
        <v>332250</v>
      </c>
      <c r="B1332" s="1" t="inlineStr">
        <is>
          <t>The Next Penelope</t>
        </is>
      </c>
      <c r="C1332" s="1" t="n">
        <v>0.6</v>
      </c>
    </row>
    <row r="1333">
      <c r="A1333" t="n">
        <v>765880</v>
      </c>
      <c r="B1333" s="1" t="inlineStr">
        <is>
          <t>The Occupation</t>
        </is>
      </c>
      <c r="C1333" s="1" t="n">
        <v>0</v>
      </c>
    </row>
    <row r="1334">
      <c r="A1334" t="n">
        <v>1920490</v>
      </c>
      <c r="B1334" s="1" t="inlineStr">
        <is>
          <t>The Outer Worlds: Space's Choice Edition</t>
        </is>
      </c>
      <c r="C1334" s="1" t="n">
        <v>0</v>
      </c>
    </row>
    <row r="1335">
      <c r="A1335" t="n">
        <v>1266030</v>
      </c>
      <c r="B1335" s="1" t="inlineStr">
        <is>
          <t>The Pale Beyond</t>
        </is>
      </c>
      <c r="C1335" s="1" t="n">
        <v>0</v>
      </c>
    </row>
    <row r="1336">
      <c r="A1336" t="n">
        <v>1197260</v>
      </c>
      <c r="B1336" s="1" t="inlineStr">
        <is>
          <t>The Perfect Tower 2</t>
        </is>
      </c>
      <c r="C1336" s="1" t="n">
        <v>0</v>
      </c>
    </row>
    <row r="1337">
      <c r="A1337" t="n">
        <v>1053710</v>
      </c>
      <c r="B1337" s="1" t="inlineStr">
        <is>
          <t>The Red Lantern</t>
        </is>
      </c>
      <c r="C1337" s="1" t="n">
        <v>0</v>
      </c>
    </row>
    <row r="1338">
      <c r="A1338" t="n">
        <v>265590</v>
      </c>
      <c r="B1338" s="1" t="inlineStr">
        <is>
          <t>The Red Solstice</t>
        </is>
      </c>
      <c r="C1338" s="1" t="n">
        <v>0.12</v>
      </c>
    </row>
    <row r="1339">
      <c r="A1339" t="n">
        <v>1577120</v>
      </c>
      <c r="B1339" s="1" t="inlineStr">
        <is>
          <t>The Quarry</t>
        </is>
      </c>
      <c r="C1339" s="1" t="n">
        <v>0</v>
      </c>
    </row>
    <row r="1340">
      <c r="A1340" t="n">
        <v>1453790</v>
      </c>
      <c r="B1340" s="1" t="inlineStr">
        <is>
          <t>The serpent Rogue</t>
        </is>
      </c>
      <c r="C1340" s="1" t="n">
        <v>0</v>
      </c>
    </row>
    <row r="1341">
      <c r="A1341" t="n">
        <v>898650</v>
      </c>
      <c r="B1341" s="1" t="inlineStr">
        <is>
          <t>The Shapeshifting Detective</t>
        </is>
      </c>
      <c r="C1341" s="1" t="n">
        <v>0</v>
      </c>
    </row>
    <row r="1342">
      <c r="A1342" t="n">
        <v>862480</v>
      </c>
      <c r="B1342" s="1" t="inlineStr">
        <is>
          <t>The Spiral Scouts</t>
        </is>
      </c>
      <c r="C1342" s="1" t="n">
        <v>0</v>
      </c>
    </row>
    <row r="1343">
      <c r="A1343" t="n">
        <v>828900</v>
      </c>
      <c r="B1343" s="1" t="inlineStr">
        <is>
          <t>The Stillness of the Wind</t>
        </is>
      </c>
      <c r="C1343" s="1" t="n">
        <v>0.07000000000000001</v>
      </c>
    </row>
    <row r="1344">
      <c r="A1344" t="n">
        <v>1057750</v>
      </c>
      <c r="B1344" s="1" t="inlineStr">
        <is>
          <t>The Suicide of Rachel Foster</t>
        </is>
      </c>
      <c r="C1344" s="1" t="n">
        <v>0</v>
      </c>
    </row>
    <row r="1345">
      <c r="A1345" t="n">
        <v>644830</v>
      </c>
      <c r="B1345" s="1" t="inlineStr">
        <is>
          <t>The Surge 2</t>
        </is>
      </c>
      <c r="C1345" s="1" t="n">
        <v>0</v>
      </c>
    </row>
    <row r="1346">
      <c r="A1346" t="n">
        <v>897450</v>
      </c>
      <c r="B1346" s="1" t="inlineStr">
        <is>
          <t>The Survivalist</t>
        </is>
      </c>
      <c r="C1346" s="1" t="n">
        <v>0</v>
      </c>
    </row>
    <row r="1347">
      <c r="A1347" t="n">
        <v>1010330</v>
      </c>
      <c r="B1347" s="1" t="inlineStr">
        <is>
          <t>The Tear</t>
        </is>
      </c>
      <c r="C1347" s="1">
        <f>1/60</f>
        <v/>
      </c>
    </row>
    <row r="1348">
      <c r="A1348" t="n">
        <v>940680</v>
      </c>
      <c r="B1348" s="1" t="inlineStr">
        <is>
          <t>The Textorcist: the Story of Ray Bibbia</t>
        </is>
      </c>
      <c r="C1348" s="1" t="n">
        <v>0.18</v>
      </c>
    </row>
    <row r="1349">
      <c r="A1349" t="n">
        <v>96000</v>
      </c>
      <c r="B1349" s="1" t="inlineStr">
        <is>
          <t>The Tiny Band Story</t>
        </is>
      </c>
      <c r="C1349" s="1" t="n">
        <v>0.12</v>
      </c>
    </row>
    <row r="1350">
      <c r="A1350" t="n">
        <v>499520</v>
      </c>
      <c r="B1350" s="1" t="inlineStr">
        <is>
          <t>The Turing Test</t>
        </is>
      </c>
      <c r="C1350" s="1" t="n">
        <v>0</v>
      </c>
    </row>
    <row r="1351">
      <c r="A1351" t="n">
        <v>406970</v>
      </c>
      <c r="B1351" s="1" t="inlineStr">
        <is>
          <t>The Uncertain -Last Quiet Day-</t>
        </is>
      </c>
      <c r="C1351" s="1" t="n">
        <v>0</v>
      </c>
    </row>
    <row r="1352">
      <c r="A1352" t="n">
        <v>1379550</v>
      </c>
      <c r="B1352" s="1" t="inlineStr">
        <is>
          <t>The USB Stick Found in the Grass</t>
        </is>
      </c>
      <c r="C1352" s="1" t="n">
        <v>0</v>
      </c>
    </row>
    <row r="1353">
      <c r="A1353" t="n">
        <v>790060</v>
      </c>
      <c r="B1353" s="1" t="inlineStr">
        <is>
          <t>The Void Rains Upon Her Heart</t>
        </is>
      </c>
      <c r="C1353" s="1" t="n">
        <v>0</v>
      </c>
    </row>
    <row r="1354">
      <c r="A1354" t="n">
        <v>515020</v>
      </c>
      <c r="B1354" s="1" t="inlineStr">
        <is>
          <t>The VR Museum of Fine Art</t>
        </is>
      </c>
      <c r="C1354" s="1" t="n">
        <v>0.07000000000000001</v>
      </c>
    </row>
    <row r="1355">
      <c r="A1355" t="n">
        <v>916840</v>
      </c>
      <c r="B1355" s="1" t="inlineStr">
        <is>
          <t>The Walking Dead Saints &amp; sinners</t>
        </is>
      </c>
      <c r="C1355" s="1" t="n">
        <v>0.55</v>
      </c>
    </row>
    <row r="1356">
      <c r="A1356" t="n">
        <v>526160</v>
      </c>
      <c r="B1356" s="1" t="inlineStr">
        <is>
          <t>The Wild Eight</t>
        </is>
      </c>
      <c r="C1356" s="1" t="n">
        <v>0</v>
      </c>
    </row>
    <row r="1357">
      <c r="A1357" t="n">
        <v>950850</v>
      </c>
      <c r="B1357" s="1" t="inlineStr">
        <is>
          <t>The Window Box</t>
        </is>
      </c>
      <c r="C1357" s="1" t="n">
        <v>0</v>
      </c>
    </row>
    <row r="1358">
      <c r="A1358" t="n">
        <v>20900</v>
      </c>
      <c r="B1358" s="1" t="inlineStr">
        <is>
          <t>The Witcher: Enhanced Edition</t>
        </is>
      </c>
      <c r="C1358" s="1" t="n">
        <v>1.52</v>
      </c>
    </row>
    <row r="1359">
      <c r="A1359" t="n">
        <v>20920</v>
      </c>
      <c r="B1359" s="1" t="inlineStr">
        <is>
          <t>The Witcher 2: Assassins of Kings</t>
        </is>
      </c>
      <c r="C1359" s="1" t="n">
        <v>0</v>
      </c>
    </row>
    <row r="1360">
      <c r="A1360" t="n">
        <v>292030</v>
      </c>
      <c r="B1360" s="1" t="inlineStr">
        <is>
          <t>The Witcher 3: Wild Hunt</t>
        </is>
      </c>
      <c r="C1360" s="1" t="n">
        <v>92.47</v>
      </c>
    </row>
    <row r="1361">
      <c r="A1361" t="n">
        <v>210970</v>
      </c>
      <c r="B1361" s="1" t="inlineStr">
        <is>
          <t>The Witness</t>
        </is>
      </c>
      <c r="C1361" s="1" t="n">
        <v>0</v>
      </c>
    </row>
    <row r="1362">
      <c r="A1362" t="n">
        <v>755470</v>
      </c>
      <c r="B1362" s="1" t="inlineStr">
        <is>
          <t>The World Next Door</t>
        </is>
      </c>
      <c r="C1362" s="1" t="n">
        <v>0</v>
      </c>
    </row>
    <row r="1363">
      <c r="A1363" t="n">
        <v>1132980</v>
      </c>
      <c r="B1363" s="1" t="inlineStr">
        <is>
          <t>There is No Light</t>
        </is>
      </c>
      <c r="C1363" s="1" t="n">
        <v>0</v>
      </c>
    </row>
    <row r="1364">
      <c r="A1364" t="n">
        <v>1142130</v>
      </c>
      <c r="B1364" s="1" t="inlineStr">
        <is>
          <t>They Can't Stop All Of Us</t>
        </is>
      </c>
      <c r="C1364" s="1" t="n">
        <v>0.22</v>
      </c>
    </row>
    <row r="1365">
      <c r="A1365" t="n">
        <v>704850</v>
      </c>
      <c r="B1365" s="1" t="inlineStr">
        <is>
          <t>Thief Simulator</t>
        </is>
      </c>
      <c r="C1365" s="1" t="n">
        <v>4.58</v>
      </c>
    </row>
    <row r="1366">
      <c r="A1366" t="n">
        <v>573600</v>
      </c>
      <c r="B1366" s="1" t="inlineStr">
        <is>
          <t>Think of the Children</t>
        </is>
      </c>
      <c r="C1366" s="1" t="n">
        <v>0.02</v>
      </c>
    </row>
    <row r="1367">
      <c r="A1367" t="n">
        <v>443810</v>
      </c>
      <c r="B1367" s="1" t="inlineStr">
        <is>
          <t>This is the Police</t>
        </is>
      </c>
      <c r="C1367" s="1" t="n">
        <v>0.98</v>
      </c>
    </row>
    <row r="1368">
      <c r="A1368" t="n">
        <v>282070</v>
      </c>
      <c r="B1368" s="1" t="inlineStr">
        <is>
          <t>This War of Mine</t>
        </is>
      </c>
      <c r="C1368" s="1" t="n">
        <v>0</v>
      </c>
    </row>
    <row r="1369">
      <c r="A1369" t="n">
        <v>595280</v>
      </c>
      <c r="B1369" s="1" t="inlineStr">
        <is>
          <t>Throne of Lies</t>
        </is>
      </c>
      <c r="C1369" s="1" t="n">
        <v>4.05</v>
      </c>
    </row>
    <row r="1370">
      <c r="A1370" t="n">
        <v>973760</v>
      </c>
      <c r="B1370" s="1" t="inlineStr">
        <is>
          <t>Thronebreaker: The Witcher Tales</t>
        </is>
      </c>
      <c r="C1370" s="1" t="n">
        <v>0.05</v>
      </c>
    </row>
    <row r="1371">
      <c r="A1371" t="n">
        <v>1003090</v>
      </c>
      <c r="B1371" s="1" t="inlineStr">
        <is>
          <t>Through the Darkest of Times</t>
        </is>
      </c>
      <c r="C1371" s="1" t="n">
        <v>0</v>
      </c>
    </row>
    <row r="1372">
      <c r="A1372" t="n">
        <v>327140</v>
      </c>
      <c r="B1372" s="1" t="inlineStr">
        <is>
          <t>Tilt Brush</t>
        </is>
      </c>
      <c r="C1372" s="1" t="n">
        <v>0.75</v>
      </c>
    </row>
    <row r="1373">
      <c r="A1373" t="n">
        <v>432260</v>
      </c>
      <c r="B1373" s="1" t="inlineStr">
        <is>
          <t>Tiltagon</t>
        </is>
      </c>
      <c r="C1373" s="1" t="n">
        <v>0.17</v>
      </c>
    </row>
    <row r="1374">
      <c r="A1374" t="n">
        <v>0</v>
      </c>
      <c r="B1374" s="1" t="inlineStr">
        <is>
          <t>Timberborn Demo</t>
        </is>
      </c>
      <c r="C1374" s="1" t="n">
        <v>3.2</v>
      </c>
    </row>
    <row r="1375">
      <c r="A1375" t="n">
        <v>385770</v>
      </c>
      <c r="B1375" s="1" t="inlineStr">
        <is>
          <t>Time Clickers</t>
        </is>
      </c>
      <c r="C1375" s="1" t="n">
        <v>15.07</v>
      </c>
    </row>
    <row r="1376">
      <c r="A1376" t="n">
        <v>1150950</v>
      </c>
      <c r="B1376" s="1" t="inlineStr">
        <is>
          <t>Timelie</t>
        </is>
      </c>
      <c r="C1376" s="1" t="n">
        <v>0</v>
      </c>
    </row>
    <row r="1377">
      <c r="A1377" t="n">
        <v>1315980</v>
      </c>
      <c r="B1377" s="1" t="inlineStr">
        <is>
          <t>Tin Can</t>
        </is>
      </c>
      <c r="C1377" s="1" t="n">
        <v>0</v>
      </c>
    </row>
    <row r="1378">
      <c r="A1378" t="n">
        <v>1651490</v>
      </c>
      <c r="B1378" s="1" t="inlineStr">
        <is>
          <t>Tiny Life</t>
        </is>
      </c>
      <c r="C1378" s="1" t="n">
        <v>0</v>
      </c>
    </row>
    <row r="1379">
      <c r="A1379" t="n">
        <v>1712840</v>
      </c>
      <c r="B1379" s="1" t="inlineStr">
        <is>
          <t>Tiny Tina's Assault on Dragon Keep: A Wonderlands One-shot Adventure</t>
        </is>
      </c>
      <c r="C1379" s="1" t="n">
        <v>0</v>
      </c>
    </row>
    <row r="1380">
      <c r="A1380" t="n">
        <v>1286680</v>
      </c>
      <c r="B1380" s="1" t="inlineStr">
        <is>
          <t>Tiny Tina's Wonderlands</t>
        </is>
      </c>
      <c r="C1380" s="1" t="n">
        <v>0</v>
      </c>
    </row>
    <row r="1381">
      <c r="A1381" t="n">
        <v>968550</v>
      </c>
      <c r="B1381" s="1" t="inlineStr">
        <is>
          <t>Tinytopia</t>
        </is>
      </c>
      <c r="C1381" s="1" t="n">
        <v>0</v>
      </c>
    </row>
    <row r="1382">
      <c r="A1382" t="n">
        <v>475150</v>
      </c>
      <c r="B1382" s="1" t="inlineStr">
        <is>
          <t>Titan Quest Anniversary Edition</t>
        </is>
      </c>
      <c r="C1382" s="1" t="n">
        <v>0.1</v>
      </c>
    </row>
    <row r="1383">
      <c r="A1383" t="n">
        <v>1237970</v>
      </c>
      <c r="B1383" s="1" t="inlineStr">
        <is>
          <t>Titanfall 2</t>
        </is>
      </c>
      <c r="C1383" s="1" t="n">
        <v>8.07</v>
      </c>
    </row>
    <row r="1384">
      <c r="A1384" t="n">
        <v>1281930</v>
      </c>
      <c r="B1384" s="1" t="inlineStr">
        <is>
          <t>tModLoader</t>
        </is>
      </c>
      <c r="C1384" s="1" t="n">
        <v>0</v>
      </c>
    </row>
    <row r="1385">
      <c r="A1385" t="n">
        <v>516110</v>
      </c>
      <c r="B1385" s="1" t="inlineStr">
        <is>
          <t>ToeJam &amp; Earl: Back in the Groove</t>
        </is>
      </c>
      <c r="C1385" s="1" t="n">
        <v>0</v>
      </c>
    </row>
    <row r="1386">
      <c r="A1386" t="n">
        <v>1307580</v>
      </c>
      <c r="B1386" s="1" t="inlineStr">
        <is>
          <t>TOEM</t>
        </is>
      </c>
      <c r="C1386" s="1" t="n">
        <v>0</v>
      </c>
    </row>
    <row r="1387">
      <c r="A1387" t="n">
        <v>1075200</v>
      </c>
      <c r="B1387" s="1" t="inlineStr">
        <is>
          <t>Tohu</t>
        </is>
      </c>
      <c r="C1387" s="1" t="n">
        <v>0</v>
      </c>
    </row>
    <row r="1388">
      <c r="A1388" t="n">
        <v>1058320</v>
      </c>
      <c r="B1388" s="1" t="inlineStr">
        <is>
          <t>TOKI</t>
        </is>
      </c>
      <c r="C1388" s="1" t="n">
        <v>0</v>
      </c>
    </row>
    <row r="1389">
      <c r="A1389" t="n">
        <v>587260</v>
      </c>
      <c r="B1389" s="1" t="inlineStr">
        <is>
          <t>Tokyo Xanadu eX+</t>
        </is>
      </c>
      <c r="C1389" s="1" t="n">
        <v>0</v>
      </c>
    </row>
    <row r="1390">
      <c r="A1390" t="n">
        <v>584210</v>
      </c>
      <c r="B1390" s="1" t="inlineStr">
        <is>
          <t>Tom Clancy's Ghost Recon Wildlands Open Beta</t>
        </is>
      </c>
      <c r="C1390" s="1" t="n">
        <v>0</v>
      </c>
    </row>
    <row r="1391" customFormat="1" s="114">
      <c r="A1391" t="n">
        <v>623990</v>
      </c>
      <c r="B1391" s="115" t="inlineStr">
        <is>
          <t>Tom Clancy's Rainbow Six Siege - Test</t>
        </is>
      </c>
      <c r="C1391" s="115" t="n">
        <v>0</v>
      </c>
    </row>
    <row r="1392">
      <c r="A1392" t="n">
        <v>359550</v>
      </c>
      <c r="B1392" s="1" t="inlineStr">
        <is>
          <t>Tom Clancy's Rainbow Six Siege</t>
        </is>
      </c>
      <c r="C1392" s="1" t="n">
        <v>32.23</v>
      </c>
    </row>
    <row r="1393">
      <c r="A1393" t="n">
        <v>203160</v>
      </c>
      <c r="B1393" s="1" t="inlineStr">
        <is>
          <t>Tomb Raider</t>
        </is>
      </c>
      <c r="C1393" s="1" t="n">
        <v>1.52</v>
      </c>
    </row>
    <row r="1394">
      <c r="A1394" t="n">
        <v>1303950</v>
      </c>
      <c r="B1394" s="1" t="inlineStr">
        <is>
          <t>Toodee and Topdee</t>
        </is>
      </c>
      <c r="C1394" s="1" t="n">
        <v>0</v>
      </c>
    </row>
    <row r="1395">
      <c r="A1395" t="n">
        <v>1004490</v>
      </c>
      <c r="B1395" s="1" t="inlineStr">
        <is>
          <t>Tools Up!</t>
        </is>
      </c>
      <c r="C1395" s="1" t="n">
        <v>0.05</v>
      </c>
    </row>
    <row r="1396">
      <c r="A1396" t="n">
        <v>286000</v>
      </c>
      <c r="B1396" s="1" t="inlineStr">
        <is>
          <t>Tooth and Tail</t>
        </is>
      </c>
      <c r="C1396" s="1" t="n">
        <v>0.18</v>
      </c>
    </row>
    <row r="1397">
      <c r="A1397" t="n">
        <v>41500</v>
      </c>
      <c r="B1397" s="1" t="inlineStr">
        <is>
          <t>Torchlight</t>
        </is>
      </c>
      <c r="C1397" s="1" t="n">
        <v>0</v>
      </c>
    </row>
    <row r="1398">
      <c r="A1398" t="n">
        <v>248570</v>
      </c>
      <c r="B1398" s="1" t="inlineStr">
        <is>
          <t>Toribash</t>
        </is>
      </c>
      <c r="C1398" s="1" t="n">
        <v>0.58</v>
      </c>
    </row>
    <row r="1399">
      <c r="A1399" t="n">
        <v>674500</v>
      </c>
      <c r="B1399" s="1" t="inlineStr">
        <is>
          <t>Total Tank Simulator</t>
        </is>
      </c>
      <c r="C1399" s="1" t="n">
        <v>0</v>
      </c>
    </row>
    <row r="1400">
      <c r="A1400" t="n">
        <v>325610</v>
      </c>
      <c r="B1400" s="1" t="inlineStr">
        <is>
          <t>Total War Attila</t>
        </is>
      </c>
      <c r="C1400" s="1" t="n">
        <v>15.88</v>
      </c>
    </row>
    <row r="1401">
      <c r="A1401" t="n">
        <v>4700</v>
      </c>
      <c r="B1401" s="1" t="inlineStr">
        <is>
          <t>Total War: MEDIEVAL II - Definitive Edition</t>
        </is>
      </c>
      <c r="C1401" s="1" t="n">
        <v>0.73</v>
      </c>
    </row>
    <row r="1402">
      <c r="A1402" t="n">
        <v>34330</v>
      </c>
      <c r="B1402" s="1" t="inlineStr">
        <is>
          <t>Total War Shogun 2</t>
        </is>
      </c>
      <c r="C1402" s="1" t="n">
        <v>0.15</v>
      </c>
    </row>
    <row r="1403">
      <c r="A1403" t="n">
        <v>594570</v>
      </c>
      <c r="B1403" s="1" t="inlineStr">
        <is>
          <t>Total War Warhammer II</t>
        </is>
      </c>
      <c r="C1403" s="1" t="n">
        <v>1.15</v>
      </c>
    </row>
    <row r="1404">
      <c r="A1404" t="n">
        <v>508440</v>
      </c>
      <c r="B1404" s="1" t="inlineStr">
        <is>
          <t>Totally Accurate Battle Simulator</t>
        </is>
      </c>
      <c r="C1404" s="1" t="n">
        <v>1.23</v>
      </c>
    </row>
    <row r="1405">
      <c r="A1405" t="n">
        <v>823130</v>
      </c>
      <c r="B1405" s="1" t="inlineStr">
        <is>
          <t>Totally Accurate Battlegrounds</t>
        </is>
      </c>
      <c r="C1405" s="1" t="n">
        <v>0</v>
      </c>
    </row>
    <row r="1406">
      <c r="A1406" t="n">
        <v>530950</v>
      </c>
      <c r="B1406" s="1" t="inlineStr">
        <is>
          <t>Tower 57</t>
        </is>
      </c>
      <c r="C1406" s="1" t="n">
        <v>0.4</v>
      </c>
    </row>
    <row r="1407">
      <c r="A1407" t="n">
        <v>266110</v>
      </c>
      <c r="B1407" s="1" t="inlineStr">
        <is>
          <t>Tower of Guns</t>
        </is>
      </c>
      <c r="C1407" s="1" t="n">
        <v>0</v>
      </c>
    </row>
    <row r="1408">
      <c r="A1408" t="n">
        <v>1187330</v>
      </c>
      <c r="B1408" s="1" t="inlineStr">
        <is>
          <t>Tower Tag</t>
        </is>
      </c>
      <c r="C1408" s="1" t="n">
        <v>0.35</v>
      </c>
    </row>
    <row r="1409">
      <c r="A1409" t="n">
        <v>394690</v>
      </c>
      <c r="B1409" s="1" t="inlineStr">
        <is>
          <t>Tower Unite</t>
        </is>
      </c>
      <c r="C1409" s="1" t="n">
        <v>45.9</v>
      </c>
    </row>
    <row r="1410">
      <c r="A1410" t="n">
        <v>938380</v>
      </c>
      <c r="B1410" s="1" t="inlineStr">
        <is>
          <t>Townsmen A Kingdom Rebuilt</t>
        </is>
      </c>
      <c r="C1410" s="1" t="n">
        <v>0.05</v>
      </c>
    </row>
    <row r="1411">
      <c r="A1411" t="n">
        <v>324810</v>
      </c>
      <c r="B1411" s="1" t="inlineStr">
        <is>
          <t>Toxikk</t>
        </is>
      </c>
      <c r="C1411" s="1" t="n">
        <v>0</v>
      </c>
    </row>
    <row r="1412">
      <c r="A1412" t="n">
        <v>392410</v>
      </c>
      <c r="B1412" s="1" t="inlineStr">
        <is>
          <t>Toy Odyssey</t>
        </is>
      </c>
      <c r="C1412" s="1" t="n">
        <v>0</v>
      </c>
    </row>
    <row r="1413">
      <c r="A1413" t="n">
        <v>585420</v>
      </c>
      <c r="B1413" s="1" t="inlineStr">
        <is>
          <t>Trailmakers</t>
        </is>
      </c>
      <c r="C1413" s="1" t="n">
        <v>11.2</v>
      </c>
    </row>
    <row r="1414">
      <c r="A1414" t="n">
        <v>914010</v>
      </c>
      <c r="B1414" s="1" t="inlineStr">
        <is>
          <t>Train Station Renovation</t>
        </is>
      </c>
      <c r="C1414" s="1" t="n">
        <v>2.35</v>
      </c>
    </row>
    <row r="1415">
      <c r="A1415" t="n">
        <v>353640</v>
      </c>
      <c r="B1415" s="1" t="inlineStr">
        <is>
          <t>Train Valley</t>
        </is>
      </c>
      <c r="C1415" s="1" t="n">
        <v>3.1</v>
      </c>
    </row>
    <row r="1416">
      <c r="A1416" t="n">
        <v>602320</v>
      </c>
      <c r="B1416" s="1" t="inlineStr">
        <is>
          <t>Train Valley 2</t>
        </is>
      </c>
      <c r="C1416" s="1" t="n">
        <v>1.75</v>
      </c>
    </row>
    <row r="1417">
      <c r="A1417" t="n">
        <v>237930</v>
      </c>
      <c r="B1417" s="1" t="inlineStr">
        <is>
          <t>Transistor</t>
        </is>
      </c>
      <c r="C1417" s="1" t="n">
        <v>0</v>
      </c>
    </row>
    <row r="1418">
      <c r="A1418" t="n">
        <v>936500</v>
      </c>
      <c r="B1418" s="1" t="inlineStr">
        <is>
          <t>Transport INC</t>
        </is>
      </c>
      <c r="C1418" s="1" t="n">
        <v>0</v>
      </c>
    </row>
    <row r="1419">
      <c r="A1419" t="n">
        <v>835950</v>
      </c>
      <c r="B1419" s="1" t="inlineStr">
        <is>
          <t>Transpose</t>
        </is>
      </c>
      <c r="C1419" s="1" t="n">
        <v>0</v>
      </c>
    </row>
    <row r="1420">
      <c r="A1420" t="n">
        <v>748300</v>
      </c>
      <c r="B1420" s="1" t="inlineStr">
        <is>
          <t>Treasure Hunter Simulator</t>
        </is>
      </c>
      <c r="C1420" s="1" t="n">
        <v>1.97</v>
      </c>
    </row>
    <row r="1421">
      <c r="A1421" t="n">
        <v>1370050</v>
      </c>
      <c r="B1421" s="1" t="inlineStr">
        <is>
          <t>Trek to Yomi</t>
        </is>
      </c>
      <c r="C1421" s="1" t="n">
        <v>0</v>
      </c>
    </row>
    <row r="1422">
      <c r="A1422" t="n">
        <v>858820</v>
      </c>
      <c r="B1422" s="1" t="inlineStr">
        <is>
          <t>Tribes of Midgard</t>
        </is>
      </c>
      <c r="C1422" s="1" t="n">
        <v>0</v>
      </c>
    </row>
    <row r="1423">
      <c r="A1423" t="n">
        <v>437920</v>
      </c>
      <c r="B1423" s="1" t="inlineStr">
        <is>
          <t>Tricky Towers</t>
        </is>
      </c>
      <c r="C1423" s="1" t="n">
        <v>0.17</v>
      </c>
    </row>
    <row r="1424">
      <c r="A1424" t="n">
        <v>1211240</v>
      </c>
      <c r="B1424" s="1" t="inlineStr">
        <is>
          <t>Trifox</t>
        </is>
      </c>
      <c r="C1424" s="1" t="n">
        <v>0</v>
      </c>
    </row>
    <row r="1425">
      <c r="A1425" t="n">
        <v>690640</v>
      </c>
      <c r="B1425" s="1" t="inlineStr">
        <is>
          <t>Trine 4: The Nightmare Prince</t>
        </is>
      </c>
      <c r="C1425" s="1" t="n">
        <v>0</v>
      </c>
    </row>
    <row r="1426">
      <c r="A1426" t="n">
        <v>57690</v>
      </c>
      <c r="B1426" s="1" t="inlineStr">
        <is>
          <t>Tropico 4</t>
        </is>
      </c>
      <c r="C1426" s="1" t="n">
        <v>0.18</v>
      </c>
    </row>
    <row r="1427">
      <c r="A1427" t="n">
        <v>492720</v>
      </c>
      <c r="B1427" s="1" t="inlineStr">
        <is>
          <t>Tropico 6</t>
        </is>
      </c>
      <c r="C1427" s="1" t="n">
        <v>0</v>
      </c>
    </row>
    <row r="1428">
      <c r="A1428" t="n">
        <v>443850</v>
      </c>
      <c r="B1428" s="1" t="inlineStr">
        <is>
          <t>Tross</t>
        </is>
      </c>
      <c r="C1428" s="1" t="n">
        <v>0.12</v>
      </c>
    </row>
    <row r="1429">
      <c r="A1429" t="n">
        <v>304050</v>
      </c>
      <c r="B1429" s="1" t="inlineStr">
        <is>
          <t>Trove</t>
        </is>
      </c>
      <c r="C1429" s="1" t="n">
        <v>0.75</v>
      </c>
    </row>
    <row r="1430">
      <c r="A1430" t="n">
        <v>393190</v>
      </c>
      <c r="B1430" s="1" t="inlineStr">
        <is>
          <t>Tsioque</t>
        </is>
      </c>
      <c r="C1430" s="1" t="n">
        <v>1.22</v>
      </c>
    </row>
    <row r="1431">
      <c r="A1431" t="n">
        <v>887450</v>
      </c>
      <c r="B1431" s="1" t="inlineStr">
        <is>
          <t>Tunche</t>
        </is>
      </c>
      <c r="C1431" s="1" t="n">
        <v>0</v>
      </c>
    </row>
    <row r="1432">
      <c r="A1432" t="n">
        <v>1601970</v>
      </c>
      <c r="B1432" s="1" t="inlineStr">
        <is>
          <t>Tunguska The Visitation</t>
        </is>
      </c>
      <c r="C1432" s="1" t="n">
        <v>0</v>
      </c>
    </row>
    <row r="1433">
      <c r="A1433" t="n">
        <v>1324350</v>
      </c>
      <c r="B1433" s="1" t="inlineStr">
        <is>
          <t>Turbo Golf Racing</t>
        </is>
      </c>
      <c r="C1433" s="1" t="n">
        <v>0</v>
      </c>
    </row>
    <row r="1434">
      <c r="A1434" t="n">
        <v>1205450</v>
      </c>
      <c r="B1434" s="1" t="inlineStr">
        <is>
          <t>Turnip Boy Commits Tax Ecasion</t>
        </is>
      </c>
      <c r="C1434" s="1" t="n">
        <v>1.22</v>
      </c>
    </row>
    <row r="1435">
      <c r="A1435" t="n">
        <v>689580</v>
      </c>
      <c r="B1435" s="1" t="inlineStr">
        <is>
          <t>TurnSignal</t>
        </is>
      </c>
      <c r="C1435" s="1" t="n">
        <v>41.72</v>
      </c>
    </row>
    <row r="1436">
      <c r="A1436" t="n">
        <v>1552810</v>
      </c>
      <c r="B1436" s="1" t="inlineStr">
        <is>
          <t>Twin Mirror</t>
        </is>
      </c>
      <c r="C1436" s="1" t="n">
        <v>0</v>
      </c>
    </row>
    <row r="1437">
      <c r="A1437" t="n">
        <v>1649080</v>
      </c>
      <c r="B1437" s="1" t="inlineStr">
        <is>
          <t>Two Point Campus</t>
        </is>
      </c>
      <c r="C1437" s="1" t="n">
        <v>0</v>
      </c>
    </row>
    <row r="1438">
      <c r="A1438" t="n">
        <v>535930</v>
      </c>
      <c r="B1438" s="1" t="inlineStr">
        <is>
          <t>Two Point Hospital</t>
        </is>
      </c>
      <c r="C1438" s="1" t="n">
        <v>19.9</v>
      </c>
    </row>
    <row r="1439">
      <c r="A1439" t="n">
        <v>1971790</v>
      </c>
      <c r="B1439" s="1" t="inlineStr">
        <is>
          <t>Uligo: A Slime's Hike</t>
        </is>
      </c>
      <c r="C1439" s="1" t="n">
        <v>0</v>
      </c>
    </row>
    <row r="1440">
      <c r="A1440" t="n">
        <v>386940</v>
      </c>
      <c r="B1440" s="1" t="inlineStr">
        <is>
          <t>Ultimate Chicken Horse</t>
        </is>
      </c>
      <c r="C1440" s="1" t="n">
        <v>24.12</v>
      </c>
    </row>
    <row r="1441">
      <c r="A1441" t="n">
        <v>391540</v>
      </c>
      <c r="B1441" s="1" t="inlineStr">
        <is>
          <t>Undertale</t>
        </is>
      </c>
      <c r="C1441" s="1" t="n">
        <v>0</v>
      </c>
    </row>
    <row r="1442">
      <c r="A1442" t="n">
        <v>633440</v>
      </c>
      <c r="B1442" s="1" t="inlineStr">
        <is>
          <t>Unit 4</t>
        </is>
      </c>
      <c r="C1442" s="1" t="n">
        <v>0</v>
      </c>
    </row>
    <row r="1443">
      <c r="A1443" t="n">
        <v>218090</v>
      </c>
      <c r="B1443" s="1" t="inlineStr">
        <is>
          <t>Unity of Command</t>
        </is>
      </c>
      <c r="C1443" s="1" t="n">
        <v>0.2</v>
      </c>
    </row>
    <row r="1444">
      <c r="A1444" t="n">
        <v>1203710</v>
      </c>
      <c r="B1444" s="1" t="inlineStr">
        <is>
          <t>Unmetal</t>
        </is>
      </c>
      <c r="C1444" s="1" t="n">
        <v>0</v>
      </c>
    </row>
    <row r="1445">
      <c r="A1445" t="n">
        <v>1135690</v>
      </c>
      <c r="B1445" s="1" t="inlineStr">
        <is>
          <t>Unpacking</t>
        </is>
      </c>
      <c r="C1445" s="1" t="n">
        <v>0</v>
      </c>
    </row>
    <row r="1446">
      <c r="A1446" t="n">
        <v>1016920</v>
      </c>
      <c r="B1446" s="1" t="inlineStr">
        <is>
          <t>Unrailed</t>
        </is>
      </c>
      <c r="C1446" s="1" t="n">
        <v>9.449999999999999</v>
      </c>
    </row>
    <row r="1447">
      <c r="A1447" t="n">
        <v>304930</v>
      </c>
      <c r="B1447" s="1" t="inlineStr">
        <is>
          <t>Unturned</t>
        </is>
      </c>
      <c r="C1447" s="1" t="n">
        <v>0.65</v>
      </c>
    </row>
    <row r="1448">
      <c r="A1448" t="n">
        <v>1510</v>
      </c>
      <c r="B1448" s="1" t="inlineStr">
        <is>
          <t>Uplink Trust Is Weakness</t>
        </is>
      </c>
      <c r="C1448" s="1" t="n">
        <v>9.279999999999999</v>
      </c>
    </row>
    <row r="1449">
      <c r="A1449" t="n">
        <v>1380060</v>
      </c>
      <c r="B1449" s="1" t="inlineStr">
        <is>
          <t xml:space="preserve">Urban Trial tricky </t>
        </is>
      </c>
      <c r="C1449" s="1" t="n">
        <v>0</v>
      </c>
    </row>
    <row r="1450">
      <c r="A1450" t="n">
        <v>323220</v>
      </c>
      <c r="B1450" s="1" t="inlineStr">
        <is>
          <t>Vagante</t>
        </is>
      </c>
      <c r="C1450" s="1" t="n">
        <v>0</v>
      </c>
    </row>
    <row r="1451">
      <c r="A1451" t="n">
        <v>600130</v>
      </c>
      <c r="B1451" s="1" t="inlineStr">
        <is>
          <t>Valfaris</t>
        </is>
      </c>
      <c r="C1451" s="1" t="n">
        <v>0</v>
      </c>
    </row>
    <row r="1452">
      <c r="A1452" t="n">
        <v>892970</v>
      </c>
      <c r="B1452" s="1" t="inlineStr">
        <is>
          <t>Valheim</t>
        </is>
      </c>
      <c r="C1452" s="1" t="n">
        <v>112.18</v>
      </c>
    </row>
    <row r="1453">
      <c r="A1453" t="n">
        <v>790820</v>
      </c>
      <c r="B1453" s="1" t="inlineStr">
        <is>
          <t>Valkyria 4: Chronicles</t>
        </is>
      </c>
      <c r="C1453" s="1" t="n">
        <v>21.23</v>
      </c>
    </row>
    <row r="1454">
      <c r="A1454" t="n">
        <v>785850</v>
      </c>
      <c r="B1454" s="1" t="inlineStr">
        <is>
          <t>Valthrian Arc Hero School Story</t>
        </is>
      </c>
      <c r="C1454" s="1" t="n">
        <v>0</v>
      </c>
    </row>
    <row r="1455">
      <c r="A1455" t="n">
        <v>1096410</v>
      </c>
      <c r="B1455" s="1" t="inlineStr">
        <is>
          <t>Vampire The Masqurade: Coteries of New York</t>
        </is>
      </c>
      <c r="C1455" s="1" t="n">
        <v>0</v>
      </c>
    </row>
    <row r="1456">
      <c r="A1456" t="n">
        <v>1279630</v>
      </c>
      <c r="B1456" s="1" t="inlineStr">
        <is>
          <t>Vampire The Masqurade: Shadows of New York</t>
        </is>
      </c>
      <c r="C1456" s="1" t="n">
        <v>0</v>
      </c>
    </row>
    <row r="1457">
      <c r="A1457" t="n">
        <v>427290</v>
      </c>
      <c r="B1457" s="1" t="inlineStr">
        <is>
          <t>Vampyr</t>
        </is>
      </c>
      <c r="C1457" s="1" t="n">
        <v>2.62</v>
      </c>
    </row>
    <row r="1458">
      <c r="A1458" t="n">
        <v>1063310</v>
      </c>
      <c r="B1458" s="1" t="inlineStr">
        <is>
          <t>Vane</t>
        </is>
      </c>
      <c r="C1458" s="1" t="n">
        <v>0</v>
      </c>
    </row>
    <row r="1459">
      <c r="A1459" t="n">
        <v>244890</v>
      </c>
      <c r="B1459" s="1" t="inlineStr">
        <is>
          <t>Velocity Ultra</t>
        </is>
      </c>
      <c r="C1459" s="1" t="n">
        <v>0</v>
      </c>
    </row>
    <row r="1460">
      <c r="A1460" t="n">
        <v>833440</v>
      </c>
      <c r="B1460" s="1" t="inlineStr">
        <is>
          <t>Vera Swings</t>
        </is>
      </c>
      <c r="C1460" s="1">
        <f>8/60</f>
        <v/>
      </c>
    </row>
    <row r="1461">
      <c r="A1461" t="n">
        <v>1608400</v>
      </c>
      <c r="B1461" s="1" t="inlineStr">
        <is>
          <t>Vermillion</t>
        </is>
      </c>
      <c r="C1461" s="1" t="n">
        <v>0</v>
      </c>
    </row>
    <row r="1462">
      <c r="A1462" t="n">
        <v>272890</v>
      </c>
      <c r="B1462" s="1" t="inlineStr">
        <is>
          <t>Vertiginous Golf</t>
        </is>
      </c>
      <c r="C1462" s="1" t="n">
        <v>0</v>
      </c>
    </row>
    <row r="1463">
      <c r="A1463" t="n">
        <v>1264520</v>
      </c>
      <c r="B1463" s="1" t="inlineStr">
        <is>
          <t>Vibrant Venture</t>
        </is>
      </c>
      <c r="C1463" s="1" t="n">
        <v>0</v>
      </c>
    </row>
    <row r="1464">
      <c r="A1464" t="n">
        <v>529340</v>
      </c>
      <c r="B1464" s="1" t="inlineStr">
        <is>
          <t>Victoria 3</t>
        </is>
      </c>
      <c r="C1464" s="1" t="n">
        <v>0</v>
      </c>
    </row>
    <row r="1465">
      <c r="A1465" t="n">
        <v>263540</v>
      </c>
      <c r="B1465" s="1" t="inlineStr">
        <is>
          <t>Villagers &amp; Heroes</t>
        </is>
      </c>
      <c r="C1465" s="1" t="n">
        <v>0.42</v>
      </c>
    </row>
    <row r="1466">
      <c r="A1466" t="n">
        <v>920320</v>
      </c>
      <c r="B1466" s="1" t="inlineStr">
        <is>
          <t>Virgo Versus The Zodiac</t>
        </is>
      </c>
      <c r="C1466" s="1" t="n">
        <v>0</v>
      </c>
    </row>
    <row r="1467">
      <c r="A1467" t="n">
        <v>246900</v>
      </c>
      <c r="B1467" s="1" t="inlineStr">
        <is>
          <t>Viscera Cleanup Detail</t>
        </is>
      </c>
      <c r="C1467" s="1" t="n">
        <v>0.98</v>
      </c>
    </row>
    <row r="1468">
      <c r="A1468" t="n">
        <v>265210</v>
      </c>
      <c r="B1468" s="1" t="inlineStr">
        <is>
          <t>Viscera Cleanup Detail: Santa's Rampage</t>
        </is>
      </c>
      <c r="C1468" s="1" t="n">
        <v>0</v>
      </c>
    </row>
    <row r="1469">
      <c r="A1469" t="n">
        <v>255520</v>
      </c>
      <c r="B1469" s="1" t="inlineStr">
        <is>
          <t>Viscera Cleanup Detail: Shadow Warrior</t>
        </is>
      </c>
      <c r="C1469" s="1" t="n">
        <v>0</v>
      </c>
    </row>
    <row r="1470">
      <c r="A1470" t="n">
        <v>857980</v>
      </c>
      <c r="B1470" s="1" t="inlineStr">
        <is>
          <t>Void Bastards</t>
        </is>
      </c>
      <c r="C1470" s="1" t="n">
        <v>0</v>
      </c>
    </row>
    <row r="1471">
      <c r="A1471" t="n">
        <v>324260</v>
      </c>
      <c r="B1471" s="1" t="inlineStr">
        <is>
          <t>Void Expanse</t>
        </is>
      </c>
      <c r="C1471" s="1" t="n">
        <v>0</v>
      </c>
    </row>
    <row r="1472">
      <c r="A1472" t="n">
        <v>1304680</v>
      </c>
      <c r="B1472" s="1" t="inlineStr">
        <is>
          <t>Voidigo</t>
        </is>
      </c>
      <c r="C1472" s="1" t="n">
        <v>0</v>
      </c>
    </row>
    <row r="1473">
      <c r="A1473" t="n">
        <v>438100</v>
      </c>
      <c r="B1473" s="1" t="inlineStr">
        <is>
          <t>VR Chat</t>
        </is>
      </c>
      <c r="C1473" s="1" t="n">
        <v>117.3</v>
      </c>
    </row>
    <row r="1474">
      <c r="A1474" t="n">
        <v>509170</v>
      </c>
      <c r="B1474" s="1" t="inlineStr">
        <is>
          <t>VR Ninja</t>
        </is>
      </c>
      <c r="C1474" s="1" t="n">
        <v>0.07000000000000001</v>
      </c>
    </row>
    <row r="1475">
      <c r="A1475" t="n">
        <v>70300</v>
      </c>
      <c r="B1475" s="1" t="inlineStr">
        <is>
          <t>VVVVVV</t>
        </is>
      </c>
      <c r="C1475" s="1" t="n">
        <v>0.57</v>
      </c>
    </row>
    <row r="1476">
      <c r="A1476" t="n">
        <v>1068600</v>
      </c>
      <c r="B1476" s="1" t="inlineStr">
        <is>
          <t>Waking</t>
        </is>
      </c>
      <c r="C1476" s="1" t="n">
        <v>0</v>
      </c>
    </row>
    <row r="1477">
      <c r="A1477" t="n">
        <v>530320</v>
      </c>
      <c r="B1477" s="1" t="inlineStr">
        <is>
          <t>Wandersong</t>
        </is>
      </c>
      <c r="C1477" s="1" t="n">
        <v>0</v>
      </c>
    </row>
    <row r="1478">
      <c r="A1478" t="n">
        <v>230190</v>
      </c>
      <c r="B1478" s="1" t="inlineStr">
        <is>
          <t>War for the Overworld</t>
        </is>
      </c>
      <c r="C1478" s="1" t="n">
        <v>0</v>
      </c>
    </row>
    <row r="1479">
      <c r="A1479" t="n">
        <v>236390</v>
      </c>
      <c r="B1479" s="1" t="inlineStr">
        <is>
          <t>War Thunder</t>
        </is>
      </c>
      <c r="C1479" s="1" t="n">
        <v>0.22</v>
      </c>
    </row>
    <row r="1480">
      <c r="A1480" t="n">
        <v>918950</v>
      </c>
      <c r="B1480" s="1" t="inlineStr">
        <is>
          <t>Warborn</t>
        </is>
      </c>
      <c r="C1480" s="1" t="n">
        <v>0</v>
      </c>
    </row>
    <row r="1481">
      <c r="A1481" t="n">
        <v>230410</v>
      </c>
      <c r="B1481" s="1" t="inlineStr">
        <is>
          <t>WarFrame</t>
        </is>
      </c>
      <c r="C1481" s="1" t="n">
        <v>1.5</v>
      </c>
    </row>
    <row r="1482">
      <c r="A1482" t="n">
        <v>607050</v>
      </c>
      <c r="B1482" s="1" t="inlineStr">
        <is>
          <t>WarGroove</t>
        </is>
      </c>
      <c r="C1482" s="1" t="n">
        <v>3.02</v>
      </c>
    </row>
    <row r="1483">
      <c r="A1483" t="n">
        <v>1611910</v>
      </c>
      <c r="B1483" s="1" t="inlineStr">
        <is>
          <t>Warhammer 40,000: Chaos Gate - Daemonhunters</t>
        </is>
      </c>
      <c r="C1483" s="1" t="n">
        <v>0</v>
      </c>
    </row>
    <row r="1484">
      <c r="A1484" t="n">
        <v>489630</v>
      </c>
      <c r="B1484" s="1" t="inlineStr">
        <is>
          <t>Warhammer 40,000: Gladius - Relics of War</t>
        </is>
      </c>
      <c r="C1484" s="1" t="n">
        <v>1.47</v>
      </c>
    </row>
    <row r="1485">
      <c r="A1485" t="n">
        <v>55150</v>
      </c>
      <c r="B1485" s="1" t="inlineStr">
        <is>
          <t>Warhammer 40,000: Space Marine - Anniversary Edition</t>
        </is>
      </c>
      <c r="C1485" s="1" t="n">
        <v>0.33</v>
      </c>
    </row>
    <row r="1486">
      <c r="A1486" t="n">
        <v>1844380</v>
      </c>
      <c r="B1486" s="1" t="inlineStr">
        <is>
          <t>Warhammer Age of Sigmar: Realms of Ruin</t>
        </is>
      </c>
      <c r="C1486" s="1" t="n">
        <v>0</v>
      </c>
    </row>
    <row r="1487">
      <c r="A1487" t="n">
        <v>1031140</v>
      </c>
      <c r="B1487" s="1" t="inlineStr">
        <is>
          <t>Warhammer Horus Heresy: Legions</t>
        </is>
      </c>
      <c r="C1487" s="1" t="n">
        <v>1.92</v>
      </c>
    </row>
    <row r="1488">
      <c r="A1488" t="n">
        <v>774241</v>
      </c>
      <c r="B1488" s="1" t="inlineStr">
        <is>
          <t>Warhammer: Chaosbane</t>
        </is>
      </c>
      <c r="C1488" s="1" t="n">
        <v>0</v>
      </c>
    </row>
    <row r="1489">
      <c r="A1489" t="n">
        <v>235540</v>
      </c>
      <c r="B1489" s="1" t="inlineStr">
        <is>
          <t>Warhammer: End Times - Vermintide</t>
        </is>
      </c>
      <c r="C1489" s="1" t="n">
        <v>1.67</v>
      </c>
    </row>
    <row r="1490">
      <c r="A1490" t="n">
        <v>552500</v>
      </c>
      <c r="B1490" s="1" t="inlineStr">
        <is>
          <t>Warhammer: Vermintide 2</t>
        </is>
      </c>
      <c r="C1490" s="1" t="n">
        <v>3.2</v>
      </c>
    </row>
    <row r="1491">
      <c r="A1491" t="n">
        <v>1513740</v>
      </c>
      <c r="B1491" s="1" t="inlineStr">
        <is>
          <t>Warriors of Titus F2P</t>
        </is>
      </c>
      <c r="C1491" s="1" t="n">
        <v>0</v>
      </c>
    </row>
    <row r="1492">
      <c r="A1492" t="n">
        <v>1026420</v>
      </c>
      <c r="B1492" s="1" t="inlineStr">
        <is>
          <t>Warsaw</t>
        </is>
      </c>
      <c r="C1492" s="1" t="n">
        <v>0.55</v>
      </c>
    </row>
    <row r="1493">
      <c r="A1493" t="n">
        <v>1083810</v>
      </c>
      <c r="B1493" s="1" t="inlineStr">
        <is>
          <t>War Solution - Casial Math Game</t>
        </is>
      </c>
      <c r="C1493" s="1" t="n">
        <v>0</v>
      </c>
    </row>
    <row r="1494">
      <c r="A1494" t="n">
        <v>709820</v>
      </c>
      <c r="B1494" s="1" t="inlineStr">
        <is>
          <t>Wasted pizza</t>
        </is>
      </c>
      <c r="C1494" s="1" t="n">
        <v>0</v>
      </c>
    </row>
    <row r="1495">
      <c r="A1495" t="n">
        <v>719040</v>
      </c>
      <c r="B1495" s="1" t="inlineStr">
        <is>
          <t>Wasteland 3</t>
        </is>
      </c>
      <c r="C1495" s="1" t="n">
        <v>0</v>
      </c>
    </row>
    <row r="1496">
      <c r="A1496" t="n">
        <v>551110</v>
      </c>
      <c r="B1496" s="1" t="inlineStr">
        <is>
          <t>Wayout</t>
        </is>
      </c>
      <c r="C1496" s="1" t="n">
        <v>0.03</v>
      </c>
    </row>
    <row r="1497">
      <c r="A1497" t="n">
        <v>585950</v>
      </c>
      <c r="B1497" s="1" t="inlineStr">
        <is>
          <t>Wayout: 2 Hex</t>
        </is>
      </c>
      <c r="C1497" s="1" t="n">
        <v>0</v>
      </c>
    </row>
    <row r="1498">
      <c r="A1498" t="n">
        <v>395570</v>
      </c>
      <c r="B1498" s="1" t="inlineStr">
        <is>
          <t>We are the Dwarves</t>
        </is>
      </c>
      <c r="C1498" s="1" t="n">
        <v>0</v>
      </c>
    </row>
    <row r="1499">
      <c r="A1499" t="n">
        <v>307110</v>
      </c>
      <c r="B1499" s="1" t="inlineStr">
        <is>
          <t>We Need To Go Deeper</t>
        </is>
      </c>
      <c r="C1499" s="1" t="n">
        <v>1.4</v>
      </c>
    </row>
    <row r="1500">
      <c r="A1500" t="n">
        <v>582500</v>
      </c>
      <c r="B1500" s="1" t="inlineStr">
        <is>
          <t>We Were Here</t>
        </is>
      </c>
      <c r="C1500" s="1" t="n">
        <v>2.13</v>
      </c>
    </row>
    <row r="1501">
      <c r="A1501" t="n">
        <v>865360</v>
      </c>
      <c r="B1501" s="1" t="inlineStr">
        <is>
          <t>We Were Here Together</t>
        </is>
      </c>
      <c r="C1501" s="1" t="n">
        <v>0</v>
      </c>
    </row>
    <row r="1502" customFormat="1" s="114">
      <c r="A1502" s="114" t="n">
        <v>2296990</v>
      </c>
      <c r="B1502" s="115" t="inlineStr">
        <is>
          <t>We Were Here Expiditions: The FriendShip</t>
        </is>
      </c>
      <c r="C1502" s="115" t="n">
        <v>0</v>
      </c>
    </row>
    <row r="1503">
      <c r="A1503" t="n">
        <v>1342620</v>
      </c>
      <c r="B1503" s="1" t="inlineStr">
        <is>
          <t>Werewolf: The Apocalypse - Heart of the Forest</t>
        </is>
      </c>
      <c r="C1503" s="1" t="n">
        <v>0</v>
      </c>
    </row>
    <row r="1504">
      <c r="A1504" t="n">
        <v>1016790</v>
      </c>
      <c r="B1504" s="1" t="inlineStr">
        <is>
          <t>West of Dead</t>
        </is>
      </c>
      <c r="C1504" s="1" t="n">
        <v>0</v>
      </c>
    </row>
    <row r="1505">
      <c r="A1505" t="n">
        <v>275200</v>
      </c>
      <c r="B1505" s="1" t="inlineStr">
        <is>
          <t>Westerdo: Double Barreld</t>
        </is>
      </c>
      <c r="C1505" s="1" t="n">
        <v>0</v>
      </c>
    </row>
    <row r="1506">
      <c r="A1506" t="n">
        <v>508740</v>
      </c>
      <c r="B1506" s="1" t="inlineStr">
        <is>
          <t>Wheels of Aurelia</t>
        </is>
      </c>
      <c r="C1506" s="1" t="n">
        <v>0</v>
      </c>
    </row>
    <row r="1507">
      <c r="A1507" t="n">
        <v>638000</v>
      </c>
      <c r="B1507" s="1" t="inlineStr">
        <is>
          <t>When Ski lifts Go Wrong</t>
        </is>
      </c>
      <c r="C1507" s="1" t="n">
        <v>2.63</v>
      </c>
    </row>
    <row r="1508">
      <c r="A1508" t="n">
        <v>447120</v>
      </c>
      <c r="B1508" s="1" t="inlineStr">
        <is>
          <t>Where the Water Tastes Like Wine</t>
        </is>
      </c>
      <c r="C1508" s="1" t="n">
        <v>0</v>
      </c>
    </row>
    <row r="1509">
      <c r="A1509" t="n">
        <v>1868070</v>
      </c>
      <c r="B1509" s="1" t="inlineStr">
        <is>
          <t>Whispers in the West</t>
        </is>
      </c>
      <c r="C1509" s="1" t="n">
        <v>0</v>
      </c>
    </row>
    <row r="1510">
      <c r="A1510" t="n">
        <v>631570</v>
      </c>
      <c r="B1510" s="1" t="inlineStr">
        <is>
          <t>Whispers of a Machine</t>
        </is>
      </c>
      <c r="C1510" s="1" t="n">
        <v>0.02</v>
      </c>
    </row>
    <row r="1511">
      <c r="A1511" t="n">
        <v>301560</v>
      </c>
      <c r="B1511" s="1" t="inlineStr">
        <is>
          <t>White Night</t>
        </is>
      </c>
      <c r="C1511" s="1" t="n">
        <v>0</v>
      </c>
    </row>
    <row r="1512">
      <c r="A1512" t="n">
        <v>1628130</v>
      </c>
      <c r="B1512" s="1" t="inlineStr">
        <is>
          <t xml:space="preserve">Who Pressed mute on Uncle Marcus </t>
        </is>
      </c>
      <c r="C1512" s="1" t="n">
        <v>0</v>
      </c>
    </row>
    <row r="1513">
      <c r="A1513" t="n">
        <v>0</v>
      </c>
      <c r="B1513" s="1" t="inlineStr">
        <is>
          <t>Why so Evil</t>
        </is>
      </c>
      <c r="C1513" s="1">
        <f>17/60</f>
        <v/>
      </c>
    </row>
    <row r="1514">
      <c r="A1514" t="n">
        <v>0</v>
      </c>
      <c r="B1514" s="1" t="inlineStr">
        <is>
          <t>Why so Evil Dystopia</t>
        </is>
      </c>
      <c r="C1514" s="1" t="n">
        <v>0</v>
      </c>
    </row>
    <row r="1515">
      <c r="A1515" t="n">
        <v>763890</v>
      </c>
      <c r="B1515" s="1" t="inlineStr">
        <is>
          <t>Wildermyth</t>
        </is>
      </c>
      <c r="C1515" s="1" t="n">
        <v>0</v>
      </c>
    </row>
    <row r="1516">
      <c r="A1516" t="n">
        <v>431940</v>
      </c>
      <c r="B1516" s="1" t="inlineStr">
        <is>
          <t>Wildfire</t>
        </is>
      </c>
      <c r="C1516" s="1" t="n">
        <v>0</v>
      </c>
    </row>
    <row r="1517">
      <c r="A1517" t="n">
        <v>1114290</v>
      </c>
      <c r="B1517" s="1" t="inlineStr">
        <is>
          <t>Windjammers 2</t>
        </is>
      </c>
      <c r="C1517" s="1" t="n">
        <v>0</v>
      </c>
    </row>
    <row r="1518">
      <c r="A1518" t="n">
        <v>363950</v>
      </c>
      <c r="B1518" s="1" t="inlineStr">
        <is>
          <t>Windscape</t>
        </is>
      </c>
      <c r="C1518" s="1" t="n">
        <v>0</v>
      </c>
    </row>
    <row r="1519">
      <c r="A1519" t="n">
        <v>1054490</v>
      </c>
      <c r="B1519" s="1" t="inlineStr">
        <is>
          <t>Wingspan</t>
        </is>
      </c>
      <c r="C1519" s="1" t="n">
        <v>0.08</v>
      </c>
    </row>
    <row r="1520">
      <c r="A1520" t="n">
        <v>559650</v>
      </c>
      <c r="B1520" s="1" t="inlineStr">
        <is>
          <t>Witch It</t>
        </is>
      </c>
      <c r="C1520" s="1" t="n">
        <v>0</v>
      </c>
    </row>
    <row r="1521">
      <c r="A1521" t="n">
        <v>1080010</v>
      </c>
      <c r="B1521" s="1" t="inlineStr">
        <is>
          <t>Witchtastic</t>
        </is>
      </c>
      <c r="C1521" s="1" t="n">
        <v>0</v>
      </c>
    </row>
    <row r="1522">
      <c r="A1522" t="n">
        <v>445980</v>
      </c>
      <c r="B1522" s="1" t="inlineStr">
        <is>
          <t>Wizard of Legend</t>
        </is>
      </c>
      <c r="C1522" s="1" t="n">
        <v>0</v>
      </c>
    </row>
    <row r="1523">
      <c r="A1523" t="n">
        <v>207420</v>
      </c>
      <c r="B1523" s="1" t="inlineStr">
        <is>
          <t>Wizorb</t>
        </is>
      </c>
      <c r="C1523" s="1" t="n">
        <v>0</v>
      </c>
    </row>
    <row r="1524">
      <c r="A1524" t="n">
        <v>2270</v>
      </c>
      <c r="B1524" s="1" t="inlineStr">
        <is>
          <t>Wolfenstein 3D</t>
        </is>
      </c>
      <c r="C1524" s="1" t="n">
        <v>0</v>
      </c>
    </row>
    <row r="1525">
      <c r="A1525" t="n">
        <v>22000</v>
      </c>
      <c r="B1525" s="1" t="inlineStr">
        <is>
          <t>World of Goo</t>
        </is>
      </c>
      <c r="C1525" s="1" t="n">
        <v>0.25</v>
      </c>
    </row>
    <row r="1526">
      <c r="A1526" t="n">
        <v>444200</v>
      </c>
      <c r="B1526" s="1" t="inlineStr">
        <is>
          <t>World of Tanks Blitz</t>
        </is>
      </c>
      <c r="C1526" s="1" t="n">
        <v>2.17</v>
      </c>
    </row>
    <row r="1527">
      <c r="A1527" t="n">
        <v>200170</v>
      </c>
      <c r="B1527" s="1" t="inlineStr">
        <is>
          <t>Worms Revolution</t>
        </is>
      </c>
      <c r="C1527" s="1" t="n">
        <v>0.18</v>
      </c>
    </row>
    <row r="1528">
      <c r="A1528" t="n">
        <v>1186040</v>
      </c>
      <c r="B1528" s="1" t="inlineStr">
        <is>
          <t>Worms Rumble</t>
        </is>
      </c>
      <c r="C1528" s="1" t="n">
        <v>0</v>
      </c>
    </row>
    <row r="1529">
      <c r="A1529" t="n">
        <v>1000410</v>
      </c>
      <c r="B1529" s="1" t="inlineStr">
        <is>
          <t>Wrath: Aeon of Ruin</t>
        </is>
      </c>
      <c r="C1529" s="1" t="n">
        <v>0</v>
      </c>
    </row>
    <row r="1530">
      <c r="A1530" t="n">
        <v>732930</v>
      </c>
      <c r="B1530" s="1" t="inlineStr">
        <is>
          <t>Wunderling DX</t>
        </is>
      </c>
      <c r="C1530" s="1" t="n">
        <v>0</v>
      </c>
    </row>
    <row r="1531">
      <c r="A1531" t="n">
        <v>1942660</v>
      </c>
      <c r="B1531" s="1" t="inlineStr">
        <is>
          <t>WWE 2k23</t>
        </is>
      </c>
      <c r="C1531" s="1" t="n">
        <v>1.8</v>
      </c>
    </row>
    <row r="1532">
      <c r="A1532" t="n">
        <v>1142100</v>
      </c>
      <c r="B1532" s="1" t="inlineStr">
        <is>
          <t>WWE 2k Battle Grounds</t>
        </is>
      </c>
      <c r="C1532" s="1" t="n">
        <v>0.4</v>
      </c>
    </row>
    <row r="1533">
      <c r="A1533" t="n">
        <v>223830</v>
      </c>
      <c r="B1533" s="1" t="inlineStr">
        <is>
          <t>Xenonauts</t>
        </is>
      </c>
      <c r="C1533" s="1" t="n">
        <v>0</v>
      </c>
    </row>
    <row r="1534">
      <c r="A1534" t="n">
        <v>7760</v>
      </c>
      <c r="B1534" s="1" t="inlineStr">
        <is>
          <t>X-Com UFO Defense</t>
        </is>
      </c>
      <c r="C1534" s="1" t="n">
        <v>0.42</v>
      </c>
    </row>
    <row r="1535">
      <c r="A1535" t="n">
        <v>7650</v>
      </c>
      <c r="B1535" s="1" t="inlineStr">
        <is>
          <t>X-Com Terror from the Deep</t>
        </is>
      </c>
      <c r="C1535" s="1" t="n">
        <v>0</v>
      </c>
    </row>
    <row r="1536">
      <c r="A1536" t="n">
        <v>7660</v>
      </c>
      <c r="B1536" s="1" t="inlineStr">
        <is>
          <t>X-Com Apolalypse</t>
        </is>
      </c>
      <c r="C1536" s="1" t="n">
        <v>0</v>
      </c>
    </row>
    <row r="1537">
      <c r="A1537" t="n">
        <v>7730</v>
      </c>
      <c r="B1537" s="1" t="inlineStr">
        <is>
          <t>X-Com Interaceptor</t>
        </is>
      </c>
      <c r="C1537" s="1" t="n">
        <v>0</v>
      </c>
    </row>
    <row r="1538">
      <c r="A1538" t="n">
        <v>7770</v>
      </c>
      <c r="B1538" s="1" t="inlineStr">
        <is>
          <t>X-Com Enforcer</t>
        </is>
      </c>
      <c r="C1538" s="1" t="n">
        <v>0</v>
      </c>
    </row>
    <row r="1539">
      <c r="A1539" t="n">
        <v>408410</v>
      </c>
      <c r="B1539" s="1" t="inlineStr">
        <is>
          <t>X-morph defense</t>
        </is>
      </c>
      <c r="C1539" s="1" t="n">
        <v>0</v>
      </c>
    </row>
    <row r="1540">
      <c r="A1540" t="n">
        <v>200510</v>
      </c>
      <c r="B1540" s="1" t="inlineStr">
        <is>
          <t>XCom Enemy Unkown</t>
        </is>
      </c>
      <c r="C1540" s="1" t="n">
        <v>84.87</v>
      </c>
    </row>
    <row r="1541">
      <c r="A1541" t="n">
        <v>268500</v>
      </c>
      <c r="B1541" s="1" t="inlineStr">
        <is>
          <t>XCom 2</t>
        </is>
      </c>
      <c r="C1541" s="1" t="n">
        <v>1.1</v>
      </c>
    </row>
    <row r="1542">
      <c r="A1542" t="n">
        <v>882100</v>
      </c>
      <c r="B1542" s="1" t="inlineStr">
        <is>
          <t>XCom Chimera Squad</t>
        </is>
      </c>
      <c r="C1542" s="1" t="n">
        <v>5.05</v>
      </c>
    </row>
    <row r="1543">
      <c r="A1543" t="n">
        <v>1527080</v>
      </c>
      <c r="B1543" s="1" t="inlineStr">
        <is>
          <t>XThrust</t>
        </is>
      </c>
      <c r="C1543" s="1" t="n">
        <v>0</v>
      </c>
    </row>
    <row r="1544">
      <c r="A1544" t="n">
        <v>1088710</v>
      </c>
      <c r="B1544" s="1" t="inlineStr">
        <is>
          <t>Yakuza 3 Remasted</t>
        </is>
      </c>
      <c r="C1544" s="1" t="n">
        <v>0</v>
      </c>
    </row>
    <row r="1545">
      <c r="A1545" t="n">
        <v>1105500</v>
      </c>
      <c r="B1545" s="1" t="inlineStr">
        <is>
          <t>Yakuza 4 Remasted</t>
        </is>
      </c>
      <c r="C1545" s="1" t="n">
        <v>0</v>
      </c>
    </row>
    <row r="1546">
      <c r="A1546" t="n">
        <v>1235140</v>
      </c>
      <c r="B1546" s="1" t="inlineStr">
        <is>
          <t>Yakuza: Like A Dragon</t>
        </is>
      </c>
      <c r="C1546" s="1" t="n">
        <v>0</v>
      </c>
    </row>
    <row r="1547">
      <c r="A1547" t="n">
        <v>834530</v>
      </c>
      <c r="B1547" s="1" t="inlineStr">
        <is>
          <t>Yakuza Kiwami</t>
        </is>
      </c>
      <c r="C1547" s="1" t="n">
        <v>0.65</v>
      </c>
    </row>
    <row r="1548">
      <c r="A1548" t="n">
        <v>927380</v>
      </c>
      <c r="B1548" s="1" t="inlineStr">
        <is>
          <t>Yakuza Kiwami 2</t>
        </is>
      </c>
      <c r="C1548" s="1" t="n">
        <v>0</v>
      </c>
    </row>
    <row r="1549">
      <c r="A1549" t="n">
        <v>1115690</v>
      </c>
      <c r="B1549" s="1" t="inlineStr">
        <is>
          <t>Yes, Your Grace</t>
        </is>
      </c>
      <c r="C1549" s="1" t="n">
        <v>0</v>
      </c>
    </row>
    <row r="1550">
      <c r="A1550" t="n">
        <v>334940</v>
      </c>
      <c r="B1550" s="1" t="inlineStr">
        <is>
          <t>Yokus Island Express</t>
        </is>
      </c>
      <c r="C1550" s="1" t="n">
        <v>0.68</v>
      </c>
    </row>
    <row r="1551">
      <c r="A1551" t="n">
        <v>846870</v>
      </c>
      <c r="B1551" s="1" t="inlineStr">
        <is>
          <t>Yooka-Laylee and the Impossible Lair</t>
        </is>
      </c>
      <c r="C1551" s="1" t="n">
        <v>0</v>
      </c>
    </row>
    <row r="1552">
      <c r="A1552" t="n">
        <v>880580</v>
      </c>
      <c r="B1552" s="19" t="inlineStr">
        <is>
          <t>Yorg.io</t>
        </is>
      </c>
      <c r="C1552" s="1" t="n">
        <v>0.98</v>
      </c>
    </row>
    <row r="1553">
      <c r="A1553" t="n">
        <v>837880</v>
      </c>
      <c r="B1553" s="1" t="inlineStr">
        <is>
          <t>You suck at Parking</t>
        </is>
      </c>
      <c r="C1553" s="1" t="n">
        <v>1.17</v>
      </c>
    </row>
    <row r="1554">
      <c r="A1554" t="n">
        <v>640120</v>
      </c>
      <c r="B1554" s="1" t="inlineStr">
        <is>
          <t>Youropa</t>
        </is>
      </c>
      <c r="C1554" s="1" t="n">
        <v>0</v>
      </c>
    </row>
    <row r="1555">
      <c r="A1555" t="n">
        <v>1449850</v>
      </c>
      <c r="B1555" s="1" t="inlineStr">
        <is>
          <t>Yu-Gi-Oh! Master Duel</t>
        </is>
      </c>
      <c r="C1555" s="1" t="n">
        <v>0.55</v>
      </c>
    </row>
    <row r="1556">
      <c r="A1556" t="n">
        <v>1489110</v>
      </c>
      <c r="B1556" s="1" t="inlineStr">
        <is>
          <t>Zapling Bygone</t>
        </is>
      </c>
      <c r="C1556" s="1" t="n">
        <v>0</v>
      </c>
    </row>
    <row r="1557">
      <c r="A1557" t="n">
        <v>1440670</v>
      </c>
      <c r="B1557" s="1" t="inlineStr">
        <is>
          <t>Zeepkist</t>
        </is>
      </c>
      <c r="C1557" s="1" t="n">
        <v>0.8</v>
      </c>
    </row>
    <row r="1558">
      <c r="A1558" t="n">
        <v>877200</v>
      </c>
      <c r="B1558" s="1" t="inlineStr">
        <is>
          <t>Zero Caliber VR</t>
        </is>
      </c>
      <c r="C1558" s="1" t="n">
        <v>45.02</v>
      </c>
    </row>
    <row r="1559">
      <c r="A1559" t="n">
        <v>467820</v>
      </c>
      <c r="B1559" s="1" t="inlineStr">
        <is>
          <t>Zero G Arena</t>
        </is>
      </c>
      <c r="C1559" s="1" t="n">
        <v>0.33</v>
      </c>
    </row>
    <row r="1560">
      <c r="A1560" t="n">
        <v>405650</v>
      </c>
      <c r="B1560" s="1" t="inlineStr">
        <is>
          <t>Zero Reflex Black Eye edition</t>
        </is>
      </c>
      <c r="C1560" s="1" t="n">
        <v>0</v>
      </c>
    </row>
    <row r="1561">
      <c r="A1561" t="n">
        <v>301640</v>
      </c>
      <c r="B1561" s="1" t="inlineStr">
        <is>
          <t>Zombie Army Trilogy</t>
        </is>
      </c>
      <c r="C1561" s="1" t="n">
        <v>0</v>
      </c>
    </row>
    <row r="1562">
      <c r="A1562" t="n">
        <v>220820</v>
      </c>
      <c r="B1562" s="1" t="inlineStr">
        <is>
          <t>Zombie Driver HD</t>
        </is>
      </c>
      <c r="C1562" s="1" t="n">
        <v>12</v>
      </c>
    </row>
    <row r="1563">
      <c r="A1563" t="n">
        <v>915230</v>
      </c>
      <c r="B1563" s="1" t="inlineStr">
        <is>
          <t>Zinbie Rollerz: Pinball Heroes</t>
        </is>
      </c>
      <c r="C1563" s="1" t="n">
        <v>0</v>
      </c>
    </row>
    <row r="1564">
      <c r="A1564" t="n">
        <v>664830</v>
      </c>
      <c r="B1564" s="1" t="inlineStr">
        <is>
          <t>Zombotron</t>
        </is>
      </c>
      <c r="C1564" s="1" t="n">
        <v>0</v>
      </c>
    </row>
    <row r="1565">
      <c r="A1565" t="n">
        <v>427680</v>
      </c>
      <c r="B1565" s="1" t="inlineStr">
        <is>
          <t>Zwei: The Arges Adventure</t>
        </is>
      </c>
      <c r="C1565" s="1" t="n">
        <v>0</v>
      </c>
    </row>
    <row r="1566">
      <c r="A1566" t="n">
        <v>427700</v>
      </c>
      <c r="B1566" s="1" t="inlineStr">
        <is>
          <t>Zwei: The Ilvard Insurrection</t>
        </is>
      </c>
      <c r="C1566" s="1" t="n">
        <v>0</v>
      </c>
    </row>
    <row r="1567">
      <c r="A1567" t="n">
        <v>846030</v>
      </c>
      <c r="B1567" s="1" t="inlineStr">
        <is>
          <t>ΔV: Rings of Saturn</t>
        </is>
      </c>
      <c r="C1567" s="1" t="n">
        <v>0</v>
      </c>
    </row>
  </sheetData>
  <hyperlinks>
    <hyperlink ref="B811" r:id="rId1"/>
    <hyperlink ref="B1099" r:id="rId2"/>
    <hyperlink ref="B1552" r:id="rId3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I2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640625" defaultRowHeight="15.75" customHeight="1" outlineLevelRow="1"/>
  <cols>
    <col width="42.77734375" customWidth="1" min="1" max="1"/>
    <col width="15.6640625" customWidth="1" min="2" max="2"/>
    <col width="14.33203125" customWidth="1" min="6" max="6"/>
    <col width="19.109375" customWidth="1" min="7" max="7"/>
  </cols>
  <sheetData>
    <row r="1">
      <c r="A1" s="21" t="inlineStr">
        <is>
          <t>Name Of the Game</t>
        </is>
      </c>
      <c r="B1" s="22" t="inlineStr">
        <is>
          <t>Total Hours Played</t>
        </is>
      </c>
      <c r="C1" s="21" t="inlineStr">
        <is>
          <t>Amount Paid</t>
        </is>
      </c>
      <c r="D1" s="21" t="inlineStr">
        <is>
          <t>Price Per Hour</t>
        </is>
      </c>
      <c r="F1" s="1" t="inlineStr">
        <is>
          <t>Steam Total Hours</t>
        </is>
      </c>
      <c r="G1" s="1" t="inlineStr">
        <is>
          <t>Steam Total Amount paid</t>
        </is>
      </c>
      <c r="H1" s="1" t="inlineStr">
        <is>
          <t>PP1</t>
        </is>
      </c>
      <c r="I1" s="1" t="inlineStr">
        <is>
          <t>PP2 (higer because 0 hour games)</t>
        </is>
      </c>
    </row>
    <row r="2" outlineLevel="1">
      <c r="A2" s="23" t="inlineStr">
        <is>
          <t>5D chess with multivere time travel</t>
        </is>
      </c>
      <c r="B2" s="24">
        <f>Hours!C9</f>
        <v/>
      </c>
      <c r="C2" s="10" t="n">
        <v>9.199999999999999</v>
      </c>
      <c r="D2" s="10">
        <f>IF(B2=0,C2,C2/B2)</f>
        <v/>
      </c>
      <c r="F2" s="6">
        <f>SUM(B2:B146)+B147+B151+B154+B151+B160+B168+B174+B178+B184</f>
        <v/>
      </c>
      <c r="G2" s="2">
        <f>SUM(C2:C1012)</f>
        <v/>
      </c>
      <c r="H2" s="2">
        <f>G2/F2</f>
        <v/>
      </c>
      <c r="I2" s="2">
        <f>AVERAGE(D2:D1045)</f>
        <v/>
      </c>
    </row>
    <row r="3" outlineLevel="1">
      <c r="A3" s="23" t="inlineStr">
        <is>
          <t>7 Days to Die</t>
        </is>
      </c>
      <c r="B3" s="24">
        <f>Hours!C10</f>
        <v/>
      </c>
      <c r="C3" s="10" t="n">
        <v>9.99</v>
      </c>
      <c r="D3" s="10">
        <f>IF(B3=0,C3,C3/B3)</f>
        <v/>
      </c>
      <c r="F3" s="6" t="n"/>
      <c r="G3" s="2" t="n"/>
    </row>
    <row r="4" outlineLevel="1">
      <c r="A4" s="25" t="inlineStr">
        <is>
          <t>A monster's Expedition</t>
        </is>
      </c>
      <c r="B4" s="26">
        <f>Hours!C19</f>
        <v/>
      </c>
      <c r="C4" s="27" t="n">
        <v>18.39</v>
      </c>
      <c r="D4" s="10">
        <f>IF(B4=0,C4,C4/B4)</f>
        <v/>
      </c>
    </row>
    <row r="5" outlineLevel="1">
      <c r="A5" s="25" t="inlineStr">
        <is>
          <t>American Truck Simulator</t>
        </is>
      </c>
      <c r="B5" s="26">
        <f>Hours!C57</f>
        <v/>
      </c>
      <c r="C5" s="27" t="n">
        <v>4.99</v>
      </c>
      <c r="D5" s="10">
        <f>IF(B5=0,C5,C5/B5)</f>
        <v/>
      </c>
    </row>
    <row r="6" outlineLevel="1">
      <c r="A6" s="25" t="inlineStr">
        <is>
          <t>Among Us</t>
        </is>
      </c>
      <c r="B6" s="26">
        <f>Hours!C61</f>
        <v/>
      </c>
      <c r="C6" s="27" t="n">
        <v>4.37</v>
      </c>
      <c r="D6" s="10">
        <f>IF(B6=0,C6,C6/B6)</f>
        <v/>
      </c>
    </row>
    <row r="7" outlineLevel="1">
      <c r="A7" s="25" t="inlineStr">
        <is>
          <t>Assassin's Creed - Rogue Deluxe</t>
        </is>
      </c>
      <c r="B7" s="26">
        <f>Hours!C96</f>
        <v/>
      </c>
      <c r="C7" s="27" t="n">
        <v>10.84</v>
      </c>
      <c r="D7" s="10">
        <f>IF(B7=0,C7,C7/B7)</f>
        <v/>
      </c>
    </row>
    <row r="8" outlineLevel="1">
      <c r="A8" s="25" t="inlineStr">
        <is>
          <t>Assassin's Creed - Origins</t>
        </is>
      </c>
      <c r="B8" s="26">
        <f>Hours!C94</f>
        <v/>
      </c>
      <c r="C8" s="27" t="n">
        <v>13.14</v>
      </c>
      <c r="D8" s="10">
        <f>IF(B8=0,C8,C8/B8)</f>
        <v/>
      </c>
    </row>
    <row r="9" outlineLevel="1">
      <c r="A9" s="25" t="inlineStr">
        <is>
          <t>Assassin's Creed Syndicate</t>
        </is>
      </c>
      <c r="B9" s="26" t="n"/>
      <c r="C9" s="27" t="n"/>
      <c r="D9" s="10" t="n"/>
    </row>
    <row r="10" outlineLevel="1">
      <c r="A10" s="25" t="inlineStr">
        <is>
          <t>Beat Saber</t>
        </is>
      </c>
      <c r="B10" s="26">
        <f>Hours!C133</f>
        <v/>
      </c>
      <c r="C10" s="27" t="n">
        <v>32.46</v>
      </c>
      <c r="D10" s="10">
        <f>IF(B10=0,C10,C10/B10)</f>
        <v/>
      </c>
    </row>
    <row r="11" outlineLevel="1">
      <c r="A11" s="25" t="inlineStr">
        <is>
          <t>Bendy and the ink Machine</t>
        </is>
      </c>
      <c r="B11" s="26">
        <f>Hours!C138</f>
        <v/>
      </c>
      <c r="C11" s="27" t="n">
        <v>4.32</v>
      </c>
      <c r="D11" s="10">
        <f>IF(B11=0,C11,C11/B11)</f>
        <v/>
      </c>
    </row>
    <row r="12" outlineLevel="1">
      <c r="A12" s="23" t="inlineStr">
        <is>
          <t xml:space="preserve">Besiege </t>
        </is>
      </c>
      <c r="B12" s="24">
        <f>Hours!C139</f>
        <v/>
      </c>
      <c r="C12" s="10" t="n">
        <v>5.59</v>
      </c>
      <c r="D12" s="10">
        <f>IF(B12=0,C12,C12/B12)</f>
        <v/>
      </c>
    </row>
    <row r="13" outlineLevel="1">
      <c r="A13" s="23" t="inlineStr">
        <is>
          <t>Beyond Good and Evil</t>
        </is>
      </c>
      <c r="B13" s="24">
        <f>Hours!C142</f>
        <v/>
      </c>
      <c r="C13" s="10" t="n">
        <v>3.39</v>
      </c>
      <c r="D13" s="10">
        <f>IF(B13=0,C13,C13/B13)</f>
        <v/>
      </c>
    </row>
    <row r="14" outlineLevel="1">
      <c r="A14" s="23" t="inlineStr">
        <is>
          <t>Blade &amp; Sorcery</t>
        </is>
      </c>
      <c r="B14" s="24">
        <f>Hours!C155</f>
        <v/>
      </c>
      <c r="C14" s="10" t="n">
        <v>21.91</v>
      </c>
      <c r="D14" s="10">
        <f>IF(B14=0,C14,C14/B14)</f>
        <v/>
      </c>
    </row>
    <row r="15" outlineLevel="1">
      <c r="A15" s="23" t="inlineStr">
        <is>
          <t>Blockstorm</t>
        </is>
      </c>
      <c r="B15" s="24">
        <f>Hours!C162</f>
        <v/>
      </c>
      <c r="C15" s="10" t="n">
        <v>1.39</v>
      </c>
      <c r="D15" s="10">
        <f>IF(B15=0,C15,C15/B15)</f>
        <v/>
      </c>
    </row>
    <row r="16" outlineLevel="1">
      <c r="A16" s="23" t="inlineStr">
        <is>
          <t>Blood and Bacon</t>
        </is>
      </c>
      <c r="B16" s="24">
        <f>Hours!C163</f>
        <v/>
      </c>
      <c r="C16" s="10" t="n">
        <v>0.79</v>
      </c>
      <c r="D16" s="10">
        <f>IF(B16=0,C16,C16/B16)</f>
        <v/>
      </c>
    </row>
    <row r="17" outlineLevel="1">
      <c r="A17" s="23" t="inlineStr">
        <is>
          <t>Blood Bowl 2-LE</t>
        </is>
      </c>
      <c r="B17" s="24">
        <f>Hours!C164+Hours!C165</f>
        <v/>
      </c>
      <c r="C17" s="10" t="n">
        <v>9.73</v>
      </c>
      <c r="D17" s="10">
        <f>IF(B17=0,C17,C17/B17)</f>
        <v/>
      </c>
    </row>
    <row r="18" outlineLevel="1">
      <c r="A18" s="23" t="inlineStr">
        <is>
          <t>Budget Cuts</t>
        </is>
      </c>
      <c r="B18" s="24">
        <f>Hours!C194</f>
        <v/>
      </c>
      <c r="C18" s="10" t="n">
        <v>8.109999999999999</v>
      </c>
      <c r="D18" s="10">
        <f>IF(B18=0,C18,C18/B18)</f>
        <v/>
      </c>
    </row>
    <row r="19" outlineLevel="1">
      <c r="A19" s="23" t="inlineStr">
        <is>
          <t>Bully: Scholarship Edition</t>
        </is>
      </c>
      <c r="B19" s="24">
        <f>Hours!C197</f>
        <v/>
      </c>
      <c r="C19" s="10" t="n">
        <v>0.26</v>
      </c>
      <c r="D19" s="10">
        <f>IF(B19=0,C19,C19/B19)</f>
        <v/>
      </c>
    </row>
    <row r="20" outlineLevel="1">
      <c r="A20" s="23" t="inlineStr">
        <is>
          <t>Castle Crashers</t>
        </is>
      </c>
      <c r="B20" s="24" t="n"/>
      <c r="C20" s="10" t="n">
        <v>3.21</v>
      </c>
      <c r="D20" s="10">
        <f>IF(B20=0,C20,C20/B20)</f>
        <v/>
      </c>
    </row>
    <row r="21" outlineLevel="1">
      <c r="A21" s="23" t="inlineStr">
        <is>
          <t>Caveblazers</t>
        </is>
      </c>
      <c r="B21" s="24">
        <f>Hours!C218</f>
        <v/>
      </c>
      <c r="C21" s="10" t="n">
        <v>1.09</v>
      </c>
      <c r="D21" s="10">
        <f>IF(B21=0,C21,C21/B21)</f>
        <v/>
      </c>
    </row>
    <row r="22" outlineLevel="1">
      <c r="A22" s="23" t="inlineStr">
        <is>
          <t>Chivalry: Medieval Warfare</t>
        </is>
      </c>
      <c r="B22" s="24">
        <f>Hours!C231</f>
        <v/>
      </c>
      <c r="C22" s="10" t="n">
        <v>4.99</v>
      </c>
      <c r="D22" s="10">
        <f>IF(B22=0,C22,C22/B22)</f>
        <v/>
      </c>
    </row>
    <row r="23" outlineLevel="1">
      <c r="A23" s="23" t="inlineStr">
        <is>
          <t>Chrono Triger</t>
        </is>
      </c>
      <c r="B23" s="24">
        <f>Hours!C235</f>
        <v/>
      </c>
      <c r="C23" s="10" t="n">
        <v>8.210000000000001</v>
      </c>
      <c r="D23" s="10">
        <f>IF(B23=0,C23,C23/B23)</f>
        <v/>
      </c>
    </row>
    <row r="24" outlineLevel="1">
      <c r="A24" s="23" t="inlineStr">
        <is>
          <t>Cities: Skylines Deluxe Edition</t>
        </is>
      </c>
      <c r="B24" s="24">
        <f>Hours!C238</f>
        <v/>
      </c>
      <c r="C24" s="10" t="n">
        <v>29.99</v>
      </c>
      <c r="D24" s="10">
        <f>IF(B24=0,C24,C24/B24)</f>
        <v/>
      </c>
    </row>
    <row r="25" outlineLevel="1">
      <c r="A25" s="23" t="inlineStr">
        <is>
          <t>Civ V w/ dlc</t>
        </is>
      </c>
      <c r="B25" s="24">
        <f>Hours!C1111</f>
        <v/>
      </c>
      <c r="C25" s="10" t="n">
        <v>6.59</v>
      </c>
      <c r="D25" s="10">
        <f>IF(B25=0,C25,C25/B25)</f>
        <v/>
      </c>
    </row>
    <row r="26" outlineLevel="1">
      <c r="A26" s="23" t="inlineStr">
        <is>
          <t>Colony Survival</t>
        </is>
      </c>
      <c r="B26" s="24">
        <f>Hours!C247</f>
        <v/>
      </c>
      <c r="C26" s="10" t="n">
        <v>14.99</v>
      </c>
      <c r="D26" s="10">
        <f>IF(B26=0,C26,C26/B26)</f>
        <v/>
      </c>
    </row>
    <row r="27" outlineLevel="1">
      <c r="A27" s="23" t="inlineStr">
        <is>
          <t>Cosmic Express</t>
        </is>
      </c>
      <c r="B27" s="24">
        <f>Hours!C249</f>
        <v/>
      </c>
      <c r="C27" s="10" t="n">
        <v>1.37</v>
      </c>
      <c r="D27" s="10">
        <f>IF(B27=0,C27,C27/B27)</f>
        <v/>
      </c>
    </row>
    <row r="28" outlineLevel="1">
      <c r="A28" s="23" t="inlineStr">
        <is>
          <t>Counter-strike: Source (For Gmod Texures + 1)</t>
        </is>
      </c>
      <c r="B28" s="24">
        <f>Hours!C266+1</f>
        <v/>
      </c>
      <c r="C28" s="10" t="n">
        <v>1.07</v>
      </c>
      <c r="D28" s="10">
        <f>IF(B28=0,C28,C28/B28)</f>
        <v/>
      </c>
    </row>
    <row r="29" outlineLevel="1">
      <c r="A29" s="23" t="inlineStr">
        <is>
          <t xml:space="preserve">Creeper World </t>
        </is>
      </c>
      <c r="B29" s="24">
        <f>Hours!C273</f>
        <v/>
      </c>
      <c r="C29" s="10" t="n">
        <v>2.15</v>
      </c>
      <c r="D29" s="10">
        <f>IF(B29=0,C29,C29/B29)</f>
        <v/>
      </c>
    </row>
    <row r="30" outlineLevel="1">
      <c r="A30" s="23" t="inlineStr">
        <is>
          <t>Creeper World 2</t>
        </is>
      </c>
      <c r="B30" s="24">
        <f>Hours!C274</f>
        <v/>
      </c>
      <c r="C30" s="10" t="n">
        <v>2.15</v>
      </c>
      <c r="D30" s="10">
        <f>IF(B30=0,C30,C30/B30)</f>
        <v/>
      </c>
    </row>
    <row r="31" outlineLevel="1">
      <c r="A31" s="23" t="inlineStr">
        <is>
          <t>Crusader Kings II With DLC</t>
        </is>
      </c>
      <c r="B31" s="24">
        <f>Hours!C278</f>
        <v/>
      </c>
      <c r="C31" s="10" t="n">
        <v>24.99</v>
      </c>
      <c r="D31" s="10">
        <f>IF(B31=0,C31,C31/B31)</f>
        <v/>
      </c>
    </row>
    <row r="32" outlineLevel="1">
      <c r="A32" s="23" t="inlineStr">
        <is>
          <t>Danganronpa:Trigger Happy Havoc</t>
        </is>
      </c>
      <c r="B32" s="24">
        <f>Hours!C287</f>
        <v/>
      </c>
      <c r="C32" s="10" t="n">
        <v>8.76</v>
      </c>
      <c r="D32" s="10">
        <f>IF(B32=0,C32,C32/B32)</f>
        <v/>
      </c>
    </row>
    <row r="33" outlineLevel="1">
      <c r="A33" s="23" t="inlineStr">
        <is>
          <t>Dead By Daylight</t>
        </is>
      </c>
      <c r="B33" s="24">
        <f>Hours!C303</f>
        <v/>
      </c>
      <c r="C33" s="10" t="n">
        <v>8.869999999999999</v>
      </c>
      <c r="D33" s="10">
        <f>IF(B33=0,C33,C33/B33)</f>
        <v/>
      </c>
    </row>
    <row r="34" outlineLevel="1">
      <c r="A34" s="23" t="inlineStr">
        <is>
          <t>Democracy 3 Collector's Edition</t>
        </is>
      </c>
      <c r="B34" s="24">
        <f>Hours!C326</f>
        <v/>
      </c>
      <c r="C34" s="10" t="n">
        <v>14.99</v>
      </c>
      <c r="D34" s="10">
        <f>IF(B34=0,C34,C34/B34)</f>
        <v/>
      </c>
    </row>
    <row r="35" outlineLevel="1">
      <c r="A35" s="23" t="inlineStr">
        <is>
          <t>Deus Ex: Game of the year Edition</t>
        </is>
      </c>
      <c r="B35" s="24">
        <f>Hours!C342</f>
        <v/>
      </c>
      <c r="C35" s="10" t="n">
        <v>0.74</v>
      </c>
      <c r="D35" s="10">
        <f>IF(B35=0,C35,C35/B35)</f>
        <v/>
      </c>
    </row>
    <row r="36" outlineLevel="1">
      <c r="A36" s="23" t="inlineStr">
        <is>
          <t>Deus Ex: Human Revolution Director's cut</t>
        </is>
      </c>
      <c r="B36" s="24">
        <f>Hours!C344</f>
        <v/>
      </c>
      <c r="C36" s="10" t="n">
        <v>2.26</v>
      </c>
      <c r="D36" s="10">
        <f>IF(B36=0,C36,C36/B36)</f>
        <v/>
      </c>
    </row>
    <row r="37" outlineLevel="1">
      <c r="A37" s="23" t="inlineStr">
        <is>
          <t>Deus Ex: Invisible War</t>
        </is>
      </c>
      <c r="B37" s="24">
        <f>Hours!C343</f>
        <v/>
      </c>
      <c r="C37" s="10" t="n">
        <v>0.74</v>
      </c>
      <c r="D37" s="10">
        <f>IF(B37=0,C37,C37/B37)</f>
        <v/>
      </c>
    </row>
    <row r="38" outlineLevel="1">
      <c r="A38" s="23" t="inlineStr">
        <is>
          <t>Deus Ex: mankind Divided +Season Pass</t>
        </is>
      </c>
      <c r="B38" s="24">
        <f>Hours!C346</f>
        <v/>
      </c>
      <c r="C38" s="10">
        <f>(2.84+3.4)</f>
        <v/>
      </c>
      <c r="D38" s="10">
        <f>IF(B38=0,C38,C38/B38)</f>
        <v/>
      </c>
    </row>
    <row r="39" outlineLevel="1">
      <c r="A39" s="23" t="inlineStr">
        <is>
          <t>Deus Ex: The Fall</t>
        </is>
      </c>
      <c r="B39" s="24">
        <f>Hours!C345</f>
        <v/>
      </c>
      <c r="C39" s="10" t="n">
        <v>1.5</v>
      </c>
      <c r="D39" s="10">
        <f>IF(B39=0,C39,C39/B39)</f>
        <v/>
      </c>
    </row>
    <row r="40" outlineLevel="1">
      <c r="A40" s="23" t="inlineStr">
        <is>
          <t>Dicey Dungeons</t>
        </is>
      </c>
      <c r="B40" s="24">
        <f>Hours!C348</f>
        <v/>
      </c>
      <c r="C40" s="10" t="n">
        <v>14.99</v>
      </c>
      <c r="D40" s="10">
        <f>IF(B40=0,C40,C40/B40)</f>
        <v/>
      </c>
    </row>
    <row r="41" outlineLevel="1">
      <c r="A41" s="23" t="inlineStr">
        <is>
          <t>Dread Hunger</t>
        </is>
      </c>
      <c r="B41" s="24">
        <f>Hours!C383</f>
        <v/>
      </c>
      <c r="C41" s="10" t="n">
        <v>27.39</v>
      </c>
      <c r="D41" s="10">
        <f>IF(B41=0,C41,C41/B41)</f>
        <v/>
      </c>
    </row>
    <row r="42" outlineLevel="1">
      <c r="A42" s="23" t="inlineStr">
        <is>
          <t>Don't Starve Together**</t>
        </is>
      </c>
      <c r="B42" s="24">
        <f>Hours!C369</f>
        <v/>
      </c>
      <c r="C42" s="10" t="n">
        <v>10.04</v>
      </c>
      <c r="D42" s="10">
        <f>IF(B42=0,C42,C42/B42)</f>
        <v/>
      </c>
    </row>
    <row r="43" outlineLevel="1">
      <c r="A43" s="23" t="inlineStr">
        <is>
          <t>Door Kickers 2</t>
        </is>
      </c>
      <c r="B43" s="24" t="n"/>
      <c r="C43" s="10" t="n">
        <v>17.99</v>
      </c>
      <c r="D43" s="10" t="n"/>
    </row>
    <row r="44" outlineLevel="1">
      <c r="A44" s="23" t="inlineStr">
        <is>
          <t>Duck Game</t>
        </is>
      </c>
      <c r="B44" s="24">
        <f>Hours!C389</f>
        <v/>
      </c>
      <c r="C44" s="10" t="n">
        <v>9.470000000000001</v>
      </c>
      <c r="D44" s="10">
        <f>IF(B44=0,C44,C44/B44)</f>
        <v/>
      </c>
    </row>
    <row r="45" outlineLevel="1">
      <c r="A45" s="23" t="inlineStr">
        <is>
          <t>Dungeon Defenders</t>
        </is>
      </c>
      <c r="B45" s="24">
        <f>Hours!C392</f>
        <v/>
      </c>
      <c r="C45" s="10" t="n">
        <v>3.79</v>
      </c>
      <c r="D45" s="10">
        <f>IF(B45=0,C45,C45/B45)</f>
        <v/>
      </c>
    </row>
    <row r="46" outlineLevel="1">
      <c r="A46" s="23" t="inlineStr">
        <is>
          <t>Dyson Sphere Prgoram</t>
        </is>
      </c>
      <c r="B46" s="24">
        <f>Hours!C398</f>
        <v/>
      </c>
      <c r="C46" s="10" t="n">
        <v>19.23</v>
      </c>
      <c r="D46" s="10">
        <f>IF(B46=0,C46,C46/B46)</f>
        <v/>
      </c>
    </row>
    <row r="47" outlineLevel="1">
      <c r="A47" s="23" t="inlineStr">
        <is>
          <t>Elden Ring</t>
        </is>
      </c>
      <c r="B47" s="24">
        <f>Hours!C406</f>
        <v/>
      </c>
      <c r="C47" s="10" t="n">
        <v>64.48999999999999</v>
      </c>
      <c r="D47" s="10">
        <f>IF(B47=0,C47,C47/B47)</f>
        <v/>
      </c>
    </row>
    <row r="48" outlineLevel="1">
      <c r="A48" s="23" t="inlineStr">
        <is>
          <t>Elder Scrolls V: Skyrim Legendary</t>
        </is>
      </c>
      <c r="B48" s="24">
        <f>Hours!C1304+Hours!C1305</f>
        <v/>
      </c>
      <c r="C48" s="10" t="n">
        <v>13.59</v>
      </c>
      <c r="D48" s="10">
        <f>IF(B48=0,C48,C48/B48)</f>
        <v/>
      </c>
    </row>
    <row r="49" outlineLevel="1">
      <c r="A49" s="23" t="inlineStr">
        <is>
          <t>Enshrouded</t>
        </is>
      </c>
      <c r="B49" s="24">
        <f>Hours!C424</f>
        <v/>
      </c>
      <c r="C49" s="10" t="n">
        <v>29.99</v>
      </c>
      <c r="D49" s="10">
        <f>IF(B49=0,C49,C49/B49)</f>
        <v/>
      </c>
    </row>
    <row r="50" outlineLevel="1">
      <c r="A50" s="23" t="inlineStr">
        <is>
          <t>Europa universalis 4</t>
        </is>
      </c>
      <c r="B50" s="24">
        <f>Hours!C430</f>
        <v/>
      </c>
      <c r="C50" s="10" t="n">
        <v>136.38</v>
      </c>
      <c r="D50" s="10">
        <f>IF(B50=0,C50,C50/B50)</f>
        <v/>
      </c>
    </row>
    <row r="51" outlineLevel="1">
      <c r="A51" s="23" t="inlineStr">
        <is>
          <t>Factorio</t>
        </is>
      </c>
      <c r="B51" s="24">
        <f>Hours!C443</f>
        <v/>
      </c>
      <c r="C51" s="10" t="n">
        <v>20</v>
      </c>
      <c r="D51" s="10">
        <f>IF(B51=0,C51,C51/B51)</f>
        <v/>
      </c>
      <c r="F51" s="28" t="n"/>
    </row>
    <row r="52" outlineLevel="1">
      <c r="A52" s="23" t="inlineStr">
        <is>
          <t>Fallout 3</t>
        </is>
      </c>
      <c r="B52" s="24">
        <f>Hours!C450</f>
        <v/>
      </c>
      <c r="C52" s="10" t="n">
        <v>2.49</v>
      </c>
      <c r="D52" s="10">
        <f>IF(B52=0,C52,C52/B52)</f>
        <v/>
      </c>
    </row>
    <row r="53" outlineLevel="1">
      <c r="A53" s="23" t="inlineStr">
        <is>
          <t>Fallout New Vegas</t>
        </is>
      </c>
      <c r="B53" s="24">
        <f>Hours!C453</f>
        <v/>
      </c>
      <c r="C53" s="10">
        <f>2.49+22.08</f>
        <v/>
      </c>
      <c r="D53" s="10">
        <f>IF(B53=0,C53,C53/B53)</f>
        <v/>
      </c>
    </row>
    <row r="54" outlineLevel="1">
      <c r="A54" s="23" t="inlineStr">
        <is>
          <t>Fall Guys</t>
        </is>
      </c>
      <c r="B54" s="24">
        <f>Hours!C448</f>
        <v/>
      </c>
      <c r="C54" s="10" t="n">
        <v>21.64</v>
      </c>
      <c r="D54" s="10">
        <f>IF(B54=0,C54,C54/B54)</f>
        <v/>
      </c>
    </row>
    <row r="55" outlineLevel="1">
      <c r="A55" s="23" t="inlineStr">
        <is>
          <t>Far Cry</t>
        </is>
      </c>
      <c r="B55" s="24">
        <f>Hours!C456</f>
        <v/>
      </c>
      <c r="C55" s="10" t="n">
        <v>3.99</v>
      </c>
      <c r="D55" s="10">
        <f>IF(B55=0,C55,C55/B55)</f>
        <v/>
      </c>
    </row>
    <row r="56" outlineLevel="1">
      <c r="A56" s="23" t="inlineStr">
        <is>
          <t>Far Cry 2</t>
        </is>
      </c>
      <c r="B56" s="24">
        <f>Hours!C457</f>
        <v/>
      </c>
      <c r="C56" s="10" t="n">
        <v>3.99</v>
      </c>
      <c r="D56" s="10">
        <f>IF(B56=0,C56,C56/B56)</f>
        <v/>
      </c>
    </row>
    <row r="57" outlineLevel="1">
      <c r="A57" s="23" t="inlineStr">
        <is>
          <t>Far Cry 3</t>
        </is>
      </c>
      <c r="B57" s="24">
        <f>Hours!C458</f>
        <v/>
      </c>
      <c r="C57" s="10" t="n">
        <v>7.78</v>
      </c>
      <c r="D57" s="10">
        <f>IF(B57=0,C57,C57/B57)</f>
        <v/>
      </c>
    </row>
    <row r="58" outlineLevel="1">
      <c r="A58" s="23" t="inlineStr">
        <is>
          <t>Far Cry 3 Blood Dragon</t>
        </is>
      </c>
      <c r="B58" s="24">
        <f>Hours!C460</f>
        <v/>
      </c>
      <c r="C58" s="10" t="n">
        <v>5.83</v>
      </c>
      <c r="D58" s="10">
        <f>IF(B58=0,C58,C58/B58)</f>
        <v/>
      </c>
    </row>
    <row r="59" outlineLevel="1">
      <c r="A59" s="23" t="inlineStr">
        <is>
          <t>Far Cry 4</t>
        </is>
      </c>
      <c r="B59" s="24">
        <f>Hours!C352</f>
        <v/>
      </c>
      <c r="C59" s="10" t="n">
        <v>11.68</v>
      </c>
      <c r="D59" s="10">
        <f>IF(B59=0,C59,C59/B59)</f>
        <v/>
      </c>
    </row>
    <row r="60" outlineLevel="1">
      <c r="A60" s="23" t="inlineStr">
        <is>
          <t>Far Cry Primal Standard Edition</t>
        </is>
      </c>
      <c r="B60" s="24">
        <f>Hours!C461</f>
        <v/>
      </c>
      <c r="C60" s="10" t="n">
        <v>5.83</v>
      </c>
      <c r="D60" s="10">
        <f>IF(B60=0,C60,C60/B60)</f>
        <v/>
      </c>
    </row>
    <row r="61" outlineLevel="1">
      <c r="A61" s="23" t="inlineStr">
        <is>
          <t>Forewarned</t>
        </is>
      </c>
      <c r="B61" s="24" t="n"/>
      <c r="C61" s="10" t="n">
        <v>12.99</v>
      </c>
      <c r="D61" s="10" t="n"/>
    </row>
    <row r="62" outlineLevel="1">
      <c r="A62" s="23" t="inlineStr">
        <is>
          <t>Forts</t>
        </is>
      </c>
      <c r="B62" s="24">
        <f>Hours!C494</f>
        <v/>
      </c>
      <c r="C62" s="10" t="n">
        <v>9.890000000000001</v>
      </c>
      <c r="D62" s="10">
        <f>IF(B62=0,C62,C62/B62)</f>
        <v/>
      </c>
    </row>
    <row r="63" outlineLevel="1">
      <c r="A63" s="23" t="inlineStr">
        <is>
          <t>Garry's mod</t>
        </is>
      </c>
      <c r="B63" s="24">
        <f>Hours!C518</f>
        <v/>
      </c>
      <c r="C63" s="10" t="n">
        <v>2.49</v>
      </c>
      <c r="D63" s="10">
        <f>IF(B63=0,C63,C63/B63)</f>
        <v/>
      </c>
    </row>
    <row r="64" outlineLevel="1">
      <c r="A64" s="23" t="inlineStr">
        <is>
          <t>Goat Simmulator</t>
        </is>
      </c>
      <c r="B64" s="24">
        <f>Hours!C533</f>
        <v/>
      </c>
      <c r="C64" s="10" t="n">
        <v>5.99</v>
      </c>
      <c r="D64" s="10">
        <f>IF(B64=0,C64,C64/B64)</f>
        <v/>
      </c>
    </row>
    <row r="65" outlineLevel="1">
      <c r="A65" s="23" t="inlineStr">
        <is>
          <t>Gorn</t>
        </is>
      </c>
      <c r="B65" s="24">
        <f>Hours!C547</f>
        <v/>
      </c>
      <c r="C65" s="10" t="n">
        <v>10.81</v>
      </c>
      <c r="D65" s="10">
        <f>IF(B65=0,C65,C65/B65)</f>
        <v/>
      </c>
    </row>
    <row r="66" outlineLevel="1">
      <c r="A66" s="23" t="inlineStr">
        <is>
          <t>Grand Thef Auto V</t>
        </is>
      </c>
      <c r="B66" s="24">
        <f>Hours!C555</f>
        <v/>
      </c>
      <c r="C66" s="10" t="n">
        <v>19.79</v>
      </c>
      <c r="D66" s="10">
        <f>IF(B66=0,C66,C66/B66)</f>
        <v/>
      </c>
    </row>
    <row r="67" outlineLevel="1">
      <c r="A67" s="23" t="inlineStr">
        <is>
          <t>Hand simulator</t>
        </is>
      </c>
      <c r="B67" s="24">
        <f>Hours!C586</f>
        <v/>
      </c>
      <c r="C67" s="10" t="n">
        <v>0.99</v>
      </c>
      <c r="D67" s="10">
        <f>IF(B67=0,C67,C67/B67)</f>
        <v/>
      </c>
    </row>
    <row r="68" outlineLevel="1">
      <c r="A68" s="23" t="inlineStr">
        <is>
          <t>Hearts of Iron IV: Cadet Edition</t>
        </is>
      </c>
      <c r="B68" s="24">
        <f>Hours!C591</f>
        <v/>
      </c>
      <c r="C68" s="10" t="n">
        <v>19.99</v>
      </c>
      <c r="D68" s="10">
        <f>IF(B68=0,C68,C68/B68)</f>
        <v/>
      </c>
    </row>
    <row r="69" outlineLevel="1">
      <c r="A69" s="23" t="inlineStr">
        <is>
          <t>Hitman 2</t>
        </is>
      </c>
      <c r="B69" s="24">
        <f>Hours!C614</f>
        <v/>
      </c>
      <c r="C69" s="10" t="n">
        <v>13.99</v>
      </c>
      <c r="D69" s="10">
        <f>IF(B69=0,C69,C69/B69)</f>
        <v/>
      </c>
    </row>
    <row r="70" outlineLevel="1">
      <c r="A70" s="23" t="inlineStr">
        <is>
          <t>Hot Dogs,Horseshoes &amp; Hand Grenades</t>
        </is>
      </c>
      <c r="B70" s="24">
        <f>Hours!C632</f>
        <v/>
      </c>
      <c r="C70" s="10" t="n">
        <v>21.91</v>
      </c>
      <c r="D70" s="10">
        <f>IF(B70=0,C70,C70/B70)</f>
        <v/>
      </c>
    </row>
    <row r="71" outlineLevel="1">
      <c r="A71" s="23" t="inlineStr">
        <is>
          <t>House Flipper</t>
        </is>
      </c>
      <c r="B71" s="24">
        <f>Hours!C636</f>
        <v/>
      </c>
      <c r="C71" s="10" t="n">
        <v>13.99</v>
      </c>
      <c r="D71" s="10">
        <f>IF(B71=0,C71,C71/B71)</f>
        <v/>
      </c>
    </row>
    <row r="72" outlineLevel="1">
      <c r="A72" s="23" t="inlineStr">
        <is>
          <t>Human: Fall Flat</t>
        </is>
      </c>
      <c r="B72" s="24">
        <f>Hours!C638</f>
        <v/>
      </c>
      <c r="C72" s="10" t="n">
        <v>14.99</v>
      </c>
      <c r="D72" s="10">
        <f>IF(B72=0,C72,C72/B72)</f>
        <v/>
      </c>
    </row>
    <row r="73" outlineLevel="1">
      <c r="A73" s="23" t="inlineStr">
        <is>
          <t>Increlution</t>
        </is>
      </c>
      <c r="B73" s="24" t="n"/>
      <c r="C73" s="10" t="n">
        <v>2.99</v>
      </c>
      <c r="D73" s="10">
        <f>IF(B73=0,C73,C73/B73)</f>
        <v/>
      </c>
    </row>
    <row r="74" outlineLevel="1">
      <c r="A74" s="23" t="inlineStr">
        <is>
          <t xml:space="preserve">Infinifactory </t>
        </is>
      </c>
      <c r="B74" s="24">
        <f>Hours!C660</f>
        <v/>
      </c>
      <c r="C74" s="10" t="n">
        <v>12.49</v>
      </c>
      <c r="D74" s="10">
        <f>IF(B74=0,C74,C74/B74)</f>
        <v/>
      </c>
    </row>
    <row r="75" outlineLevel="1">
      <c r="A75" s="23" t="inlineStr">
        <is>
          <t>Just Cause</t>
        </is>
      </c>
      <c r="B75" s="24">
        <f>Hours!C677</f>
        <v/>
      </c>
      <c r="C75" s="10" t="n">
        <v>0.68</v>
      </c>
      <c r="D75" s="10">
        <f>IF(B75=0,C75,C75/B75)</f>
        <v/>
      </c>
    </row>
    <row r="76" outlineLevel="1">
      <c r="A76" s="23" t="inlineStr">
        <is>
          <t>Just Cause 2 w/ dlc</t>
        </is>
      </c>
      <c r="B76" s="24">
        <f>Hours!C678</f>
        <v/>
      </c>
      <c r="C76" s="10" t="n">
        <v>4.47</v>
      </c>
      <c r="D76" s="10">
        <f>IF(B76=0,C76,C76/B76)</f>
        <v/>
      </c>
    </row>
    <row r="77" outlineLevel="1">
      <c r="A77" s="23" t="inlineStr">
        <is>
          <t>Just Cause 3 w/ dlc</t>
        </is>
      </c>
      <c r="B77" s="24">
        <f>Hours!C679</f>
        <v/>
      </c>
      <c r="C77" s="10" t="n">
        <v>10.11</v>
      </c>
      <c r="D77" s="10">
        <f>IF(B77=0,C77,C77/B77)</f>
        <v/>
      </c>
    </row>
    <row r="78" outlineLevel="1">
      <c r="A78" s="23" t="inlineStr">
        <is>
          <t>Keep Talking and Nobody Explodes</t>
        </is>
      </c>
      <c r="B78" s="24">
        <f>Hours!C688</f>
        <v/>
      </c>
      <c r="C78" s="10" t="n">
        <v>4.86</v>
      </c>
      <c r="D78" s="10">
        <f>IF(B78=0,C78,C78/B78)</f>
        <v/>
      </c>
    </row>
    <row r="79" outlineLevel="1">
      <c r="A79" s="23" t="inlineStr">
        <is>
          <t>Kerbal Space Program</t>
        </is>
      </c>
      <c r="B79" s="24">
        <f>Hours!C689</f>
        <v/>
      </c>
      <c r="C79" s="10" t="n">
        <v>13.79</v>
      </c>
      <c r="D79" s="10">
        <f>IF(B79=0,C79,C79/B79)</f>
        <v/>
      </c>
    </row>
    <row r="80" outlineLevel="1">
      <c r="A80" s="23" t="inlineStr">
        <is>
          <t>Kingdoms and Castles</t>
        </is>
      </c>
      <c r="B80" s="24">
        <f>Hours!C699</f>
        <v/>
      </c>
      <c r="C80" s="10" t="n">
        <v>7.49</v>
      </c>
      <c r="D80" s="10">
        <f>IF(B80=0,C80,C80/B80)</f>
        <v/>
      </c>
    </row>
    <row r="81" outlineLevel="1">
      <c r="A81" s="23" t="inlineStr">
        <is>
          <t>Left 4 Dead</t>
        </is>
      </c>
      <c r="B81" s="24">
        <f>Hours!C720</f>
        <v/>
      </c>
      <c r="C81" s="10" t="n">
        <v>1.49</v>
      </c>
      <c r="D81" s="10">
        <f>IF(B81=0,C81,C81/B81)</f>
        <v/>
      </c>
    </row>
    <row r="82" outlineLevel="1">
      <c r="A82" s="23" t="inlineStr">
        <is>
          <t>Left 4 Dead 2</t>
        </is>
      </c>
      <c r="B82" s="24">
        <f>Hours!C721</f>
        <v/>
      </c>
      <c r="C82" s="10" t="n">
        <v>1.49</v>
      </c>
      <c r="D82" s="10">
        <f>IF(B82=0,C82,C82/B82)</f>
        <v/>
      </c>
    </row>
    <row r="83" outlineLevel="1">
      <c r="A83" s="23" t="inlineStr">
        <is>
          <t>Life is Strange Ep 1-5</t>
        </is>
      </c>
      <c r="B83" s="24">
        <f>Hours!C729</f>
        <v/>
      </c>
      <c r="C83" s="10">
        <f>3.99+2.49</f>
        <v/>
      </c>
      <c r="D83" s="10">
        <f>IF(B83=0,C83,C83/B83)</f>
        <v/>
      </c>
    </row>
    <row r="84" outlineLevel="1">
      <c r="A84" s="23" t="inlineStr">
        <is>
          <t>Lords of Football</t>
        </is>
      </c>
      <c r="B84" s="24">
        <f>Hours!C744</f>
        <v/>
      </c>
      <c r="C84" s="10" t="n">
        <v>3.74</v>
      </c>
      <c r="D84" s="10">
        <f>IF(B84=0,C84,C84/B84)</f>
        <v/>
      </c>
    </row>
    <row r="85" outlineLevel="1">
      <c r="A85" s="23" t="inlineStr">
        <is>
          <t>Mass Effect Legendary Edition</t>
        </is>
      </c>
      <c r="B85" s="24">
        <f>Hours!C776</f>
        <v/>
      </c>
      <c r="C85" s="10" t="n">
        <v>65.75</v>
      </c>
      <c r="D85" s="10">
        <f>IF(B85=0,C85,C85/B85)</f>
        <v/>
      </c>
    </row>
    <row r="86" outlineLevel="1">
      <c r="A86" s="23" t="inlineStr">
        <is>
          <t>Microsoft Flight Simulator X: Steam Edition</t>
        </is>
      </c>
      <c r="B86" s="24">
        <f>Hours!C795</f>
        <v/>
      </c>
      <c r="C86" s="10" t="n">
        <v>4.99</v>
      </c>
      <c r="D86" s="10">
        <f>IF(B86=0,C86,C86/B86)</f>
        <v/>
      </c>
    </row>
    <row r="87" outlineLevel="1">
      <c r="A87" s="23" t="inlineStr">
        <is>
          <t>Middle-earth: Shadow of Mordor Game of the Year Edition</t>
        </is>
      </c>
      <c r="B87" s="24">
        <f>Hours!C796</f>
        <v/>
      </c>
      <c r="C87" s="10" t="n">
        <v>4</v>
      </c>
      <c r="D87" s="10">
        <f>IF(B87=0,C87,C87/B87)</f>
        <v/>
      </c>
    </row>
    <row r="88" outlineLevel="1">
      <c r="A88" s="23" t="inlineStr">
        <is>
          <t>Morrowind</t>
        </is>
      </c>
      <c r="B88" s="24">
        <f>Hours!C1300</f>
        <v/>
      </c>
      <c r="C88" s="10" t="n">
        <v>4.86</v>
      </c>
      <c r="D88" s="10">
        <f>IF(B88=0,C88,C88/B88)</f>
        <v/>
      </c>
    </row>
    <row r="89" outlineLevel="1">
      <c r="A89" s="23" t="inlineStr">
        <is>
          <t>Mount &amp; Blade 3 pack</t>
        </is>
      </c>
      <c r="B89" s="24">
        <f>Hours!C829+Hours!C831+Hours!C832</f>
        <v/>
      </c>
      <c r="C89" s="10" t="n">
        <v>19.99</v>
      </c>
      <c r="D89" s="10">
        <f>IF(B89=0,C89,C89/B89)</f>
        <v/>
      </c>
    </row>
    <row r="90" outlineLevel="1">
      <c r="A90" s="23" t="inlineStr">
        <is>
          <t>Mount and blade II: Bannerlord</t>
        </is>
      </c>
      <c r="B90" s="24">
        <f>Hours!C830</f>
        <v/>
      </c>
      <c r="C90" s="10" t="n">
        <v>43.29</v>
      </c>
      <c r="D90" s="10">
        <f>IF(B90=0,C90,C90/B90)</f>
        <v/>
      </c>
    </row>
    <row r="91" outlineLevel="1">
      <c r="A91" s="23" t="inlineStr">
        <is>
          <t>Mount Your Friends 3D: A Hard Man is Good to Climb</t>
        </is>
      </c>
      <c r="B91" s="24">
        <f>Hours!C833</f>
        <v/>
      </c>
      <c r="C91" s="10" t="n">
        <v>5.59</v>
      </c>
      <c r="D91" s="10">
        <f>IF(B91=0,C91,C91/B91)</f>
        <v/>
      </c>
    </row>
    <row r="92" outlineLevel="1">
      <c r="A92" s="23" t="inlineStr">
        <is>
          <t xml:space="preserve">Oblivion </t>
        </is>
      </c>
      <c r="B92" s="24">
        <f>Hours!C1301</f>
        <v/>
      </c>
      <c r="C92" s="10" t="n">
        <v>6.48</v>
      </c>
      <c r="D92" s="10">
        <f>IF(B92=0,C92,C92/B92)</f>
        <v/>
      </c>
    </row>
    <row r="93" outlineLevel="1">
      <c r="A93" s="23" t="inlineStr">
        <is>
          <t>Oh...Sir!! The Insult Simulator</t>
        </is>
      </c>
      <c r="B93" s="24">
        <f>Hours!C879</f>
        <v/>
      </c>
      <c r="C93" s="10" t="n">
        <v>0.79</v>
      </c>
      <c r="D93" s="10">
        <f>IF(B93=0,C93,C93/B93)</f>
        <v/>
      </c>
    </row>
    <row r="94" outlineLevel="1">
      <c r="A94" s="23" t="inlineStr">
        <is>
          <t xml:space="preserve">Osiris </t>
        </is>
      </c>
      <c r="B94" s="24">
        <f>Hours!C893</f>
        <v/>
      </c>
      <c r="C94" s="10" t="n">
        <v>19.99</v>
      </c>
      <c r="D94" s="10">
        <f>IF(B94=0,C94,C94/B94)</f>
        <v/>
      </c>
    </row>
    <row r="95" outlineLevel="1">
      <c r="A95" s="23" t="inlineStr">
        <is>
          <t>Oxygen Not Included</t>
        </is>
      </c>
      <c r="B95" s="24" t="n"/>
      <c r="C95" s="10" t="n">
        <v>8.27</v>
      </c>
      <c r="D95" s="10" t="n"/>
    </row>
    <row r="96" outlineLevel="1">
      <c r="A96" s="23" t="inlineStr">
        <is>
          <t>Papers, Please</t>
        </is>
      </c>
      <c r="B96" s="24">
        <f>Hours!C917</f>
        <v/>
      </c>
      <c r="C96" s="10" t="n">
        <v>3.99</v>
      </c>
      <c r="D96" s="10">
        <f>IF(B96=0,C96,C96/B96)</f>
        <v/>
      </c>
    </row>
    <row r="97" outlineLevel="1">
      <c r="A97" s="23" t="inlineStr">
        <is>
          <t>Pavlov VR</t>
        </is>
      </c>
      <c r="B97" s="24">
        <f>Hours!C933</f>
        <v/>
      </c>
      <c r="C97" s="10" t="n">
        <v>16.23</v>
      </c>
      <c r="D97" s="10">
        <f>IF(B97=0,C97,C97/B97)</f>
        <v/>
      </c>
    </row>
    <row r="98" outlineLevel="1">
      <c r="A98" s="23" t="inlineStr">
        <is>
          <t>PayDay 2</t>
        </is>
      </c>
      <c r="B98" s="24">
        <f>Hours!C936</f>
        <v/>
      </c>
      <c r="C98" s="10" t="n"/>
      <c r="D98" s="10">
        <f>IF(B98=0,C98,C98/B98)</f>
        <v/>
      </c>
    </row>
    <row r="99" outlineLevel="1">
      <c r="A99" s="23" t="inlineStr">
        <is>
          <t>Pixel Piracy</t>
        </is>
      </c>
      <c r="B99" s="24">
        <f>Hours!C739</f>
        <v/>
      </c>
      <c r="C99" s="10" t="n">
        <v>1.49</v>
      </c>
      <c r="D99" s="10">
        <f>IF(B99=0,C99,C99/B99)</f>
        <v/>
      </c>
    </row>
    <row r="100" outlineLevel="1">
      <c r="A100" s="23" t="inlineStr">
        <is>
          <t>PolyBridge (+1 played a bit of campaing for this game in 2)</t>
        </is>
      </c>
      <c r="B100" s="24">
        <f>Hours!C968+1</f>
        <v/>
      </c>
      <c r="C100" s="10" t="n">
        <v>1.09</v>
      </c>
      <c r="D100" s="10">
        <f>IF(B100=0,C100,C100/B100)</f>
        <v/>
      </c>
    </row>
    <row r="101" outlineLevel="1">
      <c r="A101" s="23" t="inlineStr">
        <is>
          <t>PolyBridge 2</t>
        </is>
      </c>
      <c r="B101" s="24">
        <f>Hours!C969</f>
        <v/>
      </c>
      <c r="C101" s="10" t="n">
        <v>16.23</v>
      </c>
      <c r="D101" s="10">
        <f>IF(B101=0,C101,C101/B101)</f>
        <v/>
      </c>
    </row>
    <row r="102" outlineLevel="1">
      <c r="A102" s="23" t="inlineStr">
        <is>
          <t>Portal 2</t>
        </is>
      </c>
      <c r="B102" s="24">
        <f>Hours!C974</f>
        <v/>
      </c>
      <c r="C102" s="10" t="n">
        <v>4.99</v>
      </c>
      <c r="D102" s="10">
        <f>IF(B102=0,C102,C102/B102)</f>
        <v/>
      </c>
    </row>
    <row r="103" outlineLevel="1">
      <c r="A103" s="23" t="inlineStr">
        <is>
          <t>Project Winter</t>
        </is>
      </c>
      <c r="B103" s="24">
        <f>Hours!C988</f>
        <v/>
      </c>
      <c r="C103" s="10" t="n">
        <v>7.57</v>
      </c>
      <c r="D103" s="10">
        <f>IF(B103=0,C103,C103/B103)</f>
        <v/>
      </c>
    </row>
    <row r="104" outlineLevel="1">
      <c r="A104" s="23" t="inlineStr">
        <is>
          <t>Project Zomboid</t>
        </is>
      </c>
      <c r="B104" s="24" t="n"/>
      <c r="C104" s="10" t="n"/>
      <c r="D104" s="10" t="n"/>
    </row>
    <row r="105" outlineLevel="1">
      <c r="A105" s="23" t="inlineStr">
        <is>
          <t>Receiver</t>
        </is>
      </c>
      <c r="B105" s="24">
        <f>Hours!C1023</f>
        <v/>
      </c>
      <c r="C105" s="10" t="n">
        <v>1.07</v>
      </c>
      <c r="D105" s="10">
        <f>IF(B105=0,C105,C105/B105)</f>
        <v/>
      </c>
    </row>
    <row r="106" outlineLevel="1">
      <c r="A106" s="23" t="inlineStr">
        <is>
          <t>Reus</t>
        </is>
      </c>
      <c r="B106" s="24">
        <f>Hours!C1039</f>
        <v/>
      </c>
      <c r="C106" s="10" t="n">
        <v>1.99</v>
      </c>
      <c r="D106" s="10">
        <f>IF(B106=0,C106,C106/B106)</f>
        <v/>
      </c>
    </row>
    <row r="107" outlineLevel="1">
      <c r="A107" s="23" t="inlineStr">
        <is>
          <t>Risk of rain 2</t>
        </is>
      </c>
      <c r="B107" s="24">
        <f>Hours!C1048</f>
        <v/>
      </c>
      <c r="C107" s="10" t="n">
        <v>10.08</v>
      </c>
      <c r="D107" s="10">
        <f>IF(B107=0,C107,C107/B107)</f>
        <v/>
      </c>
    </row>
    <row r="108" outlineLevel="1">
      <c r="A108" s="23" t="inlineStr">
        <is>
          <t>Rocket League</t>
        </is>
      </c>
      <c r="B108" s="24">
        <f>Hours!C1057</f>
        <v/>
      </c>
      <c r="C108" s="10" t="n">
        <v>11.99</v>
      </c>
      <c r="D108" s="10">
        <f>IF(B108=0,C108,C108/B108)</f>
        <v/>
      </c>
    </row>
    <row r="109" outlineLevel="1">
      <c r="A109" s="23" t="inlineStr">
        <is>
          <t>Saints Row 2</t>
        </is>
      </c>
      <c r="B109" s="24">
        <f>Hours!C1075</f>
        <v/>
      </c>
      <c r="C109" s="10" t="n">
        <v>2.7</v>
      </c>
      <c r="D109" s="10">
        <f>IF(B109=0,C109,C109/B109)</f>
        <v/>
      </c>
    </row>
    <row r="110" outlineLevel="1">
      <c r="A110" s="29" t="inlineStr">
        <is>
          <t>Satisfactory</t>
        </is>
      </c>
      <c r="B110" s="24">
        <f>Hours!C1080</f>
        <v/>
      </c>
      <c r="C110" s="10" t="n">
        <v>26.29</v>
      </c>
      <c r="D110" s="10">
        <f>IF(B110=0,C110,C110/B110)</f>
        <v/>
      </c>
    </row>
    <row r="111" outlineLevel="1">
      <c r="A111" s="29" t="inlineStr">
        <is>
          <t>Sekiro: Shadows Die Twice</t>
        </is>
      </c>
      <c r="B111" s="24" t="n"/>
      <c r="C111" s="10" t="n">
        <v>33.12</v>
      </c>
      <c r="D111" s="10">
        <f>IF(B111=0,C111,C111/B111)</f>
        <v/>
      </c>
    </row>
    <row r="112" outlineLevel="1">
      <c r="A112" s="29" t="inlineStr">
        <is>
          <t>shapez.io</t>
        </is>
      </c>
      <c r="B112" s="24">
        <f>Hours!C1099</f>
        <v/>
      </c>
      <c r="C112" s="10" t="n">
        <v>4.38</v>
      </c>
      <c r="D112" s="10">
        <f>IF(B112=0,C112,C112/B112)</f>
        <v/>
      </c>
    </row>
    <row r="113" outlineLevel="1">
      <c r="A113" s="23" t="inlineStr">
        <is>
          <t>Sokobond</t>
        </is>
      </c>
      <c r="B113" s="24">
        <f>Hours!C1137</f>
        <v/>
      </c>
      <c r="C113" s="10" t="n">
        <v>1.37</v>
      </c>
      <c r="D113" s="10">
        <f>IF(B113=0,C113,C113/B113)</f>
        <v/>
      </c>
    </row>
    <row r="114" outlineLevel="1">
      <c r="A114" s="23" t="inlineStr">
        <is>
          <t>Space Pirate Trainer</t>
        </is>
      </c>
      <c r="B114" s="24">
        <f>Hours!C1166</f>
        <v/>
      </c>
      <c r="C114" s="10" t="n">
        <v>9.73</v>
      </c>
      <c r="D114" s="10">
        <f>IF(B114=0,C114,C114/B114)</f>
        <v/>
      </c>
    </row>
    <row r="115" outlineLevel="1">
      <c r="A115" s="23" t="inlineStr">
        <is>
          <t>Space Pirates And zombies 2</t>
        </is>
      </c>
      <c r="B115" s="24">
        <f>Hours!C1167</f>
        <v/>
      </c>
      <c r="C115" s="10" t="n">
        <v>7.55</v>
      </c>
      <c r="D115" s="10">
        <f>IF(B115=0,C115,C115/B115)</f>
        <v/>
      </c>
    </row>
    <row r="116" outlineLevel="1">
      <c r="A116" s="23" t="inlineStr">
        <is>
          <t>Star Trek: Bridge Crew + The Next Generation</t>
        </is>
      </c>
      <c r="B116" s="24">
        <f>Hours!C1186</f>
        <v/>
      </c>
      <c r="C116" s="10" t="n">
        <v>34.08</v>
      </c>
      <c r="D116" s="10">
        <f>IF(B116=0,C116,C116/B116)</f>
        <v/>
      </c>
    </row>
    <row r="117" outlineLevel="1">
      <c r="A117" s="23" t="inlineStr">
        <is>
          <t>Star wars x-wing vs tie Fighter + Balance of power</t>
        </is>
      </c>
      <c r="B117" s="24">
        <f>Hours!C1192</f>
        <v/>
      </c>
      <c r="C117" s="10" t="n">
        <v>3.78</v>
      </c>
      <c r="D117" s="10">
        <f>IF(B117=0,C117,C117/B117)</f>
        <v/>
      </c>
    </row>
    <row r="118" outlineLevel="1">
      <c r="A118" s="23" t="inlineStr">
        <is>
          <t>Star Wars: Battlefront 2 (Classic, 2005)</t>
        </is>
      </c>
      <c r="B118" s="24">
        <f>Hours!C1187</f>
        <v/>
      </c>
      <c r="C118" s="10" t="n">
        <v>3.39</v>
      </c>
      <c r="D118" s="10">
        <f>IF(B118=0,C118,C118/B118)</f>
        <v/>
      </c>
    </row>
    <row r="119" outlineLevel="1">
      <c r="A119" s="23" t="inlineStr">
        <is>
          <t>Star Wars: Empire at War Gold</t>
        </is>
      </c>
      <c r="B119" s="24">
        <f>Hours!C1188</f>
        <v/>
      </c>
      <c r="C119" s="10" t="n">
        <v>6.79</v>
      </c>
      <c r="D119" s="10">
        <f>IF(B119=0,C119,C119/B119)</f>
        <v/>
      </c>
    </row>
    <row r="120" outlineLevel="1">
      <c r="A120" s="23" t="inlineStr">
        <is>
          <t>Star Wars: KOTOR</t>
        </is>
      </c>
      <c r="B120" s="24">
        <f>Hours!C1189</f>
        <v/>
      </c>
      <c r="C120" s="10" t="n">
        <v>3.39</v>
      </c>
      <c r="D120" s="10">
        <f>IF(B120=0,C120,C120/B120)</f>
        <v/>
      </c>
    </row>
    <row r="121" outlineLevel="1">
      <c r="A121" s="23" t="inlineStr">
        <is>
          <t>Star Wars Knights of the old republic 2</t>
        </is>
      </c>
      <c r="B121" s="24">
        <f>Hours!C1190</f>
        <v/>
      </c>
      <c r="C121" s="10" t="n">
        <v>3.78</v>
      </c>
      <c r="D121" s="10">
        <f>IF(B121=0,C121,C121/B121)</f>
        <v/>
      </c>
    </row>
    <row r="122" outlineLevel="1">
      <c r="A122" s="23" t="inlineStr">
        <is>
          <t>Star Wars Republic Commando</t>
        </is>
      </c>
      <c r="B122" s="24">
        <f>Hours!C1191</f>
        <v/>
      </c>
      <c r="C122" s="10" t="n">
        <v>3.78</v>
      </c>
      <c r="D122" s="10">
        <f>IF(B122=0,C122,C122/B122)</f>
        <v/>
      </c>
    </row>
    <row r="123" outlineLevel="1">
      <c r="A123" s="23" t="inlineStr">
        <is>
          <t>Star Wars. Squadrons</t>
        </is>
      </c>
      <c r="B123" s="24">
        <f>Hours!C1193</f>
        <v/>
      </c>
      <c r="C123" s="10" t="n">
        <v>26.29</v>
      </c>
      <c r="D123" s="10">
        <f>IF(B123=0,C123,C123/B123)</f>
        <v/>
      </c>
    </row>
    <row r="124" outlineLevel="1">
      <c r="A124" s="23" t="inlineStr">
        <is>
          <t>Stardew Valley</t>
        </is>
      </c>
      <c r="B124" s="24">
        <f>Hours!C1198</f>
        <v/>
      </c>
      <c r="C124" s="10" t="n">
        <v>11.24</v>
      </c>
      <c r="D124" s="10">
        <f>IF(B124=0,C124,C124/B124)</f>
        <v/>
      </c>
    </row>
    <row r="125" outlineLevel="1">
      <c r="A125" s="23" t="inlineStr">
        <is>
          <t xml:space="preserve">Stellaris </t>
        </is>
      </c>
      <c r="B125" s="24">
        <f>Hours!C1204</f>
        <v/>
      </c>
      <c r="C125" s="10">
        <f>Bundels!C514+15.99</f>
        <v/>
      </c>
      <c r="D125" s="10">
        <f>IF(B125=0,C125,C125/B125)</f>
        <v/>
      </c>
    </row>
    <row r="126" outlineLevel="1">
      <c r="A126" s="23" t="inlineStr">
        <is>
          <t>Stick Fight: The Game</t>
        </is>
      </c>
      <c r="B126" s="24">
        <f>Hours!C1205</f>
        <v/>
      </c>
      <c r="C126" s="10" t="n">
        <v>4.99</v>
      </c>
      <c r="D126" s="10">
        <f>IF(B126=0,C126,C126/B126)</f>
        <v/>
      </c>
    </row>
    <row r="127" outlineLevel="1">
      <c r="A127" s="23" t="inlineStr">
        <is>
          <t>STRIDE</t>
        </is>
      </c>
      <c r="B127" s="24">
        <f>Hours!C1213</f>
        <v/>
      </c>
      <c r="C127" s="10" t="n">
        <v>21.64</v>
      </c>
      <c r="D127" s="10">
        <f>IF(B127=0,C127,C127/B127)</f>
        <v/>
      </c>
    </row>
    <row r="128" outlineLevel="1">
      <c r="A128" s="23" t="inlineStr">
        <is>
          <t>Swords Of Gurrah</t>
        </is>
      </c>
      <c r="B128" s="24">
        <f>Hours!C1252</f>
        <v/>
      </c>
      <c r="C128" s="10" t="n">
        <v>10.95</v>
      </c>
      <c r="D128" s="10">
        <f>IF(B128=0,C128,C128/B128)</f>
        <v/>
      </c>
    </row>
    <row r="129" outlineLevel="1">
      <c r="A129" s="23" t="inlineStr">
        <is>
          <t>Tabletop Simulator</t>
        </is>
      </c>
      <c r="B129" s="24">
        <f>Hours!C1262</f>
        <v/>
      </c>
      <c r="C129" s="10" t="n">
        <v>21.64</v>
      </c>
      <c r="D129" s="10">
        <f>IF(B129=0,C129,C129/B129)</f>
        <v/>
      </c>
    </row>
    <row r="130" outlineLevel="1">
      <c r="A130" s="23" t="inlineStr">
        <is>
          <t>Terra Incognita `~Chapter One</t>
        </is>
      </c>
      <c r="B130" s="24">
        <f>Hours!C1274</f>
        <v/>
      </c>
      <c r="C130" s="10" t="n">
        <v>0.14</v>
      </c>
      <c r="D130" s="10">
        <f>IF(B130=0,C130,C130/B130)</f>
        <v/>
      </c>
    </row>
    <row r="131" outlineLevel="1">
      <c r="A131" s="23" t="inlineStr">
        <is>
          <t>Terraria</t>
        </is>
      </c>
      <c r="B131" s="24">
        <f>Hours!C1276</f>
        <v/>
      </c>
      <c r="C131" s="10" t="n">
        <v>3.39</v>
      </c>
      <c r="D131" s="10">
        <f>IF(B131=0,C131,C131/B131)</f>
        <v/>
      </c>
    </row>
    <row r="132" outlineLevel="1">
      <c r="A132" s="23" t="inlineStr">
        <is>
          <t>The Elder Scrolls® Online: Tamriel Unlimited</t>
        </is>
      </c>
      <c r="B132" s="24">
        <f>Hours!C1303</f>
        <v/>
      </c>
      <c r="C132" s="10">
        <f>9.9+14.99</f>
        <v/>
      </c>
      <c r="D132" s="10">
        <f>IF(B132=0,C132,C132/B132)</f>
        <v/>
      </c>
    </row>
    <row r="133" outlineLevel="1">
      <c r="A133" s="23" t="inlineStr">
        <is>
          <t>The Escapists</t>
        </is>
      </c>
      <c r="B133" s="24">
        <f>Hours!C1308</f>
        <v/>
      </c>
      <c r="C133" s="10" t="n">
        <v>12.09</v>
      </c>
      <c r="D133" s="10">
        <f>IF(B133=0,C133,C133/B133)</f>
        <v/>
      </c>
    </row>
    <row r="134" outlineLevel="1">
      <c r="A134" s="23" t="inlineStr">
        <is>
          <t>The Witcher: Enhanced Edition</t>
        </is>
      </c>
      <c r="B134" s="24">
        <f>Hours!C1358</f>
        <v/>
      </c>
      <c r="C134" s="10" t="n">
        <v>1.49</v>
      </c>
      <c r="D134" s="10">
        <f>IF(B134=0,C134,C134/B134)</f>
        <v/>
      </c>
    </row>
    <row r="135" outlineLevel="1">
      <c r="A135" s="30" t="inlineStr">
        <is>
          <t>The Witcher 2: Assassins of kings</t>
        </is>
      </c>
      <c r="B135" s="24">
        <f>Hours!C1359</f>
        <v/>
      </c>
      <c r="C135" s="10" t="n">
        <v>2.99</v>
      </c>
      <c r="D135" s="10">
        <f>IF(B135=0,C135,C135/B135)</f>
        <v/>
      </c>
    </row>
    <row r="136" outlineLevel="1">
      <c r="A136" s="23" t="inlineStr">
        <is>
          <t>The Witcher 3: Wild Hunt GOTY</t>
        </is>
      </c>
      <c r="B136" s="24">
        <f>Hours!C1360</f>
        <v/>
      </c>
      <c r="C136" s="10" t="n">
        <v>14.15</v>
      </c>
      <c r="D136" s="10">
        <f>IF(B136=0,C136,C136/B136)</f>
        <v/>
      </c>
    </row>
    <row r="137" outlineLevel="1">
      <c r="A137" s="23" t="inlineStr">
        <is>
          <t>Tom Clancy's Rainbow Six Siege - Standard Edition</t>
        </is>
      </c>
      <c r="B137" s="24">
        <f>Hours!C1392</f>
        <v/>
      </c>
      <c r="C137" s="10" t="n">
        <v>11.49</v>
      </c>
      <c r="D137" s="10">
        <f>IF(B137=0,C137,C137/B137)</f>
        <v/>
      </c>
    </row>
    <row r="138" outlineLevel="1">
      <c r="A138" s="23" t="inlineStr">
        <is>
          <t>Total War: ATTILA</t>
        </is>
      </c>
      <c r="B138" s="24">
        <f>Hours!C1400</f>
        <v/>
      </c>
      <c r="C138" s="10" t="n">
        <v>15.29</v>
      </c>
      <c r="D138" s="10">
        <f>IF(B138=0,C138,C138/B138)</f>
        <v/>
      </c>
    </row>
    <row r="139" outlineLevel="1">
      <c r="A139" s="23" t="inlineStr">
        <is>
          <t>TotalWar Warhammer 2</t>
        </is>
      </c>
      <c r="B139" s="24">
        <f>Hours!C1403</f>
        <v/>
      </c>
      <c r="C139" s="10" t="n">
        <v>22.07</v>
      </c>
      <c r="D139" s="10">
        <f>IF(B139=0,C139,C139/B139)</f>
        <v/>
      </c>
    </row>
    <row r="140" outlineLevel="1">
      <c r="A140" s="23" t="inlineStr">
        <is>
          <t>Tower Tag</t>
        </is>
      </c>
      <c r="B140" s="24">
        <f>Hours!C1408</f>
        <v/>
      </c>
      <c r="C140" s="10" t="n">
        <v>8.210000000000001</v>
      </c>
      <c r="D140" s="10">
        <f>IF(B140=0,C140,C140/B140)</f>
        <v/>
      </c>
    </row>
    <row r="141" outlineLevel="1">
      <c r="A141" s="23" t="inlineStr">
        <is>
          <t>Tower Unite</t>
        </is>
      </c>
      <c r="B141" s="24">
        <f>Hours!C1409</f>
        <v/>
      </c>
      <c r="C141" s="10" t="n">
        <v>14.99</v>
      </c>
      <c r="D141" s="10">
        <f>IF(B141=0,C141,C141/B141)</f>
        <v/>
      </c>
    </row>
    <row r="142" outlineLevel="1">
      <c r="A142" s="23" t="inlineStr">
        <is>
          <t>Two point Hospital</t>
        </is>
      </c>
      <c r="B142" s="24">
        <f>Hours!C1438</f>
        <v/>
      </c>
      <c r="C142" s="10" t="n">
        <v>11.64</v>
      </c>
      <c r="D142" s="10">
        <f>IF(B142=0,C142,C142/B142)</f>
        <v/>
      </c>
    </row>
    <row r="143" outlineLevel="1">
      <c r="A143" s="23" t="inlineStr">
        <is>
          <t>Ultimate Chicken Horse</t>
        </is>
      </c>
      <c r="B143" s="24">
        <f>Hours!C1440</f>
        <v/>
      </c>
      <c r="C143" s="10" t="n">
        <v>9.890000000000001</v>
      </c>
      <c r="D143" s="10">
        <f>IF(B143=0,C143,C143/B143)</f>
        <v/>
      </c>
    </row>
    <row r="144" outlineLevel="1">
      <c r="A144" s="23" t="inlineStr">
        <is>
          <t>Valheim</t>
        </is>
      </c>
      <c r="B144" s="24">
        <f>Hours!C1452</f>
        <v/>
      </c>
      <c r="C144" s="10" t="n">
        <v>21.91</v>
      </c>
      <c r="D144" s="10">
        <f>IF(B144=0,C144,C144/B144)</f>
        <v/>
      </c>
    </row>
    <row r="145" outlineLevel="1">
      <c r="A145" s="23" t="inlineStr">
        <is>
          <t>XCOM: Complete</t>
        </is>
      </c>
      <c r="B145" s="24">
        <f>Hours!C1540+Hours!C1541</f>
        <v/>
      </c>
      <c r="C145" s="10" t="n">
        <v>9.99</v>
      </c>
      <c r="D145" s="10">
        <f>IF(B145=0,C145,C145/B145)</f>
        <v/>
      </c>
    </row>
    <row r="146" outlineLevel="1">
      <c r="A146" s="23" t="inlineStr">
        <is>
          <t>Zombie Driver HD</t>
        </is>
      </c>
      <c r="B146" s="24">
        <f>Hours!C1562</f>
        <v/>
      </c>
      <c r="C146" s="10" t="n">
        <v>9.99</v>
      </c>
      <c r="D146" s="10">
        <f>IF(B146=0,C146,C146/B146)</f>
        <v/>
      </c>
    </row>
    <row r="147" outlineLevel="1">
      <c r="A147" s="31" t="inlineStr">
        <is>
          <t>Assassin's Creed Chronicles:Trillogy</t>
        </is>
      </c>
      <c r="B147" s="24">
        <f>SUM(B148:B150)</f>
        <v/>
      </c>
      <c r="C147" s="10" t="n">
        <v>8.210000000000001</v>
      </c>
      <c r="D147" s="10">
        <f>IF(B147=0,C147,C147/B147)</f>
        <v/>
      </c>
    </row>
    <row r="148" outlineLevel="1">
      <c r="A148" s="32" t="inlineStr">
        <is>
          <t>Assassin's Creed Chronicles: China</t>
        </is>
      </c>
      <c r="B148" s="24">
        <f>Hours!C100</f>
        <v/>
      </c>
      <c r="C148" s="33" t="n"/>
      <c r="D148" s="33" t="n"/>
    </row>
    <row r="149" outlineLevel="1">
      <c r="A149" s="34" t="inlineStr">
        <is>
          <t>Assassin's Creed Chronicles: India</t>
        </is>
      </c>
      <c r="B149" s="24">
        <f>Hours!C101</f>
        <v/>
      </c>
      <c r="C149" s="33" t="n"/>
      <c r="D149" s="33" t="n"/>
    </row>
    <row r="150" outlineLevel="1">
      <c r="A150" s="34" t="inlineStr">
        <is>
          <t>Assassin's Creed Chronicles: Russia</t>
        </is>
      </c>
      <c r="B150" s="24">
        <f>Hours!C102</f>
        <v/>
      </c>
      <c r="C150" s="33" t="n"/>
      <c r="D150" s="33" t="n"/>
    </row>
    <row r="151">
      <c r="A151" s="35" t="inlineStr">
        <is>
          <t>Prey</t>
        </is>
      </c>
      <c r="B151" s="24">
        <f>SUM(B152:B153)</f>
        <v/>
      </c>
      <c r="C151" s="36" t="n">
        <v>7.99</v>
      </c>
      <c r="D151" s="10">
        <f>IF(B151=0,C151,C151/B151)</f>
        <v/>
      </c>
    </row>
    <row r="152">
      <c r="A152" s="37" t="inlineStr">
        <is>
          <t>Prey</t>
        </is>
      </c>
      <c r="B152" s="24">
        <f>Hours!C980</f>
        <v/>
      </c>
      <c r="C152" s="38" t="n"/>
      <c r="D152" s="39" t="n"/>
    </row>
    <row r="153">
      <c r="A153" s="37" t="inlineStr">
        <is>
          <t>Prey: Typhon Hunter</t>
        </is>
      </c>
      <c r="B153" s="24">
        <f>Hours!C981</f>
        <v/>
      </c>
      <c r="C153" s="38" t="n"/>
      <c r="D153" s="39" t="n"/>
    </row>
    <row r="154">
      <c r="A154" s="31" t="inlineStr">
        <is>
          <t>Prison Architect Name in Game</t>
        </is>
      </c>
      <c r="B154" s="24">
        <f>SUM(B155:B159)</f>
        <v/>
      </c>
      <c r="C154" s="10" t="n">
        <v>12.49</v>
      </c>
      <c r="D154" s="10">
        <f>IF(B154=0,C154,C154/B154)</f>
        <v/>
      </c>
    </row>
    <row r="155">
      <c r="A155" s="32" t="inlineStr">
        <is>
          <t>Prison Architect Name in Game</t>
        </is>
      </c>
      <c r="B155" s="24">
        <f>Hours!C984</f>
        <v/>
      </c>
      <c r="C155" s="38" t="n"/>
      <c r="D155" s="39" t="n"/>
    </row>
    <row r="156">
      <c r="A156" s="32" t="inlineStr">
        <is>
          <t>Darwinia</t>
        </is>
      </c>
      <c r="B156" s="24">
        <f>Hours!C301</f>
        <v/>
      </c>
      <c r="C156" s="39" t="n"/>
      <c r="D156" s="39" t="n"/>
    </row>
    <row r="157">
      <c r="A157" s="32" t="inlineStr">
        <is>
          <t>Uplink</t>
        </is>
      </c>
      <c r="B157" s="24">
        <f>Hours!C1448</f>
        <v/>
      </c>
      <c r="C157" s="39" t="n"/>
      <c r="D157" s="39" t="n"/>
    </row>
    <row r="158">
      <c r="A158" s="32" t="inlineStr">
        <is>
          <t>DEFCON</t>
        </is>
      </c>
      <c r="B158" s="24">
        <f>Hours!C322</f>
        <v/>
      </c>
      <c r="C158" s="39" t="n"/>
      <c r="D158" s="39" t="n"/>
    </row>
    <row r="159">
      <c r="A159" s="32" t="inlineStr">
        <is>
          <t>Multiwinia</t>
        </is>
      </c>
      <c r="B159" s="24">
        <f>Hours!C838</f>
        <v/>
      </c>
      <c r="C159" s="39" t="n"/>
      <c r="D159" s="39" t="n"/>
    </row>
    <row r="160">
      <c r="A160" s="35" t="inlineStr">
        <is>
          <t>The Orange Box</t>
        </is>
      </c>
      <c r="B160" s="24">
        <f>SUM(B161:B167)</f>
        <v/>
      </c>
      <c r="C160" s="10" t="n">
        <v>4.99</v>
      </c>
      <c r="D160" s="10">
        <f>IF(B160=0,C160,C160/B160)</f>
        <v/>
      </c>
    </row>
    <row r="161">
      <c r="A161" s="37" t="inlineStr">
        <is>
          <t>Half life 2</t>
        </is>
      </c>
      <c r="B161" s="24">
        <f>Hours!C577</f>
        <v/>
      </c>
      <c r="C161" s="39" t="n"/>
      <c r="D161" s="39" t="n"/>
    </row>
    <row r="162">
      <c r="A162" s="37" t="inlineStr">
        <is>
          <t>Half life 2: Deathmatch</t>
        </is>
      </c>
      <c r="B162" s="24">
        <f>Hours!C578</f>
        <v/>
      </c>
      <c r="C162" s="40" t="n"/>
      <c r="D162" s="39" t="n"/>
    </row>
    <row r="163">
      <c r="A163" s="37" t="inlineStr">
        <is>
          <t>Half life 2: lost coast</t>
        </is>
      </c>
      <c r="B163" s="24">
        <f>Hours!C581</f>
        <v/>
      </c>
      <c r="C163" s="39" t="n"/>
      <c r="D163" s="39" t="n"/>
    </row>
    <row r="164">
      <c r="A164" s="37" t="inlineStr">
        <is>
          <t>Half-Life Deathmatch: Source</t>
        </is>
      </c>
      <c r="B164" s="24">
        <f>Hours!C578</f>
        <v/>
      </c>
      <c r="C164" s="40" t="n"/>
      <c r="D164" s="39" t="n"/>
    </row>
    <row r="165">
      <c r="A165" s="37" t="inlineStr">
        <is>
          <t>Half-Life 2: Episode One</t>
        </is>
      </c>
      <c r="B165" s="24">
        <f>Hours!C579</f>
        <v/>
      </c>
      <c r="C165" s="40" t="n"/>
      <c r="D165" s="39" t="n"/>
    </row>
    <row r="166">
      <c r="A166" s="37" t="inlineStr">
        <is>
          <t>Half-Life 2: Episode Two</t>
        </is>
      </c>
      <c r="B166" s="24">
        <f>Hours!C580</f>
        <v/>
      </c>
      <c r="C166" s="39" t="n"/>
      <c r="D166" s="39" t="n"/>
    </row>
    <row r="167">
      <c r="A167" s="37" t="inlineStr">
        <is>
          <t>Portal</t>
        </is>
      </c>
      <c r="B167" s="24">
        <f>Hours!C973</f>
        <v/>
      </c>
      <c r="C167" s="39" t="n"/>
      <c r="D167" s="39" t="n"/>
    </row>
    <row r="168">
      <c r="A168" s="31" t="inlineStr">
        <is>
          <t>Hitman Collection (ROW)</t>
        </is>
      </c>
      <c r="B168" s="24">
        <f>SUM(B169:B173)</f>
        <v/>
      </c>
      <c r="C168" s="10" t="n">
        <v>5.99</v>
      </c>
      <c r="D168" s="10">
        <f>IF(B168=0,C168,C168/B168)</f>
        <v/>
      </c>
    </row>
    <row r="169">
      <c r="A169" s="32" t="inlineStr">
        <is>
          <t>Hitman codename 47</t>
        </is>
      </c>
      <c r="B169" s="24">
        <f>Hours!C579</f>
        <v/>
      </c>
      <c r="C169" s="40" t="n"/>
      <c r="D169" s="39" t="n"/>
    </row>
    <row r="170">
      <c r="A170" s="32" t="inlineStr">
        <is>
          <t>hitman 2 silent assasent</t>
        </is>
      </c>
      <c r="B170" s="24">
        <f>Hours!C615</f>
        <v/>
      </c>
      <c r="C170" s="40" t="n"/>
      <c r="D170" s="39" t="n"/>
    </row>
    <row r="171">
      <c r="A171" s="32" t="inlineStr">
        <is>
          <t>Hitman Blood Money</t>
        </is>
      </c>
      <c r="B171" s="24">
        <f>Hours!C617</f>
        <v/>
      </c>
      <c r="C171" s="40" t="n"/>
      <c r="D171" s="39" t="n"/>
    </row>
    <row r="172">
      <c r="A172" s="32" t="inlineStr">
        <is>
          <t>Hitman apsolution w/ dlc</t>
        </is>
      </c>
      <c r="B172" s="24">
        <f>Hours!C618</f>
        <v/>
      </c>
      <c r="C172" s="40" t="n"/>
      <c r="D172" s="39" t="n"/>
    </row>
    <row r="173">
      <c r="A173" s="32" t="inlineStr">
        <is>
          <t>Hitman contracts</t>
        </is>
      </c>
      <c r="B173" s="24">
        <f>Hours!C616</f>
        <v/>
      </c>
      <c r="C173" s="40" t="n"/>
      <c r="D173" s="39" t="n"/>
    </row>
    <row r="174">
      <c r="A174" s="41" t="inlineStr">
        <is>
          <t>Dishonred: Complete Collection</t>
        </is>
      </c>
      <c r="B174" s="24">
        <f>SUM(B175:B177)</f>
        <v/>
      </c>
      <c r="C174" s="10" t="n">
        <v>25.97</v>
      </c>
      <c r="D174" s="10">
        <f>IF(B174=0,C174,C174/B174)</f>
        <v/>
      </c>
    </row>
    <row r="175">
      <c r="A175" s="42" t="inlineStr">
        <is>
          <t>Dishonored</t>
        </is>
      </c>
      <c r="B175" s="24">
        <f>Hours!C358</f>
        <v/>
      </c>
      <c r="C175" s="39" t="n"/>
      <c r="D175" s="39" t="n"/>
    </row>
    <row r="176">
      <c r="A176" s="42" t="inlineStr">
        <is>
          <t>Dishonored 2</t>
        </is>
      </c>
      <c r="B176" s="24">
        <f>Hours!C359</f>
        <v/>
      </c>
      <c r="C176" s="39" t="n"/>
      <c r="D176" s="39" t="n"/>
    </row>
    <row r="177">
      <c r="A177" s="42" t="inlineStr">
        <is>
          <t>Dishonored Death of the Outsider</t>
        </is>
      </c>
      <c r="B177" s="24">
        <f>Hours!C360</f>
        <v/>
      </c>
      <c r="C177" s="39" t="n"/>
      <c r="D177" s="39" t="n"/>
    </row>
    <row r="178">
      <c r="A178" s="31" t="inlineStr">
        <is>
          <t>X-com Complet Pack</t>
        </is>
      </c>
      <c r="B178" s="24">
        <f>SUM(B179:B183)</f>
        <v/>
      </c>
      <c r="C178" s="14" t="n">
        <v>4.05</v>
      </c>
      <c r="D178" s="10">
        <f>IF(B178=0,C178,C178/B178)</f>
        <v/>
      </c>
    </row>
    <row r="179">
      <c r="A179" s="32" t="inlineStr">
        <is>
          <t>X-COM: Apocalypse</t>
        </is>
      </c>
      <c r="B179" s="24">
        <f>Hours!C1536</f>
        <v/>
      </c>
      <c r="C179" s="43" t="n"/>
      <c r="D179" s="43" t="n"/>
    </row>
    <row r="180">
      <c r="A180" s="32" t="inlineStr">
        <is>
          <t>X-COM: Enforcer</t>
        </is>
      </c>
      <c r="B180" s="24">
        <f>Hours!C1538</f>
        <v/>
      </c>
      <c r="C180" s="43" t="n"/>
      <c r="D180" s="43" t="n"/>
    </row>
    <row r="181">
      <c r="A181" s="32" t="inlineStr">
        <is>
          <t>X-COM Interceptor</t>
        </is>
      </c>
      <c r="B181" s="24">
        <f>Hours!C1537</f>
        <v/>
      </c>
      <c r="C181" s="43" t="n"/>
      <c r="D181" s="43" t="n"/>
    </row>
    <row r="182">
      <c r="A182" s="32" t="inlineStr">
        <is>
          <t>X-COM Terror From the deep</t>
        </is>
      </c>
      <c r="B182" s="24">
        <f>Hours!C1535</f>
        <v/>
      </c>
      <c r="C182" s="43" t="n"/>
      <c r="D182" s="43" t="n"/>
    </row>
    <row r="183">
      <c r="A183" s="32" t="inlineStr">
        <is>
          <t>X-COM: UFO Defense</t>
        </is>
      </c>
      <c r="B183" s="24">
        <f>Hours!C1534</f>
        <v/>
      </c>
      <c r="C183" s="43" t="n"/>
      <c r="D183" s="43" t="n"/>
    </row>
    <row r="184">
      <c r="A184" s="41" t="inlineStr">
        <is>
          <t>Grand Theft Auto III Trilogy</t>
        </is>
      </c>
      <c r="B184" s="24">
        <f>SUM(B185:B187)</f>
        <v/>
      </c>
      <c r="C184" s="10" t="n">
        <v>9.73</v>
      </c>
      <c r="D184" s="10">
        <f>IF(B184=0,C184,C184/B184)</f>
        <v/>
      </c>
    </row>
    <row r="185">
      <c r="A185" s="42" t="inlineStr">
        <is>
          <t>Grand Theft Auto III</t>
        </is>
      </c>
      <c r="B185" s="24">
        <f>Hours!C549</f>
        <v/>
      </c>
      <c r="C185" s="39" t="n"/>
      <c r="D185" s="39" t="n"/>
    </row>
    <row r="186">
      <c r="A186" s="42" t="inlineStr">
        <is>
          <t>Grand Theft Auto: San Andreas</t>
        </is>
      </c>
      <c r="B186" s="24">
        <f>Hours!C551</f>
        <v/>
      </c>
      <c r="C186" s="39" t="n"/>
      <c r="D186" s="39" t="n"/>
    </row>
    <row r="187">
      <c r="A187" s="42" t="inlineStr">
        <is>
          <t>Grand Theft Auto: Vice City</t>
        </is>
      </c>
      <c r="B187" s="24">
        <f>Hours!C553</f>
        <v/>
      </c>
      <c r="C187" s="39" t="n"/>
      <c r="D187" s="39" t="n"/>
    </row>
    <row r="188">
      <c r="A188" s="31" t="inlineStr">
        <is>
          <t>Best of Konstructors</t>
        </is>
      </c>
      <c r="B188" s="24">
        <f>SUM(B189:B198)</f>
        <v/>
      </c>
      <c r="C188" s="9" t="n">
        <v>17.18</v>
      </c>
      <c r="D188" s="10">
        <f>IF(B188=0,C188,C188/B188)</f>
        <v/>
      </c>
    </row>
    <row r="189">
      <c r="A189" s="32" t="inlineStr">
        <is>
          <t>The Big Journey</t>
        </is>
      </c>
      <c r="B189" s="14" t="n"/>
      <c r="C189" s="5" t="n"/>
      <c r="D189" s="5" t="n"/>
    </row>
    <row r="190">
      <c r="A190" s="32" t="inlineStr">
        <is>
          <t>Lines Infinite</t>
        </is>
      </c>
      <c r="B190" s="14" t="n"/>
      <c r="C190" s="5" t="n"/>
      <c r="D190" s="5" t="n"/>
    </row>
    <row r="191">
      <c r="A191" s="32" t="inlineStr">
        <is>
          <t>Lines X</t>
        </is>
      </c>
      <c r="B191" s="14" t="n"/>
      <c r="C191" s="5" t="n"/>
      <c r="D191" s="5" t="n"/>
    </row>
    <row r="192">
      <c r="A192" s="32" t="inlineStr">
        <is>
          <t>Nonogram - The Greatest Painter</t>
        </is>
      </c>
      <c r="B192" s="14" t="n"/>
      <c r="C192" s="5" t="n"/>
      <c r="D192" s="5" t="n"/>
    </row>
    <row r="193">
      <c r="A193" s="32" t="inlineStr">
        <is>
          <t>Sorry, James</t>
        </is>
      </c>
      <c r="B193" s="14" t="n"/>
      <c r="C193" s="5" t="n"/>
      <c r="D193" s="5" t="n"/>
    </row>
    <row r="194">
      <c r="A194" s="32" t="inlineStr">
        <is>
          <t>Sudoku Universe</t>
        </is>
      </c>
      <c r="B194" s="14" t="n"/>
      <c r="C194" s="5" t="n"/>
      <c r="D194" s="5" t="n"/>
    </row>
    <row r="195">
      <c r="A195" s="32" t="inlineStr">
        <is>
          <t>Sudoku Jigsaw</t>
        </is>
      </c>
      <c r="B195" s="14" t="n"/>
      <c r="C195" s="5" t="n"/>
      <c r="D195" s="5" t="n"/>
    </row>
    <row r="196">
      <c r="A196" s="32" t="inlineStr">
        <is>
          <t>Sudoku Killer</t>
        </is>
      </c>
      <c r="B196" s="14" t="n"/>
      <c r="C196" s="5" t="n"/>
      <c r="D196" s="5" t="n"/>
    </row>
    <row r="197">
      <c r="A197" s="32" t="inlineStr">
        <is>
          <t>WayOut</t>
        </is>
      </c>
      <c r="B197" s="14" t="n"/>
      <c r="C197" s="5" t="n"/>
      <c r="D197" s="5" t="n"/>
    </row>
    <row r="198">
      <c r="A198" s="32" t="inlineStr">
        <is>
          <t>WayOut: 2 Hex</t>
        </is>
      </c>
      <c r="B198" s="14" t="n"/>
      <c r="C198" s="5" t="n"/>
      <c r="D198" s="5" t="n"/>
    </row>
    <row r="199">
      <c r="A199" s="41" t="inlineStr">
        <is>
          <t>Assassin's Creed Bundle</t>
        </is>
      </c>
      <c r="B199" s="14">
        <f>SUM(B200:B211)</f>
        <v/>
      </c>
      <c r="C199" s="5" t="n">
        <v>95.36</v>
      </c>
      <c r="D199" s="10">
        <f>IF(B199=0,C199,C199/B199)</f>
        <v/>
      </c>
    </row>
    <row r="200">
      <c r="A200" s="42" t="inlineStr">
        <is>
          <t>Assassin's Creed Unity</t>
        </is>
      </c>
      <c r="B200" s="14" t="n"/>
      <c r="C200" s="39" t="n"/>
      <c r="D200" s="39" t="n"/>
    </row>
    <row r="201">
      <c r="A201" s="42" t="inlineStr">
        <is>
          <t>Assassin's Creed Syndicate</t>
        </is>
      </c>
      <c r="B201" s="14" t="n"/>
      <c r="C201" s="39" t="n"/>
      <c r="D201" s="39" t="n"/>
    </row>
    <row r="202">
      <c r="A202" s="42" t="inlineStr">
        <is>
          <t>Assassin's Creed Black Flag</t>
        </is>
      </c>
      <c r="B202" s="14" t="n"/>
      <c r="C202" s="39" t="n"/>
      <c r="D202" s="39" t="n"/>
    </row>
    <row r="203">
      <c r="A203" s="42" t="inlineStr">
        <is>
          <t>Assassin's Creed</t>
        </is>
      </c>
      <c r="B203" s="14" t="n"/>
      <c r="C203" s="39" t="n"/>
      <c r="D203" s="39" t="n"/>
    </row>
    <row r="204">
      <c r="A204" s="42" t="inlineStr">
        <is>
          <t>Assassin's Creed 2</t>
        </is>
      </c>
      <c r="B204" s="14" t="n"/>
      <c r="C204" s="39" t="n"/>
      <c r="D204" s="39" t="n"/>
    </row>
    <row r="205">
      <c r="A205" s="42" t="inlineStr">
        <is>
          <t>Assassin's Creed 3 Remastered Edition</t>
        </is>
      </c>
      <c r="B205" s="14" t="n"/>
      <c r="C205" s="39" t="n"/>
      <c r="D205" s="39" t="n"/>
    </row>
    <row r="206">
      <c r="A206" s="44" t="inlineStr">
        <is>
          <t>Assassin's Creed Freedom Cry</t>
        </is>
      </c>
      <c r="C206" s="45" t="n"/>
      <c r="D206" s="45" t="n"/>
    </row>
    <row r="207">
      <c r="A207" s="44" t="inlineStr">
        <is>
          <t>Assassin's Creed Odussey - Standard Edition</t>
        </is>
      </c>
      <c r="C207" s="45" t="n"/>
      <c r="D207" s="45" t="n"/>
    </row>
    <row r="208">
      <c r="A208" s="44" t="inlineStr">
        <is>
          <t xml:space="preserve">Assassin's Creed Valhalla </t>
        </is>
      </c>
      <c r="C208" s="45" t="n"/>
      <c r="D208" s="45" t="n"/>
    </row>
    <row r="209">
      <c r="A209" s="42" t="inlineStr">
        <is>
          <t>Assassin's Creed Brotherhood</t>
        </is>
      </c>
      <c r="C209" s="45" t="n"/>
      <c r="D209" s="45" t="n"/>
    </row>
    <row r="210">
      <c r="A210" s="44" t="inlineStr">
        <is>
          <t>Assassin's Creed Revelations</t>
        </is>
      </c>
      <c r="C210" s="45" t="n"/>
      <c r="D210" s="45" t="n"/>
    </row>
    <row r="211">
      <c r="A211" s="44" t="inlineStr">
        <is>
          <t>Assassin's Creed Liberation</t>
        </is>
      </c>
      <c r="C211" s="45" t="n"/>
      <c r="D211" s="45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D92"/>
  <sheetViews>
    <sheetView workbookViewId="0">
      <selection activeCell="A1" sqref="A1"/>
    </sheetView>
  </sheetViews>
  <sheetFormatPr baseColWidth="8" defaultColWidth="12.6640625" defaultRowHeight="15.75" customHeight="1"/>
  <cols>
    <col width="35.44140625" customWidth="1" min="1" max="1"/>
  </cols>
  <sheetData>
    <row r="1">
      <c r="B1" s="1" t="inlineStr">
        <is>
          <t>Hours</t>
        </is>
      </c>
    </row>
    <row r="2">
      <c r="A2" s="46" t="inlineStr">
        <is>
          <t>Free Games</t>
        </is>
      </c>
      <c r="B2" s="14">
        <f>SUM(B6:B88)</f>
        <v/>
      </c>
      <c r="C2" s="10" t="n">
        <v>0</v>
      </c>
      <c r="D2" s="10">
        <f>C2/B2</f>
        <v/>
      </c>
    </row>
    <row r="3">
      <c r="A3" s="32" t="inlineStr">
        <is>
          <t>100% Orange Juice</t>
        </is>
      </c>
      <c r="B3" s="5" t="n"/>
      <c r="C3" s="39" t="n"/>
      <c r="D3" s="39" t="n"/>
    </row>
    <row r="4">
      <c r="A4" s="32" t="inlineStr">
        <is>
          <t>10 second Ninja X</t>
        </is>
      </c>
      <c r="B4" s="5" t="n"/>
      <c r="C4" s="39" t="n"/>
      <c r="D4" s="39" t="n"/>
    </row>
    <row r="5">
      <c r="A5" s="32" t="inlineStr">
        <is>
          <t>8BitMMO</t>
        </is>
      </c>
      <c r="B5" s="5" t="n"/>
      <c r="C5" s="39" t="n"/>
      <c r="D5" s="39" t="n"/>
    </row>
    <row r="6">
      <c r="A6" s="32" t="inlineStr">
        <is>
          <t>Absconding Zatwor*</t>
        </is>
      </c>
      <c r="B6" s="14">
        <f>24/60</f>
        <v/>
      </c>
      <c r="C6" s="39" t="n"/>
      <c r="D6" s="39" t="n"/>
    </row>
    <row r="7">
      <c r="A7" s="32" t="inlineStr">
        <is>
          <t>Adventure Capitalist</t>
        </is>
      </c>
      <c r="B7" s="14" t="n">
        <v>80.90000000000001</v>
      </c>
      <c r="C7" s="39" t="n"/>
      <c r="D7" s="39" t="n"/>
    </row>
    <row r="8">
      <c r="A8" s="32" t="inlineStr">
        <is>
          <t>Age of Wonders III</t>
        </is>
      </c>
      <c r="B8" s="5" t="n"/>
      <c r="C8" s="39" t="n"/>
      <c r="D8" s="39" t="n"/>
    </row>
    <row r="9">
      <c r="A9" s="32" t="inlineStr">
        <is>
          <t>AirMech Strike</t>
        </is>
      </c>
      <c r="B9" s="14" t="n">
        <v>2</v>
      </c>
      <c r="C9" s="39" t="n"/>
      <c r="D9" s="39" t="n"/>
    </row>
    <row r="10">
      <c r="A10" s="32" t="inlineStr">
        <is>
          <t>Alien Swarm: Reactive Drop</t>
        </is>
      </c>
      <c r="B10" s="14">
        <f>19/60</f>
        <v/>
      </c>
      <c r="C10" s="39" t="n"/>
      <c r="D10" s="39" t="n"/>
    </row>
    <row r="11">
      <c r="A11" s="32" t="inlineStr">
        <is>
          <t>aMAZEing adventure</t>
        </is>
      </c>
      <c r="B11" s="5">
        <f>4/60</f>
        <v/>
      </c>
      <c r="C11" s="39" t="n"/>
      <c r="D11" s="39" t="n"/>
    </row>
    <row r="12">
      <c r="A12" s="32" t="inlineStr">
        <is>
          <t>Amnesia: A Machine for Pigs</t>
        </is>
      </c>
      <c r="B12" s="5" t="n"/>
      <c r="C12" s="39" t="n"/>
      <c r="D12" s="39" t="n"/>
    </row>
    <row r="13">
      <c r="A13" s="32" t="inlineStr">
        <is>
          <t>Amnesia: The Dark Descent</t>
        </is>
      </c>
      <c r="B13" s="5" t="n"/>
      <c r="C13" s="39" t="n"/>
      <c r="D13" s="39" t="n"/>
    </row>
    <row r="14">
      <c r="A14" s="32" t="inlineStr">
        <is>
          <t>Anno online</t>
        </is>
      </c>
      <c r="B14" s="14">
        <f>12/60</f>
        <v/>
      </c>
      <c r="C14" s="39" t="n"/>
      <c r="D14" s="39" t="n"/>
    </row>
    <row r="15">
      <c r="A15" s="32" t="inlineStr">
        <is>
          <t>Autocross madness</t>
        </is>
      </c>
      <c r="B15" s="14">
        <f>13/60</f>
        <v/>
      </c>
      <c r="C15" s="39" t="n"/>
      <c r="D15" s="39" t="n"/>
    </row>
    <row r="16">
      <c r="A16" s="32" t="inlineStr">
        <is>
          <t>Awesomenauts</t>
        </is>
      </c>
      <c r="B16" s="14" t="n">
        <v>5</v>
      </c>
      <c r="C16" s="39" t="n"/>
      <c r="D16" s="39" t="n"/>
    </row>
    <row r="17">
      <c r="A17" s="32" t="inlineStr">
        <is>
          <t>Blade Symphony</t>
        </is>
      </c>
      <c r="B17" s="5" t="n"/>
      <c r="C17" s="39" t="n"/>
      <c r="D17" s="39" t="n"/>
    </row>
    <row r="18">
      <c r="A18" s="32" t="inlineStr">
        <is>
          <t>Bombix</t>
        </is>
      </c>
      <c r="B18" s="5" t="n"/>
      <c r="C18" s="39" t="n"/>
      <c r="D18" s="39" t="n"/>
    </row>
    <row r="19">
      <c r="A19" s="32" t="inlineStr">
        <is>
          <t>Bomber Crew</t>
        </is>
      </c>
      <c r="B19" s="14">
        <f>Hours!C171</f>
        <v/>
      </c>
      <c r="C19" s="39" t="n"/>
      <c r="D19" s="39" t="n"/>
    </row>
    <row r="20">
      <c r="A20" s="32" t="inlineStr">
        <is>
          <t>Break into Zatwor</t>
        </is>
      </c>
      <c r="B20" s="5" t="n"/>
      <c r="C20" s="39" t="n"/>
      <c r="D20" s="39" t="n"/>
    </row>
    <row r="21">
      <c r="A21" s="32" t="inlineStr">
        <is>
          <t>Brilliant bob</t>
        </is>
      </c>
      <c r="B21" s="5" t="n"/>
      <c r="C21" s="39" t="n"/>
      <c r="D21" s="39" t="n"/>
    </row>
    <row r="22">
      <c r="A22" s="32" t="inlineStr">
        <is>
          <t>BRINK</t>
        </is>
      </c>
      <c r="B22" s="5" t="n"/>
      <c r="C22" s="39" t="n"/>
      <c r="D22" s="39" t="n"/>
    </row>
    <row r="23">
      <c r="A23" s="32" t="inlineStr">
        <is>
          <t>Call of Duty: Black Ops</t>
        </is>
      </c>
      <c r="B23" s="5" t="n"/>
      <c r="C23" s="39" t="n"/>
      <c r="D23" s="39" t="n"/>
    </row>
    <row r="24">
      <c r="A24" s="32" t="inlineStr">
        <is>
          <t>Chenso Club</t>
        </is>
      </c>
      <c r="B24" s="5" t="n"/>
      <c r="C24" s="39" t="n"/>
      <c r="D24" s="39" t="n"/>
    </row>
    <row r="25">
      <c r="A25" s="32" t="inlineStr">
        <is>
          <t>Chrono</t>
        </is>
      </c>
      <c r="B25" s="5" t="n"/>
      <c r="C25" s="39" t="n"/>
      <c r="D25" s="39" t="n"/>
    </row>
    <row r="26">
      <c r="A26" s="32" t="inlineStr">
        <is>
          <t>Company of Heroes 2</t>
        </is>
      </c>
      <c r="B26" s="5" t="n"/>
      <c r="C26" s="39" t="n"/>
      <c r="D26" s="39" t="n"/>
    </row>
    <row r="27">
      <c r="A27" s="32" t="inlineStr">
        <is>
          <t>Creativerse</t>
        </is>
      </c>
      <c r="B27" s="14" t="n">
        <v>2</v>
      </c>
      <c r="C27" s="39" t="n"/>
      <c r="D27" s="39" t="n"/>
    </row>
    <row r="28">
      <c r="A28" s="32" t="inlineStr">
        <is>
          <t>Crusaders of the Lost Idols</t>
        </is>
      </c>
      <c r="B28" s="5" t="n"/>
      <c r="C28" s="40" t="n"/>
      <c r="D28" s="39" t="n"/>
    </row>
    <row r="29">
      <c r="A29" s="32" t="inlineStr">
        <is>
          <t>DCS</t>
        </is>
      </c>
      <c r="B29" s="47" t="n"/>
      <c r="C29" s="39" t="n"/>
      <c r="D29" s="39" t="n"/>
    </row>
    <row r="30">
      <c r="A30" s="32" t="inlineStr">
        <is>
          <t>Deceit</t>
        </is>
      </c>
      <c r="B30" s="5" t="n"/>
      <c r="C30" s="39" t="n"/>
      <c r="D30" s="39" t="n"/>
    </row>
    <row r="31">
      <c r="A31" s="32" t="inlineStr">
        <is>
          <t>Dirt Rally</t>
        </is>
      </c>
      <c r="B31" s="5" t="n"/>
      <c r="C31" s="39" t="n"/>
      <c r="D31" s="39" t="n"/>
    </row>
    <row r="32">
      <c r="A32" s="32" t="inlineStr">
        <is>
          <t>Doki Doki Literature Club</t>
        </is>
      </c>
      <c r="B32" s="14" t="n">
        <v>3</v>
      </c>
      <c r="C32" s="39" t="n"/>
      <c r="D32" s="39" t="n"/>
    </row>
    <row r="33">
      <c r="A33" s="32" t="inlineStr">
        <is>
          <t>Dominari Tournament</t>
        </is>
      </c>
      <c r="B33" s="5" t="n"/>
      <c r="C33" s="39" t="n"/>
      <c r="D33" s="39" t="n"/>
    </row>
    <row r="34">
      <c r="A34" s="32" t="inlineStr">
        <is>
          <t>Dota 2</t>
        </is>
      </c>
      <c r="B34" s="14" t="n">
        <v>14</v>
      </c>
      <c r="C34" s="39" t="n"/>
      <c r="D34" s="39" t="n"/>
    </row>
    <row r="35">
      <c r="A35" s="32" t="inlineStr">
        <is>
          <t>Dungeons &amp; Dragons Online</t>
        </is>
      </c>
      <c r="B35" s="5" t="n"/>
      <c r="C35" s="39" t="n"/>
      <c r="D35" s="39" t="n"/>
    </row>
    <row r="36">
      <c r="A36" s="32" t="inlineStr">
        <is>
          <t>Electric Highways</t>
        </is>
      </c>
      <c r="B36" s="5" t="n"/>
      <c r="C36" s="39" t="n"/>
      <c r="D36" s="39" t="n"/>
    </row>
    <row r="37">
      <c r="A37" s="32" t="inlineStr">
        <is>
          <t>Emily is Away</t>
        </is>
      </c>
      <c r="B37" s="5" t="n"/>
      <c r="C37" s="39" t="n"/>
      <c r="D37" s="39" t="n"/>
    </row>
    <row r="38">
      <c r="A38" s="32" t="inlineStr">
        <is>
          <t>Fiends of Imprisonment</t>
        </is>
      </c>
      <c r="B38" s="5" t="n"/>
      <c r="C38" s="39" t="n"/>
      <c r="D38" s="39" t="n"/>
    </row>
    <row r="39">
      <c r="A39" s="32" t="inlineStr">
        <is>
          <t>First Class Trouble</t>
        </is>
      </c>
      <c r="B39" s="5" t="n"/>
      <c r="C39" s="39" t="n"/>
      <c r="D39" s="39" t="n"/>
    </row>
    <row r="40">
      <c r="A40" s="32" t="inlineStr">
        <is>
          <t>Forsaken Uprising</t>
        </is>
      </c>
      <c r="B40" s="5" t="n"/>
      <c r="C40" s="39" t="n"/>
      <c r="D40" s="39" t="n"/>
    </row>
    <row r="41">
      <c r="A41" s="32" t="inlineStr">
        <is>
          <t>Galactic Civilizations III</t>
        </is>
      </c>
      <c r="B41" s="5" t="n"/>
      <c r="C41" s="39" t="n"/>
      <c r="D41" s="39" t="n"/>
    </row>
    <row r="42">
      <c r="A42" s="32" t="inlineStr">
        <is>
          <t>Gear Up</t>
        </is>
      </c>
      <c r="B42" s="5" t="n"/>
      <c r="C42" s="39" t="n"/>
      <c r="D42" s="39" t="n"/>
    </row>
    <row r="43">
      <c r="A43" s="32" t="inlineStr">
        <is>
          <t>Ghostory</t>
        </is>
      </c>
      <c r="B43" s="5" t="n"/>
      <c r="C43" s="39" t="n"/>
      <c r="D43" s="39" t="n"/>
    </row>
    <row r="44">
      <c r="A44" s="32" t="inlineStr">
        <is>
          <t>GooCubelets</t>
        </is>
      </c>
      <c r="B44" s="5" t="n"/>
      <c r="C44" s="39" t="n"/>
      <c r="D44" s="39" t="n"/>
    </row>
    <row r="45">
      <c r="A45" s="32" t="inlineStr">
        <is>
          <t>GRID</t>
        </is>
      </c>
      <c r="B45" s="5" t="n"/>
      <c r="C45" s="39" t="n"/>
      <c r="D45" s="39" t="n"/>
    </row>
    <row r="46">
      <c r="A46" s="32" t="inlineStr">
        <is>
          <t>Hacknet</t>
        </is>
      </c>
      <c r="B46" s="5" t="n"/>
      <c r="C46" s="39" t="n"/>
      <c r="D46" s="39" t="n"/>
    </row>
    <row r="47">
      <c r="A47" s="32" t="inlineStr">
        <is>
          <t>Heroes &amp; Generals</t>
        </is>
      </c>
      <c r="B47" s="5" t="n"/>
      <c r="C47" s="39" t="n"/>
      <c r="D47" s="39" t="n"/>
    </row>
    <row r="48">
      <c r="A48" s="32" t="inlineStr">
        <is>
          <t>Heroes of Fortunia</t>
        </is>
      </c>
      <c r="B48" s="5" t="n"/>
      <c r="C48" s="39" t="n"/>
      <c r="D48" s="39" t="n"/>
    </row>
    <row r="49">
      <c r="A49" s="32" t="inlineStr">
        <is>
          <t>Idle Champions of the Forgotter</t>
        </is>
      </c>
      <c r="B49" s="5" t="n"/>
      <c r="C49" s="40" t="n"/>
      <c r="D49" s="39" t="n"/>
    </row>
    <row r="50">
      <c r="A50" s="32" t="inlineStr">
        <is>
          <t>Idleon mmo</t>
        </is>
      </c>
      <c r="B50" s="5">
        <f>Hours!C645</f>
        <v/>
      </c>
      <c r="C50" s="40" t="n"/>
      <c r="D50" s="39" t="n"/>
    </row>
    <row r="51">
      <c r="A51" s="32" t="inlineStr">
        <is>
          <t>Insurgency</t>
        </is>
      </c>
      <c r="B51" s="5" t="n"/>
      <c r="C51" s="40" t="n"/>
      <c r="D51" s="39" t="n"/>
    </row>
    <row r="52">
      <c r="A52" s="32" t="inlineStr">
        <is>
          <t>Kingdom: classic</t>
        </is>
      </c>
      <c r="B52" s="5" t="n"/>
      <c r="C52" s="39" t="n"/>
      <c r="D52" s="39" t="n"/>
    </row>
    <row r="53">
      <c r="A53" s="32" t="inlineStr">
        <is>
          <t>Last Oasis</t>
        </is>
      </c>
      <c r="B53" s="5" t="n"/>
      <c r="C53" s="39" t="n"/>
      <c r="D53" s="39" t="n"/>
    </row>
    <row r="54">
      <c r="A54" s="32" t="inlineStr">
        <is>
          <t>Leaf Blower Revolution</t>
        </is>
      </c>
      <c r="B54" s="5" t="n">
        <v>34.2</v>
      </c>
      <c r="C54" s="39" t="n"/>
      <c r="D54" s="39" t="n"/>
    </row>
    <row r="55">
      <c r="A55" s="32" t="inlineStr">
        <is>
          <t>Little Nightmares</t>
        </is>
      </c>
      <c r="B55" s="14" t="n"/>
      <c r="C55" s="39" t="n"/>
      <c r="D55" s="39" t="n"/>
    </row>
    <row r="56">
      <c r="A56" s="32" t="inlineStr">
        <is>
          <t>Manual Samuel</t>
        </is>
      </c>
      <c r="B56" s="14" t="n"/>
      <c r="C56" s="39" t="n"/>
      <c r="D56" s="39" t="n"/>
    </row>
    <row r="57">
      <c r="A57" s="32" t="inlineStr">
        <is>
          <t>Marvel heroes Omega</t>
        </is>
      </c>
      <c r="B57" s="14" t="n">
        <v>4</v>
      </c>
      <c r="C57" s="39" t="n"/>
      <c r="D57" s="39" t="n"/>
    </row>
    <row r="58">
      <c r="A58" s="32" t="inlineStr">
        <is>
          <t>MINDNIGHT</t>
        </is>
      </c>
      <c r="B58" s="5" t="n"/>
      <c r="C58" s="39" t="n"/>
      <c r="D58" s="39" t="n"/>
    </row>
    <row r="59">
      <c r="A59" s="32" t="inlineStr">
        <is>
          <t>Mitos.is The Game</t>
        </is>
      </c>
      <c r="B59" s="14" t="n">
        <v>1</v>
      </c>
      <c r="C59" s="39" t="n"/>
      <c r="D59" s="39" t="n"/>
    </row>
    <row r="60">
      <c r="A60" s="32" t="inlineStr">
        <is>
          <t>moon base alph</t>
        </is>
      </c>
      <c r="B60" s="5" t="n"/>
      <c r="C60" s="39" t="n"/>
      <c r="D60" s="39" t="n"/>
    </row>
    <row r="61">
      <c r="A61" s="32" t="inlineStr">
        <is>
          <t>Move or Die</t>
        </is>
      </c>
      <c r="B61" s="5" t="n"/>
      <c r="C61" s="39" t="n"/>
      <c r="D61" s="39" t="n"/>
    </row>
    <row r="62">
      <c r="A62" s="32" t="inlineStr">
        <is>
          <t>Outlast 2</t>
        </is>
      </c>
      <c r="B62" s="14" t="n">
        <v>5</v>
      </c>
      <c r="C62" s="39" t="n"/>
      <c r="D62" s="39" t="n"/>
    </row>
    <row r="63">
      <c r="A63" s="32" t="inlineStr">
        <is>
          <t>Override</t>
        </is>
      </c>
      <c r="B63" s="5" t="n"/>
      <c r="C63" s="39" t="n"/>
      <c r="D63" s="39" t="n"/>
    </row>
    <row r="64">
      <c r="A64" s="32" t="inlineStr">
        <is>
          <t>PLAYERINKNOWN'S BATTLEGROUNDS</t>
        </is>
      </c>
      <c r="B64" s="5" t="n"/>
      <c r="C64" s="39" t="n"/>
      <c r="D64" s="39" t="n"/>
    </row>
    <row r="65">
      <c r="A65" s="32" t="inlineStr">
        <is>
          <t>Quake Champions</t>
        </is>
      </c>
      <c r="B65" s="5" t="n"/>
      <c r="C65" s="39" t="n"/>
      <c r="D65" s="39" t="n"/>
    </row>
    <row r="66">
      <c r="A66" s="32" t="inlineStr">
        <is>
          <t>RACE 07: Andy Priaulx Crowne Place Raceway</t>
        </is>
      </c>
      <c r="B66" s="5" t="n"/>
      <c r="C66" s="39" t="n"/>
      <c r="D66" s="39" t="n"/>
    </row>
    <row r="67">
      <c r="A67" s="32" t="inlineStr">
        <is>
          <t>SCP: Secret Laboratory</t>
        </is>
      </c>
      <c r="B67" s="5" t="n"/>
      <c r="C67" s="39" t="n"/>
      <c r="D67" s="39" t="n"/>
    </row>
    <row r="68">
      <c r="A68" s="32" t="inlineStr">
        <is>
          <t>Serial Cleaner</t>
        </is>
      </c>
      <c r="B68" s="5" t="n"/>
      <c r="C68" s="39" t="n"/>
      <c r="D68" s="39" t="n"/>
    </row>
    <row r="69">
      <c r="A69" s="32" t="inlineStr">
        <is>
          <t>ShipLord</t>
        </is>
      </c>
      <c r="B69" s="5" t="n"/>
      <c r="C69" s="39" t="n"/>
      <c r="D69" s="39" t="n"/>
    </row>
    <row r="70">
      <c r="A70" s="32" t="inlineStr">
        <is>
          <t>Stronghold Kingdoms</t>
        </is>
      </c>
      <c r="B70" s="5" t="n"/>
      <c r="C70" s="39" t="n"/>
      <c r="D70" s="39" t="n"/>
    </row>
    <row r="71">
      <c r="A71" s="32" t="inlineStr">
        <is>
          <t>Super Versus</t>
        </is>
      </c>
      <c r="B71" s="5" t="n"/>
      <c r="C71" s="39" t="n"/>
      <c r="D71" s="39" t="n"/>
    </row>
    <row r="72">
      <c r="A72" s="32" t="inlineStr">
        <is>
          <t>Switchblade</t>
        </is>
      </c>
      <c r="B72" s="5" t="n"/>
      <c r="C72" s="39" t="n"/>
      <c r="D72" s="39" t="n"/>
    </row>
    <row r="73">
      <c r="A73" s="32" t="inlineStr">
        <is>
          <t>Tales of Escape</t>
        </is>
      </c>
      <c r="B73" s="5" t="n"/>
      <c r="C73" s="39" t="n"/>
      <c r="D73" s="39" t="n"/>
    </row>
    <row r="74">
      <c r="A74" s="32" t="inlineStr">
        <is>
          <t>Tell Me Why</t>
        </is>
      </c>
      <c r="B74" s="14" t="n"/>
      <c r="C74" s="39" t="n"/>
      <c r="D74" s="39" t="n"/>
    </row>
    <row r="75">
      <c r="A75" s="32" t="inlineStr">
        <is>
          <t>The Awesome Adventures of captain spirit</t>
        </is>
      </c>
      <c r="B75" s="14">
        <f>56/60</f>
        <v/>
      </c>
      <c r="C75" s="39" t="n"/>
      <c r="D75" s="39" t="n"/>
    </row>
    <row r="76">
      <c r="A76" s="32" t="inlineStr">
        <is>
          <t>The Expendabros</t>
        </is>
      </c>
      <c r="B76" s="5" t="n"/>
      <c r="C76" s="39" t="n"/>
      <c r="D76" s="39" t="n"/>
    </row>
    <row r="77">
      <c r="A77" s="32" t="inlineStr">
        <is>
          <t>The Red Solstice</t>
        </is>
      </c>
      <c r="B77" s="5" t="n"/>
      <c r="C77" s="39" t="n"/>
      <c r="D77" s="39" t="n"/>
    </row>
    <row r="78">
      <c r="A78" s="32" t="inlineStr">
        <is>
          <t>The Tiny Bang Story</t>
        </is>
      </c>
      <c r="B78" s="5" t="n"/>
      <c r="C78" s="39" t="n"/>
      <c r="D78" s="39" t="n"/>
    </row>
    <row r="79">
      <c r="A79" s="32" t="inlineStr">
        <is>
          <t>Time Clickers</t>
        </is>
      </c>
      <c r="B79" s="5" t="n"/>
      <c r="C79" s="39" t="n"/>
      <c r="D79" s="39" t="n"/>
    </row>
    <row r="80">
      <c r="A80" s="32" t="inlineStr">
        <is>
          <t>Toribash</t>
        </is>
      </c>
      <c r="B80" s="5" t="n"/>
      <c r="C80" s="39" t="n"/>
      <c r="D80" s="39" t="n"/>
    </row>
    <row r="81">
      <c r="A81" s="32" t="inlineStr">
        <is>
          <t>Totally Accurate Battlegrounds</t>
        </is>
      </c>
      <c r="B81" s="5" t="n"/>
      <c r="C81" s="39" t="n"/>
      <c r="D81" s="39" t="n"/>
    </row>
    <row r="82">
      <c r="A82" s="32" t="inlineStr">
        <is>
          <t>TOXIKK</t>
        </is>
      </c>
      <c r="B82" s="5" t="n"/>
      <c r="C82" s="39" t="n"/>
      <c r="D82" s="39" t="n"/>
    </row>
    <row r="83">
      <c r="A83" s="32" t="inlineStr">
        <is>
          <t>Vera Swings</t>
        </is>
      </c>
      <c r="B83" s="5" t="n"/>
      <c r="C83" s="39" t="n"/>
      <c r="D83" s="39" t="n"/>
    </row>
    <row r="84">
      <c r="A84" s="32" t="inlineStr">
        <is>
          <t>Villages and Heroes</t>
        </is>
      </c>
      <c r="B84" s="5" t="n"/>
      <c r="C84" s="39" t="n"/>
      <c r="D84" s="39" t="n"/>
    </row>
    <row r="85">
      <c r="A85" s="32" t="inlineStr">
        <is>
          <t>Warhammer 40,000</t>
        </is>
      </c>
      <c r="B85" s="14" t="n">
        <v>36</v>
      </c>
      <c r="C85" s="39" t="n"/>
      <c r="D85" s="39" t="n"/>
    </row>
    <row r="86">
      <c r="A86" s="32" t="inlineStr">
        <is>
          <t>Why so evil</t>
        </is>
      </c>
      <c r="B86" s="5" t="n"/>
      <c r="C86" s="39" t="n"/>
      <c r="D86" s="39" t="n"/>
    </row>
    <row r="87">
      <c r="A87" s="32" t="inlineStr">
        <is>
          <t>Why so evil 2:Dysopia</t>
        </is>
      </c>
      <c r="B87" s="5" t="n"/>
      <c r="C87" s="39" t="n"/>
      <c r="D87" s="39" t="n"/>
    </row>
    <row r="88">
      <c r="A88" s="32" t="inlineStr">
        <is>
          <t>Zero Reflex</t>
        </is>
      </c>
      <c r="B88" s="47" t="n"/>
      <c r="C88" s="39" t="n"/>
      <c r="D88" s="39" t="n"/>
    </row>
    <row r="89">
      <c r="A89" s="32" t="inlineStr">
        <is>
          <t>Tomb Raider</t>
        </is>
      </c>
      <c r="B89" s="48" t="n">
        <v>2</v>
      </c>
      <c r="C89" s="39" t="n"/>
      <c r="D89" s="39" t="n"/>
    </row>
    <row r="90">
      <c r="A90" s="32" t="inlineStr">
        <is>
          <t>Totalwar Shogun2</t>
        </is>
      </c>
      <c r="B90" s="47" t="n"/>
      <c r="C90" s="39" t="n"/>
      <c r="D90" s="39" t="n"/>
    </row>
    <row r="91">
      <c r="A91" s="32" t="inlineStr">
        <is>
          <t>Transpose</t>
        </is>
      </c>
      <c r="B91" s="47" t="n"/>
      <c r="C91" s="39" t="n"/>
      <c r="D91" s="39" t="n"/>
    </row>
    <row r="92">
      <c r="A92" s="1" t="inlineStr">
        <is>
          <t>Content Warning</t>
        </is>
      </c>
    </row>
  </sheetData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2137"/>
  <sheetViews>
    <sheetView workbookViewId="0">
      <selection activeCell="A1" sqref="A1"/>
    </sheetView>
  </sheetViews>
  <sheetFormatPr baseColWidth="8" defaultColWidth="12.6640625" defaultRowHeight="15.75" customHeight="1" outlineLevelRow="1"/>
  <cols>
    <col width="44.44140625" customWidth="1" min="1" max="1"/>
    <col width="12" customWidth="1" min="2" max="2"/>
    <col width="23.33203125" customWidth="1" min="6" max="6"/>
  </cols>
  <sheetData>
    <row r="1" ht="13.2" customHeight="1">
      <c r="A1" s="1" t="inlineStr">
        <is>
          <t>Huble Bundel Games</t>
        </is>
      </c>
      <c r="B1" s="1" t="inlineStr">
        <is>
          <t>Hours</t>
        </is>
      </c>
      <c r="C1" s="2" t="inlineStr">
        <is>
          <t>Price</t>
        </is>
      </c>
      <c r="D1" s="1" t="inlineStr">
        <is>
          <t>Price Per Hour</t>
        </is>
      </c>
      <c r="E1" s="1" t="inlineStr">
        <is>
          <t>Other</t>
        </is>
      </c>
      <c r="F1" s="1" t="inlineStr">
        <is>
          <t>Total Spent On Bundels</t>
        </is>
      </c>
      <c r="G1" s="1" t="inlineStr">
        <is>
          <t>Hours</t>
        </is>
      </c>
      <c r="H1" s="1" t="inlineStr">
        <is>
          <t>PPH 1</t>
        </is>
      </c>
      <c r="I1" s="1" t="inlineStr">
        <is>
          <t>PPH 2</t>
        </is>
      </c>
    </row>
    <row r="2" collapsed="1" ht="13.2" customHeight="1">
      <c r="A2" s="41" t="inlineStr">
        <is>
          <t>Humble Bundel Jingle Jam 2017</t>
        </is>
      </c>
      <c r="B2" s="49">
        <f>SUM(B3:B57)</f>
        <v/>
      </c>
      <c r="C2" s="50" t="n">
        <v>35</v>
      </c>
      <c r="D2" s="50">
        <f>IF(B2&lt;1,C2,C2/B2)</f>
        <v/>
      </c>
      <c r="F2" s="2">
        <f>SUM(C2,C58,C128,C135,C143,C150,C157,C165,C173,C217,C228,C255,C265,C276,C312,C322,C333,C371,C372,C386,C397,C410,C423,C432,C445,C476,C489,C501,C514,C516,C517,C531,C544,C557,C570,C583,C596,C609,C619,C632,C673,C683,C690,C701,C709,C717,C768,C788,C797,C806,C824,C833,C843,C852,C861,C863,C872,C957,C966,C976,C985,C996,C998,C1028,C1007,C1037,C1046,C1055,C1064,C1066,C1075,C1084,C1093,C1102,C1181,C1190,C1199)</f>
        <v/>
      </c>
      <c r="G2" s="1">
        <f>SUM(B2,B58,B128,B135,B143,B150,B157,B165,B173,B217,B228,B255,B265,B276,B312,B322,B333,B371,B372,B386,B397,B410,B423,B432,B476,B489,B501,B516,B517,B531,B544,B557,B570,B583,B596,B609,B619,B632,B673,B683,B690,B701,B709,B717,B768,B788,B797,B806,B824,B833,B843,B852,B861,B863,B872,B957,B966,B976,B985,B996,B998,B1028,B1007,B1037,B1046,B1055,B1064,B1066,B1075,B1084,B1093,B1102,B1181,B1190,B1199)</f>
        <v/>
      </c>
      <c r="H2" s="2">
        <f>F2/G2</f>
        <v/>
      </c>
      <c r="I2" s="2">
        <f>AVERAGE(D2,D58,D128,D135,D143,D150,D157,D165,D173,D217,D228,D255,D265,D276,D312,D322,D333,D371,D372,D386,D397,D410,D423,D432,D445,D476,D489,D501,D514,D516,D517,D531,D544,D557,D570,D583,D596,D609,D619,D632,D673,D683,D690,D701,D709,D717,D768,D788,D797,D806,D824,D833,D843,D852,D861,D863,D872,D957,D966,D976,D985,D996,D998,D1007,D1028,D1037,D1046,D1055,D1064,D1066,D1075,D1084,D1093,D1102,D1181,D1190,D1199)</f>
        <v/>
      </c>
    </row>
    <row r="3" hidden="1" outlineLevel="1" ht="13.2" customHeight="1">
      <c r="A3" s="42" t="inlineStr">
        <is>
          <t>Rust</t>
        </is>
      </c>
      <c r="B3" s="14">
        <f>Hours!C1069</f>
        <v/>
      </c>
      <c r="C3" s="51" t="n">
        <v>20</v>
      </c>
      <c r="D3" s="51">
        <f>IF(B3&lt;1,C3,C3/B3)</f>
        <v/>
      </c>
      <c r="E3" s="25" t="inlineStr">
        <is>
          <t>Bundle Value</t>
        </is>
      </c>
      <c r="F3" s="1" t="inlineStr">
        <is>
          <t>Notes</t>
        </is>
      </c>
      <c r="H3" s="2" t="n"/>
    </row>
    <row r="4" hidden="1" outlineLevel="1" ht="13.2" customHeight="1">
      <c r="A4" s="42" t="inlineStr">
        <is>
          <t>Dungeon of the Endless</t>
        </is>
      </c>
      <c r="B4" s="14">
        <f>Hours!C394</f>
        <v/>
      </c>
      <c r="C4" s="51" t="n">
        <v>12.99</v>
      </c>
      <c r="D4" s="51">
        <f>IF(B4&lt;1,C4,C4/B4)</f>
        <v/>
      </c>
      <c r="E4" s="2">
        <f>SUM(C3:C57)</f>
        <v/>
      </c>
      <c r="F4" s="1" t="inlineStr">
        <is>
          <t>Price Next to game in a bundle is list price</t>
        </is>
      </c>
      <c r="H4" s="2" t="n"/>
    </row>
    <row r="5" hidden="1" outlineLevel="1" ht="13.2" customHeight="1">
      <c r="A5" s="42" t="inlineStr">
        <is>
          <t>Q.U.B.E</t>
        </is>
      </c>
      <c r="B5" s="14">
        <f>Hours!C997</f>
        <v/>
      </c>
      <c r="C5" s="51" t="n">
        <v>0</v>
      </c>
      <c r="D5" s="51">
        <f>IF(B5&lt;1,C5,C5/B5)</f>
        <v/>
      </c>
      <c r="E5" s="25" t="inlineStr">
        <is>
          <t>PPH AVG</t>
        </is>
      </c>
      <c r="F5" s="1" t="inlineStr">
        <is>
          <t>list price is non sale price around time of Bundel</t>
        </is>
      </c>
      <c r="H5" s="2" t="n"/>
    </row>
    <row r="6" hidden="1" outlineLevel="1" ht="13.2" customHeight="1">
      <c r="A6" s="42" t="inlineStr">
        <is>
          <t>Q.U.B.E Director's Cut</t>
        </is>
      </c>
      <c r="B6" s="52">
        <f>Hours!C998</f>
        <v/>
      </c>
      <c r="C6" s="51" t="n">
        <v>9.99</v>
      </c>
      <c r="D6" s="51">
        <f>IF(B6&lt;1,C6,C6/B6)</f>
        <v/>
      </c>
      <c r="E6" s="2">
        <f>AVERAGE(D3:D57)</f>
        <v/>
      </c>
      <c r="F6" s="1" t="inlineStr">
        <is>
          <t>PPH = Price Per Hour</t>
        </is>
      </c>
      <c r="H6" s="2" t="n"/>
    </row>
    <row r="7" hidden="1" outlineLevel="1" ht="13.2" customHeight="1">
      <c r="A7" s="42" t="inlineStr">
        <is>
          <t>Defend Your Life: TD</t>
        </is>
      </c>
      <c r="B7" s="14">
        <f>Hours!C323</f>
        <v/>
      </c>
      <c r="C7" s="51" t="n">
        <v>4.99</v>
      </c>
      <c r="D7" s="51">
        <f>IF(B7&lt;1,C7,C7/B7)</f>
        <v/>
      </c>
      <c r="F7" s="1" t="inlineStr">
        <is>
          <t>PPH is = to cost if less than 1 hour of play time</t>
        </is>
      </c>
      <c r="H7" s="2" t="n"/>
    </row>
    <row r="8" hidden="1" outlineLevel="1" ht="13.2" customHeight="1">
      <c r="A8" s="42" t="inlineStr">
        <is>
          <t>Gunpoint</t>
        </is>
      </c>
      <c r="B8" s="14">
        <f>Hours!C568</f>
        <v/>
      </c>
      <c r="C8" s="51" t="n">
        <v>9.99</v>
      </c>
      <c r="D8" s="51">
        <f>IF(B8&lt;1,C8,C8/B8)</f>
        <v/>
      </c>
      <c r="H8" s="2" t="n"/>
    </row>
    <row r="9" hidden="1" outlineLevel="1" ht="13.2" customHeight="1">
      <c r="A9" s="42" t="inlineStr">
        <is>
          <t>Teslagrad</t>
        </is>
      </c>
      <c r="B9" s="14">
        <f>Hours!C1277</f>
        <v/>
      </c>
      <c r="C9" s="51" t="n">
        <v>9.99</v>
      </c>
      <c r="D9" s="51">
        <f>IF(B9&lt;1,C9,C9/B9)</f>
        <v/>
      </c>
      <c r="H9" s="2" t="n"/>
    </row>
    <row r="10" hidden="1" outlineLevel="1" ht="13.2" customHeight="1">
      <c r="A10" s="42" t="inlineStr">
        <is>
          <t>ReThink</t>
        </is>
      </c>
      <c r="B10" s="14">
        <f>Hours!C1036</f>
        <v/>
      </c>
      <c r="C10" s="51" t="n">
        <v>9.99</v>
      </c>
      <c r="D10" s="51">
        <f>IF(B10&lt;1,C10,C10/B10)</f>
        <v/>
      </c>
      <c r="H10" s="2" t="n"/>
    </row>
    <row r="11" hidden="1" outlineLevel="1" ht="13.2" customHeight="1">
      <c r="A11" s="42" t="inlineStr">
        <is>
          <t>Dreaming Sarah</t>
        </is>
      </c>
      <c r="B11" s="14">
        <f>Hours!C386</f>
        <v/>
      </c>
      <c r="C11" s="51" t="n">
        <v>5.99</v>
      </c>
      <c r="D11" s="51">
        <f>IF(B11&lt;1,C11,C11/B11)</f>
        <v/>
      </c>
      <c r="H11" s="2" t="n"/>
    </row>
    <row r="12" hidden="1" outlineLevel="1" ht="13.2" customHeight="1">
      <c r="A12" s="42" t="inlineStr">
        <is>
          <t>Blockstorm</t>
        </is>
      </c>
      <c r="B12" s="14">
        <f>Hours!C162</f>
        <v/>
      </c>
      <c r="C12" s="51" t="n">
        <v>4.99</v>
      </c>
      <c r="D12" s="51">
        <f>IF(B12&lt;1,C12,C12/B12)</f>
        <v/>
      </c>
      <c r="H12" s="2" t="n"/>
    </row>
    <row r="13" hidden="1" outlineLevel="1" ht="13.2" customHeight="1">
      <c r="A13" s="42" t="inlineStr">
        <is>
          <t>Ancient Planet</t>
        </is>
      </c>
      <c r="B13" s="14">
        <f>Hours!C66</f>
        <v/>
      </c>
      <c r="C13" s="51" t="n">
        <v>4.99</v>
      </c>
      <c r="D13" s="51">
        <f>IF(B13&lt;1,C13,C13/B13)</f>
        <v/>
      </c>
      <c r="H13" s="2" t="n"/>
    </row>
    <row r="14" hidden="1" outlineLevel="1" ht="13.2" customHeight="1">
      <c r="A14" s="42" t="inlineStr">
        <is>
          <t>Idle Champions of the Forgotten Realms</t>
        </is>
      </c>
      <c r="B14" s="14">
        <f>Hours!C644</f>
        <v/>
      </c>
      <c r="C14" s="51" t="n">
        <v>0</v>
      </c>
      <c r="D14" s="51">
        <f>IF(B14&lt;1,C14,C14/B14)</f>
        <v/>
      </c>
      <c r="H14" s="2" t="n"/>
    </row>
    <row r="15" hidden="1" outlineLevel="1" ht="13.2" customHeight="1">
      <c r="A15" s="42" t="inlineStr">
        <is>
          <t>Crusaders of the Lost Idols</t>
        </is>
      </c>
      <c r="B15" s="14">
        <f>Hours!C280</f>
        <v/>
      </c>
      <c r="C15" s="51" t="n">
        <v>0</v>
      </c>
      <c r="D15" s="51">
        <f>IF(B15&lt;1,C15,C15/B15)</f>
        <v/>
      </c>
      <c r="H15" s="2" t="n"/>
    </row>
    <row r="16" hidden="1" outlineLevel="1" ht="13.2" customHeight="1">
      <c r="A16" s="42" t="inlineStr">
        <is>
          <t xml:space="preserve">Awesomenauts </t>
        </is>
      </c>
      <c r="B16" s="14">
        <f>Hours!C116</f>
        <v/>
      </c>
      <c r="C16" s="51" t="n">
        <v>9.99</v>
      </c>
      <c r="D16" s="51">
        <f>IF(B16&lt;1,C16,C16/B16)</f>
        <v/>
      </c>
      <c r="H16" s="2" t="n"/>
    </row>
    <row r="17" hidden="1" outlineLevel="1" ht="13.2" customHeight="1">
      <c r="A17" s="42" t="inlineStr">
        <is>
          <t>Scanner Sombre</t>
        </is>
      </c>
      <c r="B17" s="14">
        <f>Hours!C1082</f>
        <v/>
      </c>
      <c r="C17" s="51" t="n">
        <v>11.99</v>
      </c>
      <c r="D17" s="51">
        <f>IF(B17&lt;1,C17,C17/B17)</f>
        <v/>
      </c>
      <c r="H17" s="2" t="n"/>
    </row>
    <row r="18" hidden="1" outlineLevel="1" ht="13.2" customHeight="1">
      <c r="A18" s="42" t="inlineStr">
        <is>
          <t>Train Valley</t>
        </is>
      </c>
      <c r="B18" s="14">
        <f>Hours!C1415</f>
        <v/>
      </c>
      <c r="C18" s="51" t="n">
        <v>9.99</v>
      </c>
      <c r="D18" s="51">
        <f>IF(B18&lt;1,C18,C18/B18)</f>
        <v/>
      </c>
      <c r="H18" s="2" t="n"/>
    </row>
    <row r="19" hidden="1" outlineLevel="1" ht="13.2" customHeight="1">
      <c r="A19" s="42" t="inlineStr">
        <is>
          <t>Headlander</t>
        </is>
      </c>
      <c r="B19" s="14">
        <f>Hours!C589</f>
        <v/>
      </c>
      <c r="C19" s="51" t="n">
        <v>19.99</v>
      </c>
      <c r="D19" s="51">
        <f>IF(B19&lt;1,C19,C19/B19)</f>
        <v/>
      </c>
      <c r="H19" s="2" t="n"/>
    </row>
    <row r="20" hidden="1" outlineLevel="1" ht="13.2" customHeight="1">
      <c r="A20" s="42" t="inlineStr">
        <is>
          <t>LostWinds</t>
        </is>
      </c>
      <c r="B20" s="14">
        <f>Hours!C747</f>
        <v/>
      </c>
      <c r="C20" s="51" t="n">
        <v>9.99</v>
      </c>
      <c r="D20" s="51">
        <f>IF(B20&lt;1,C20,C20/B20)</f>
        <v/>
      </c>
      <c r="H20" s="2" t="n"/>
    </row>
    <row r="21" hidden="1" outlineLevel="1" ht="13.2" customHeight="1">
      <c r="A21" s="42" t="inlineStr">
        <is>
          <t>Distrust</t>
        </is>
      </c>
      <c r="B21" s="14">
        <f>Hours!C363</f>
        <v/>
      </c>
      <c r="C21" s="51" t="n">
        <v>11.99</v>
      </c>
      <c r="D21" s="51">
        <f>IF(B21&lt;1,C21,C21/B21)</f>
        <v/>
      </c>
      <c r="H21" s="2" t="n"/>
    </row>
    <row r="22" hidden="1" outlineLevel="1" ht="13.2" customHeight="1">
      <c r="A22" s="42" t="inlineStr">
        <is>
          <t>Scarap Garden</t>
        </is>
      </c>
      <c r="B22" s="14">
        <f>Hours!C1088</f>
        <v/>
      </c>
      <c r="C22" s="51" t="n">
        <v>9.99</v>
      </c>
      <c r="D22" s="51">
        <f>IF(B22&lt;1,C22,C22/B22)</f>
        <v/>
      </c>
      <c r="H22" s="2" t="n"/>
    </row>
    <row r="23" hidden="1" outlineLevel="1" ht="13.2" customHeight="1">
      <c r="A23" s="42" t="inlineStr">
        <is>
          <t>Chainsaw Warrior</t>
        </is>
      </c>
      <c r="B23" s="14">
        <f>Hours!C220</f>
        <v/>
      </c>
      <c r="C23" s="51" t="n">
        <v>4.99</v>
      </c>
      <c r="D23" s="51">
        <f>IF(B23&lt;1,C23,C23/B23)</f>
        <v/>
      </c>
      <c r="H23" s="2" t="n"/>
    </row>
    <row r="24" hidden="1" outlineLevel="1" ht="13.2" customHeight="1">
      <c r="A24" s="42" t="inlineStr">
        <is>
          <t>Team Racing League</t>
        </is>
      </c>
      <c r="B24" s="14">
        <f>Hours!C1268</f>
        <v/>
      </c>
      <c r="C24" s="51" t="n">
        <v>9.99</v>
      </c>
      <c r="D24" s="51">
        <f>IF(B24&lt;1,C24,C24/B24)</f>
        <v/>
      </c>
      <c r="H24" s="2" t="n"/>
    </row>
    <row r="25" hidden="1" outlineLevel="1" ht="13.2" customHeight="1">
      <c r="A25" s="42" t="inlineStr">
        <is>
          <t>Gurgamonth</t>
        </is>
      </c>
      <c r="B25" s="14">
        <f>Hours!C572</f>
        <v/>
      </c>
      <c r="C25" s="51" t="n">
        <v>4.99</v>
      </c>
      <c r="D25" s="51">
        <f>IF(B25&lt;1,C25,C25/B25)</f>
        <v/>
      </c>
      <c r="H25" s="2" t="n"/>
    </row>
    <row r="26" hidden="1" outlineLevel="1" ht="13.2" customHeight="1">
      <c r="A26" s="42" t="inlineStr">
        <is>
          <t>Painters Guild</t>
        </is>
      </c>
      <c r="B26" s="14">
        <f>Hours!C909</f>
        <v/>
      </c>
      <c r="C26" s="51" t="n">
        <v>9.99</v>
      </c>
      <c r="D26" s="51">
        <f>IF(B26&lt;1,C26,C26/B26)</f>
        <v/>
      </c>
      <c r="H26" s="2" t="n"/>
    </row>
    <row r="27" hidden="1" outlineLevel="1" ht="13.2" customHeight="1">
      <c r="A27" s="42" t="inlineStr">
        <is>
          <t>War for the Overworld</t>
        </is>
      </c>
      <c r="B27" s="14">
        <f>Hours!C1478</f>
        <v/>
      </c>
      <c r="C27" s="51" t="n">
        <v>29.99</v>
      </c>
      <c r="D27" s="51">
        <f>IF(B27&lt;1,C27,C27/B27)</f>
        <v/>
      </c>
      <c r="H27" s="2" t="n"/>
    </row>
    <row r="28" hidden="1" outlineLevel="1" ht="13.2" customHeight="1">
      <c r="A28" s="42" t="inlineStr">
        <is>
          <t>Chime Sharp</t>
        </is>
      </c>
      <c r="B28" s="14">
        <f>Hours!C229</f>
        <v/>
      </c>
      <c r="C28" s="51" t="n">
        <v>9.99</v>
      </c>
      <c r="D28" s="51">
        <f>IF(B28&lt;1,C28,C28/B28)</f>
        <v/>
      </c>
      <c r="H28" s="2" t="n"/>
    </row>
    <row r="29" hidden="1" outlineLevel="1" ht="13.2" customHeight="1">
      <c r="A29" s="42" t="inlineStr">
        <is>
          <t>Toy Odyssey</t>
        </is>
      </c>
      <c r="B29" s="14">
        <f>Hours!C1412</f>
        <v/>
      </c>
      <c r="C29" s="51" t="n">
        <v>14.99</v>
      </c>
      <c r="D29" s="51">
        <f>IF(B29&lt;1,C29,C29/B29)</f>
        <v/>
      </c>
      <c r="H29" s="2" t="n"/>
    </row>
    <row r="30" hidden="1" outlineLevel="1" ht="13.2" customHeight="1">
      <c r="A30" s="42" t="inlineStr">
        <is>
          <t>Tiltagon</t>
        </is>
      </c>
      <c r="B30" s="14">
        <f>Hours!C1373</f>
        <v/>
      </c>
      <c r="C30" s="51" t="n">
        <v>2.99</v>
      </c>
      <c r="D30" s="51">
        <f>IF(B30&lt;1,C30,C30/B30)</f>
        <v/>
      </c>
      <c r="H30" s="2" t="n"/>
    </row>
    <row r="31" hidden="1" outlineLevel="1" ht="13.2" customHeight="1">
      <c r="A31" s="42" t="inlineStr">
        <is>
          <t>On Rusty Trails</t>
        </is>
      </c>
      <c r="B31" s="1">
        <f>Hours!C885</f>
        <v/>
      </c>
      <c r="C31" s="51" t="n">
        <v>12.99</v>
      </c>
      <c r="D31" s="51">
        <f>IF(B31&lt;1,C31,C31/B31)</f>
        <v/>
      </c>
      <c r="H31" s="2" t="n"/>
    </row>
    <row r="32" hidden="1" outlineLevel="1" ht="13.2" customHeight="1">
      <c r="A32" s="42" t="inlineStr">
        <is>
          <t>Offensice Combat:redux</t>
        </is>
      </c>
      <c r="B32" s="14">
        <f>Hours!C878</f>
        <v/>
      </c>
      <c r="C32" s="51" t="n">
        <v>9.99</v>
      </c>
      <c r="D32" s="51">
        <f>IF(B32&lt;1,C32,C32/B32)</f>
        <v/>
      </c>
      <c r="H32" s="2" t="n"/>
    </row>
    <row r="33" hidden="1" outlineLevel="1" ht="13.2" customHeight="1">
      <c r="A33" s="42" t="inlineStr">
        <is>
          <t>Mimic Arena</t>
        </is>
      </c>
      <c r="B33" s="14">
        <f>Hours!C802</f>
        <v/>
      </c>
      <c r="C33" s="51" t="n">
        <v>7.99</v>
      </c>
      <c r="D33" s="51">
        <f>IF(B33&lt;1,C33,C33/B33)</f>
        <v/>
      </c>
      <c r="H33" s="2" t="n"/>
    </row>
    <row r="34" hidden="1" outlineLevel="1" ht="13.2" customHeight="1">
      <c r="A34" s="42" t="inlineStr">
        <is>
          <t>Spectrum</t>
        </is>
      </c>
      <c r="B34" s="14">
        <f>Hours!C1168</f>
        <v/>
      </c>
      <c r="C34" s="51" t="n">
        <v>4.99</v>
      </c>
      <c r="D34" s="51">
        <f>IF(B34&lt;1,C34,C34/B34)</f>
        <v/>
      </c>
      <c r="H34" s="2" t="n"/>
    </row>
    <row r="35" hidden="1" outlineLevel="1" ht="13.2" customHeight="1">
      <c r="A35" s="42" t="inlineStr">
        <is>
          <t>Bomb Defense</t>
        </is>
      </c>
      <c r="B35" s="14">
        <f>Hours!C170</f>
        <v/>
      </c>
      <c r="C35" s="51" t="n">
        <v>7.99</v>
      </c>
      <c r="D35" s="51">
        <f>IF(B35&lt;1,C35,C35/B35)</f>
        <v/>
      </c>
      <c r="H35" s="2" t="n"/>
    </row>
    <row r="36" hidden="1" outlineLevel="1" ht="13.2" customHeight="1">
      <c r="A36" s="42" t="inlineStr">
        <is>
          <t>FreeCell quest</t>
        </is>
      </c>
      <c r="B36" s="14">
        <f>Hours!C499</f>
        <v/>
      </c>
      <c r="C36" s="51" t="n">
        <v>9.99</v>
      </c>
      <c r="D36" s="51">
        <f>IF(B36&lt;1,C36,C36/B36)</f>
        <v/>
      </c>
      <c r="H36" s="2" t="n"/>
    </row>
    <row r="37" hidden="1" outlineLevel="1" ht="13.2" customHeight="1">
      <c r="A37" s="42" t="inlineStr">
        <is>
          <t>Guns of Icarus</t>
        </is>
      </c>
      <c r="B37" s="14">
        <f>Hours!C569</f>
        <v/>
      </c>
      <c r="C37" s="51" t="n">
        <v>14.99</v>
      </c>
      <c r="D37" s="51">
        <f>IF(B37&lt;1,C37,C37/B37)</f>
        <v/>
      </c>
      <c r="H37" s="2" t="n"/>
    </row>
    <row r="38" hidden="1" outlineLevel="1" ht="13.2" customHeight="1">
      <c r="A38" s="42" t="inlineStr">
        <is>
          <t>Mirage: Arcane Warfare</t>
        </is>
      </c>
      <c r="B38" s="14">
        <f>Hours!C808</f>
        <v/>
      </c>
      <c r="C38" s="51" t="n">
        <v>9.99</v>
      </c>
      <c r="D38" s="51">
        <f>IF(B38&lt;1,C38,C38/B38)</f>
        <v/>
      </c>
      <c r="H38" s="2" t="n"/>
    </row>
    <row r="39" hidden="1" outlineLevel="1" ht="13.2" customHeight="1">
      <c r="A39" s="42" t="inlineStr">
        <is>
          <t>Battle Riders</t>
        </is>
      </c>
      <c r="B39" s="14">
        <f>Hours!C125</f>
        <v/>
      </c>
      <c r="C39" s="51" t="n">
        <v>4.99</v>
      </c>
      <c r="D39" s="51">
        <f>IF(B39&lt;1,C39,C39/B39)</f>
        <v/>
      </c>
      <c r="H39" s="2" t="n"/>
    </row>
    <row r="40" hidden="1" outlineLevel="1" ht="13.2" customHeight="1">
      <c r="A40" s="42" t="inlineStr">
        <is>
          <t>Cosmonautica</t>
        </is>
      </c>
      <c r="B40" s="14">
        <f>Hours!C263</f>
        <v/>
      </c>
      <c r="C40" s="51" t="n">
        <v>9.99</v>
      </c>
      <c r="D40" s="51">
        <f>IF(B40&lt;1,C40,C40/B40)</f>
        <v/>
      </c>
      <c r="H40" s="2" t="n"/>
    </row>
    <row r="41" hidden="1" outlineLevel="1" ht="13.2" customHeight="1">
      <c r="A41" s="42" t="inlineStr">
        <is>
          <t>The Fall</t>
        </is>
      </c>
      <c r="B41" s="14">
        <f>Hours!C1311</f>
        <v/>
      </c>
      <c r="C41" s="51" t="n">
        <v>9.99</v>
      </c>
      <c r="D41" s="51">
        <f>IF(B41&lt;1,C41,C41/B41)</f>
        <v/>
      </c>
      <c r="H41" s="2" t="n"/>
    </row>
    <row r="42" hidden="1" outlineLevel="1" ht="13.2" customHeight="1">
      <c r="A42" s="42" t="inlineStr">
        <is>
          <t>Master Spy</t>
        </is>
      </c>
      <c r="B42" s="14">
        <f>Hours!C778</f>
        <v/>
      </c>
      <c r="C42" s="51" t="n">
        <v>9.99</v>
      </c>
      <c r="D42" s="51">
        <f>IF(B42&lt;1,C42,C42/B42)</f>
        <v/>
      </c>
      <c r="H42" s="2" t="n"/>
    </row>
    <row r="43" hidden="1" outlineLevel="1" ht="13.2" customHeight="1">
      <c r="A43" s="42" t="inlineStr">
        <is>
          <t>Lion quest</t>
        </is>
      </c>
      <c r="B43" s="14">
        <f>Hours!C734</f>
        <v/>
      </c>
      <c r="C43" s="51" t="n">
        <v>11.99</v>
      </c>
      <c r="D43" s="51">
        <f>IF(B43&lt;1,C43,C43/B43)</f>
        <v/>
      </c>
      <c r="H43" s="2" t="n"/>
    </row>
    <row r="44" hidden="1" outlineLevel="1" ht="13.2" customHeight="1">
      <c r="A44" s="42" t="inlineStr">
        <is>
          <t>ClusterPuck</t>
        </is>
      </c>
      <c r="B44" s="14">
        <f>Hours!C245</f>
        <v/>
      </c>
      <c r="C44" s="51" t="n">
        <v>9.99</v>
      </c>
      <c r="D44" s="51">
        <f>IF(B44&lt;1,C44,C44/B44)</f>
        <v/>
      </c>
      <c r="H44" s="2" t="n"/>
    </row>
    <row r="45" hidden="1" outlineLevel="1" ht="13.2" customHeight="1">
      <c r="A45" s="42" t="inlineStr">
        <is>
          <t>Chronology</t>
        </is>
      </c>
      <c r="B45" s="14">
        <f>Hours!C236</f>
        <v/>
      </c>
      <c r="C45" s="51" t="n">
        <v>4.99</v>
      </c>
      <c r="D45" s="51">
        <f>IF(B45&lt;1,C45,C45/B45)</f>
        <v/>
      </c>
      <c r="H45" s="2" t="n"/>
    </row>
    <row r="46" hidden="1" outlineLevel="1" ht="13.2" customHeight="1">
      <c r="A46" s="42" t="inlineStr">
        <is>
          <t>Deep Dungeons of Doom</t>
        </is>
      </c>
      <c r="B46" s="14">
        <f>Hours!C318</f>
        <v/>
      </c>
      <c r="C46" s="51" t="n">
        <v>4.99</v>
      </c>
      <c r="D46" s="51">
        <f>IF(B46&lt;1,C46,C46/B46)</f>
        <v/>
      </c>
      <c r="H46" s="2" t="n"/>
    </row>
    <row r="47" hidden="1" outlineLevel="1" ht="13.2" customHeight="1">
      <c r="A47" s="42" t="inlineStr">
        <is>
          <t>Wasted Pizza</t>
        </is>
      </c>
      <c r="B47" s="14">
        <f>Hours!C1494</f>
        <v/>
      </c>
      <c r="C47" s="51" t="n">
        <v>4.99</v>
      </c>
      <c r="D47" s="51">
        <f>IF(B47&lt;1,C47,C47/B47)</f>
        <v/>
      </c>
      <c r="H47" s="2" t="n"/>
    </row>
    <row r="48" hidden="1" outlineLevel="1" ht="13.2" customHeight="1">
      <c r="A48" s="42" t="inlineStr">
        <is>
          <t>F.E.X</t>
        </is>
      </c>
      <c r="B48" s="14">
        <f>Hours!C439</f>
        <v/>
      </c>
      <c r="C48" s="51" t="n">
        <v>9.99</v>
      </c>
      <c r="D48" s="51">
        <f>IF(B48&lt;1,C48,C48/B48)</f>
        <v/>
      </c>
      <c r="H48" s="2" t="n"/>
    </row>
    <row r="49" hidden="1" outlineLevel="1" ht="13.2" customHeight="1">
      <c r="A49" s="42" t="inlineStr">
        <is>
          <t>Intelligent Design: An Evolutionary Sandbox</t>
        </is>
      </c>
      <c r="B49" s="14">
        <f>Hours!C664</f>
        <v/>
      </c>
      <c r="C49" s="51" t="n">
        <v>6.99</v>
      </c>
      <c r="D49" s="51">
        <f>IF(B49&lt;1,C49,C49/B49)</f>
        <v/>
      </c>
      <c r="H49" s="2" t="n"/>
    </row>
    <row r="50" hidden="1" outlineLevel="1" ht="13.2" customHeight="1">
      <c r="A50" s="42" t="inlineStr">
        <is>
          <t>SuperLuminauts</t>
        </is>
      </c>
      <c r="B50" s="14">
        <f>Hours!C1239</f>
        <v/>
      </c>
      <c r="C50" s="51" t="n">
        <v>9.99</v>
      </c>
      <c r="D50" s="51">
        <f>IF(B50&lt;1,C50,C50/B50)</f>
        <v/>
      </c>
      <c r="H50" s="2" t="n"/>
    </row>
    <row r="51" hidden="1" outlineLevel="1" ht="13.2" customHeight="1">
      <c r="A51" s="42" t="inlineStr">
        <is>
          <t>Dimension Jump</t>
        </is>
      </c>
      <c r="B51" s="14">
        <f>Hours!C349</f>
        <v/>
      </c>
      <c r="C51" s="51" t="n">
        <v>9.99</v>
      </c>
      <c r="D51" s="51">
        <f>IF(B51&lt;1,C51,C51/B51)</f>
        <v/>
      </c>
      <c r="H51" s="2" t="n"/>
    </row>
    <row r="52" hidden="1" outlineLevel="1" ht="13.2" customHeight="1">
      <c r="A52" s="42" t="inlineStr">
        <is>
          <t>The Inner World</t>
        </is>
      </c>
      <c r="B52" s="14">
        <f>Hours!C1322</f>
        <v/>
      </c>
      <c r="C52" s="51" t="n">
        <v>14.99</v>
      </c>
      <c r="D52" s="51">
        <f>IF(B52&lt;1,C52,C52/B52)</f>
        <v/>
      </c>
      <c r="H52" s="2" t="n"/>
    </row>
    <row r="53" hidden="1" outlineLevel="1" ht="13.2" customHeight="1">
      <c r="A53" s="42" t="inlineStr">
        <is>
          <t>Sanctum 2</t>
        </is>
      </c>
      <c r="B53" s="14">
        <f>Hours!C1077</f>
        <v/>
      </c>
      <c r="C53" s="51" t="n">
        <v>14.99</v>
      </c>
      <c r="D53" s="51">
        <f>IF(B53&lt;1,C53,C53/B53)</f>
        <v/>
      </c>
      <c r="H53" s="2" t="n"/>
    </row>
    <row r="54" hidden="1" outlineLevel="1" ht="13.2" customHeight="1">
      <c r="A54" s="42" t="inlineStr">
        <is>
          <t>Zero Reflex: Black Eye Edition</t>
        </is>
      </c>
      <c r="B54" s="14">
        <f>Hours!C1560</f>
        <v/>
      </c>
      <c r="C54" s="51" t="n">
        <v>3.99</v>
      </c>
      <c r="D54" s="51">
        <f>IF(B54&lt;1,C54,C54/B54)</f>
        <v/>
      </c>
      <c r="H54" s="2" t="n"/>
    </row>
    <row r="55" hidden="1" outlineLevel="1" ht="13.2" customHeight="1">
      <c r="A55" s="42" t="inlineStr">
        <is>
          <t>Psychonauts</t>
        </is>
      </c>
      <c r="B55" s="14">
        <f>Hours!C991</f>
        <v/>
      </c>
      <c r="C55" s="51" t="n">
        <v>9.99</v>
      </c>
      <c r="D55" s="51">
        <f>IF(B55&lt;1,C55,C55/B55)</f>
        <v/>
      </c>
      <c r="H55" s="2" t="n"/>
    </row>
    <row r="56" hidden="1" outlineLevel="1" ht="13.2" customHeight="1">
      <c r="A56" s="42" t="inlineStr">
        <is>
          <t>Auto Age: Standoff</t>
        </is>
      </c>
      <c r="B56" s="14">
        <f>Hours!C108</f>
        <v/>
      </c>
      <c r="C56" s="51" t="n">
        <v>9.99</v>
      </c>
      <c r="D56" s="51">
        <f>IF(B56&lt;1,C56,C56/B56)</f>
        <v/>
      </c>
      <c r="H56" s="2" t="n"/>
    </row>
    <row r="57" hidden="1" outlineLevel="1" ht="13.2" customHeight="1">
      <c r="A57" s="42" t="inlineStr">
        <is>
          <t>Filthy, Stinking, Orcs</t>
        </is>
      </c>
      <c r="B57" s="14">
        <f>Hours!C471</f>
        <v/>
      </c>
      <c r="C57" s="51" t="n">
        <v>13.99</v>
      </c>
      <c r="D57" s="51">
        <f>IF(B57&lt;1,C57,C57/B57)</f>
        <v/>
      </c>
      <c r="H57" s="2" t="n"/>
    </row>
    <row r="58" collapsed="1" ht="13.2" customHeight="1">
      <c r="A58" s="31" t="inlineStr">
        <is>
          <t>Humble Bundel Jingle Jam 2018</t>
        </is>
      </c>
      <c r="B58" s="49">
        <f>SUM(B59:B127)</f>
        <v/>
      </c>
      <c r="C58" s="50" t="n">
        <v>35</v>
      </c>
      <c r="D58" s="50">
        <f>IF(B58&lt;1,C58,C58/B58)</f>
        <v/>
      </c>
      <c r="H58" s="2" t="n"/>
    </row>
    <row r="59" hidden="1" outlineLevel="1" ht="13.2" customHeight="1">
      <c r="A59" s="32" t="inlineStr">
        <is>
          <t>Animal Super Squad</t>
        </is>
      </c>
      <c r="B59" s="14">
        <f>Hours!C67</f>
        <v/>
      </c>
      <c r="C59" s="53" t="n">
        <v>9.99</v>
      </c>
      <c r="D59" s="54">
        <f>IF(B59&lt;1,C59,C59/B59)</f>
        <v/>
      </c>
      <c r="E59" s="25" t="inlineStr">
        <is>
          <t>Bundle Value</t>
        </is>
      </c>
    </row>
    <row r="60" hidden="1" outlineLevel="1" ht="13.2" customHeight="1">
      <c r="A60" s="32" t="inlineStr">
        <is>
          <t>Kabounce</t>
        </is>
      </c>
      <c r="B60" s="14">
        <f>Hours!C683</f>
        <v/>
      </c>
      <c r="C60" s="53" t="n">
        <v>14.99</v>
      </c>
      <c r="D60" s="54">
        <f>IF(B60&lt;1,C60,C60/B60)</f>
        <v/>
      </c>
      <c r="E60" s="2">
        <f>SUM(C59:C127)</f>
        <v/>
      </c>
    </row>
    <row r="61" hidden="1" outlineLevel="1" ht="13.2" customHeight="1">
      <c r="A61" s="32" t="inlineStr">
        <is>
          <t>The Greater Good</t>
        </is>
      </c>
      <c r="B61" s="14">
        <f>Hours!C1316</f>
        <v/>
      </c>
      <c r="C61" s="53" t="n">
        <v>9.99</v>
      </c>
      <c r="D61" s="54">
        <f>IF(B61&lt;1,C61,C61/B61)</f>
        <v/>
      </c>
      <c r="E61" s="25" t="inlineStr">
        <is>
          <t>PPH AVG</t>
        </is>
      </c>
    </row>
    <row r="62" hidden="1" outlineLevel="1" ht="13.2" customHeight="1">
      <c r="A62" s="32" t="inlineStr">
        <is>
          <t>CardLife</t>
        </is>
      </c>
      <c r="B62" s="14">
        <f>Hours!C210</f>
        <v/>
      </c>
      <c r="C62" s="53" t="n">
        <v>19.99</v>
      </c>
      <c r="D62" s="54">
        <f>IF(B62&lt;1,C62,C62/B62)</f>
        <v/>
      </c>
      <c r="E62" s="2">
        <f>AVERAGE(D59:D127)</f>
        <v/>
      </c>
    </row>
    <row r="63" hidden="1" outlineLevel="1" ht="13.2" customHeight="1">
      <c r="A63" s="32" t="inlineStr">
        <is>
          <t>Warhammer: End Times - Vermintide</t>
        </is>
      </c>
      <c r="B63" s="14">
        <f>Hours!C1489</f>
        <v/>
      </c>
      <c r="C63" s="53" t="n">
        <v>29.99</v>
      </c>
      <c r="D63" s="54">
        <f>IF(B63&lt;1,C63,C63/B63)</f>
        <v/>
      </c>
    </row>
    <row r="64" hidden="1" outlineLevel="1" ht="13.2" customHeight="1">
      <c r="A64" s="32" t="inlineStr">
        <is>
          <t>Guilty Gear Xrd -SIGN-</t>
        </is>
      </c>
      <c r="B64" s="14">
        <f>Hours!C566</f>
        <v/>
      </c>
      <c r="C64" s="53" t="n">
        <v>29.99</v>
      </c>
      <c r="D64" s="54">
        <f>IF(B64&lt;1,C64,C64/B64)</f>
        <v/>
      </c>
    </row>
    <row r="65" hidden="1" outlineLevel="1" ht="13.2" customHeight="1">
      <c r="A65" s="32" t="inlineStr">
        <is>
          <t>Tower 57</t>
        </is>
      </c>
      <c r="B65" s="14">
        <f>Hours!C1406</f>
        <v/>
      </c>
      <c r="C65" s="53" t="n">
        <v>11.99</v>
      </c>
      <c r="D65" s="54">
        <f>IF(B65&lt;1,C65,C65/B65)</f>
        <v/>
      </c>
    </row>
    <row r="66" hidden="1" outlineLevel="1" ht="13.2" customHeight="1">
      <c r="A66" s="32" t="inlineStr">
        <is>
          <t>Unit 4</t>
        </is>
      </c>
      <c r="B66" s="5">
        <f>Hours!C1442</f>
        <v/>
      </c>
      <c r="C66" s="53" t="n">
        <v>14.99</v>
      </c>
      <c r="D66" s="54">
        <f>IF(B66&lt;1,C66,C66/B66)</f>
        <v/>
      </c>
    </row>
    <row r="67" hidden="1" outlineLevel="1" ht="13.2" customHeight="1">
      <c r="A67" s="32" t="inlineStr">
        <is>
          <t>Throne of Lies The Online Game of Deceit</t>
        </is>
      </c>
      <c r="B67" s="14">
        <f>Hours!C1369</f>
        <v/>
      </c>
      <c r="C67" s="53" t="n">
        <v>9.99</v>
      </c>
      <c r="D67" s="54">
        <f>IF(B67&lt;1,C67,C67/B67)</f>
        <v/>
      </c>
    </row>
    <row r="68" hidden="1" outlineLevel="1" ht="13.2" customHeight="1">
      <c r="A68" s="32" t="inlineStr">
        <is>
          <t>Freaky Awesome</t>
        </is>
      </c>
      <c r="B68" s="14">
        <f>Hours!C498</f>
        <v/>
      </c>
      <c r="C68" s="53" t="n">
        <v>9.99</v>
      </c>
      <c r="D68" s="54">
        <f>IF(B68&lt;1,C68,C68/B68)</f>
        <v/>
      </c>
    </row>
    <row r="69" hidden="1" outlineLevel="1" ht="13.2" customHeight="1">
      <c r="A69" s="32" t="inlineStr">
        <is>
          <t>Lakeview Cabin Collection</t>
        </is>
      </c>
      <c r="B69" s="14">
        <f>Hours!C712</f>
        <v/>
      </c>
      <c r="C69" s="53" t="n">
        <v>9.99</v>
      </c>
      <c r="D69" s="54">
        <f>IF(B69&lt;1,C69,C69/B69)</f>
        <v/>
      </c>
    </row>
    <row r="70" hidden="1" outlineLevel="1" ht="13.2" customHeight="1">
      <c r="A70" s="32" t="inlineStr">
        <is>
          <t>Game Dev Studio</t>
        </is>
      </c>
      <c r="B70" s="14">
        <f>Hours!C512</f>
        <v/>
      </c>
      <c r="C70" s="53" t="n">
        <v>9.99</v>
      </c>
      <c r="D70" s="54">
        <f>IF(B70&lt;1,C70,C70/B70)</f>
        <v/>
      </c>
    </row>
    <row r="71" hidden="1" outlineLevel="1" ht="13.2" customHeight="1">
      <c r="A71" s="32" t="inlineStr">
        <is>
          <t>No Time To Explain Remastered</t>
        </is>
      </c>
      <c r="B71" s="14">
        <f>Hours!C866</f>
        <v/>
      </c>
      <c r="C71" s="53" t="n">
        <v>14.99</v>
      </c>
      <c r="D71" s="54">
        <f>IF(B71&lt;1,C71,C71/B71)</f>
        <v/>
      </c>
    </row>
    <row r="72" hidden="1" outlineLevel="1" ht="13.2" customHeight="1">
      <c r="A72" s="32" t="inlineStr">
        <is>
          <t>Convoy</t>
        </is>
      </c>
      <c r="B72" s="14">
        <f>Hours!C257</f>
        <v/>
      </c>
      <c r="C72" s="53" t="n">
        <v>14.99</v>
      </c>
      <c r="D72" s="54">
        <f>IF(B72&lt;1,C72,C72/B72)</f>
        <v/>
      </c>
    </row>
    <row r="73" hidden="1" outlineLevel="1" ht="13.2" customHeight="1">
      <c r="A73" s="32" t="inlineStr">
        <is>
          <t>Slime-san</t>
        </is>
      </c>
      <c r="B73" s="5">
        <f>Hours!C1129</f>
        <v/>
      </c>
      <c r="C73" s="53" t="n">
        <v>14.99</v>
      </c>
      <c r="D73" s="54">
        <f>IF(B73&lt;1,C73,C73/B73)</f>
        <v/>
      </c>
    </row>
    <row r="74" hidden="1" outlineLevel="1" ht="13.2" customHeight="1">
      <c r="A74" s="32" t="inlineStr">
        <is>
          <t>Westerado: Double Barreled</t>
        </is>
      </c>
      <c r="B74" s="5">
        <f>Hours!C1505</f>
        <v/>
      </c>
      <c r="C74" s="53" t="n">
        <v>14.99</v>
      </c>
      <c r="D74" s="54">
        <f>IF(B74&lt;1,C74,C74/B74)</f>
        <v/>
      </c>
    </row>
    <row r="75" hidden="1" outlineLevel="1" ht="13.2" customHeight="1">
      <c r="A75" s="32" t="inlineStr">
        <is>
          <t>Space Pilgrim Episode 1: Alpha Centauri</t>
        </is>
      </c>
      <c r="B75" s="5">
        <f>Hours!C1165</f>
        <v/>
      </c>
      <c r="C75" s="53" t="n">
        <v>1.99</v>
      </c>
      <c r="D75" s="54">
        <f>IF(B75&lt;1,C75,C75/B75)</f>
        <v/>
      </c>
    </row>
    <row r="76" hidden="1" outlineLevel="1" ht="13.2" customHeight="1">
      <c r="A76" s="32" t="inlineStr">
        <is>
          <t>Don't Stand Out</t>
        </is>
      </c>
      <c r="B76" s="5">
        <f>Hours!C367</f>
        <v/>
      </c>
      <c r="C76" s="53" t="n">
        <v>11.99</v>
      </c>
      <c r="D76" s="54">
        <f>IF(B76&lt;1,C76,C76/B76)</f>
        <v/>
      </c>
    </row>
    <row r="77" hidden="1" outlineLevel="1" ht="13.2" customHeight="1">
      <c r="A77" s="32" t="inlineStr">
        <is>
          <t>Sure Footing</t>
        </is>
      </c>
      <c r="B77" s="5">
        <f>Hours!C1241</f>
        <v/>
      </c>
      <c r="C77" s="53" t="n">
        <v>9.99</v>
      </c>
      <c r="D77" s="54">
        <f>IF(B77&lt;1,C77,C77/B77)</f>
        <v/>
      </c>
    </row>
    <row r="78" hidden="1" outlineLevel="1" ht="13.2" customHeight="1">
      <c r="A78" s="32" t="inlineStr">
        <is>
          <t>Race The Sun</t>
        </is>
      </c>
      <c r="B78" s="14">
        <f>Hours!C1005</f>
        <v/>
      </c>
      <c r="C78" s="53" t="n">
        <v>9.99</v>
      </c>
      <c r="D78" s="54">
        <f>IF(B78&lt;1,C78,C78/B78)</f>
        <v/>
      </c>
    </row>
    <row r="79" hidden="1" outlineLevel="1" ht="13.2" customHeight="1">
      <c r="A79" s="32" t="inlineStr">
        <is>
          <t>Zero G Arena</t>
        </is>
      </c>
      <c r="B79" s="5">
        <f>Hours!C1559</f>
        <v/>
      </c>
      <c r="C79" s="53" t="n">
        <v>9.99</v>
      </c>
      <c r="D79" s="54">
        <f>IF(B79&lt;1,C79,C79/B79)</f>
        <v/>
      </c>
    </row>
    <row r="80" hidden="1" outlineLevel="1" ht="13.2" customHeight="1">
      <c r="A80" s="32" t="inlineStr">
        <is>
          <t>Squidlit</t>
        </is>
      </c>
      <c r="B80" s="5">
        <f>Hours!C1185</f>
        <v/>
      </c>
      <c r="C80" s="53" t="n">
        <v>2.99</v>
      </c>
      <c r="D80" s="54">
        <f>IF(B80&lt;1,C80,C80/B80)</f>
        <v/>
      </c>
    </row>
    <row r="81" hidden="1" outlineLevel="1" ht="13.2" customHeight="1">
      <c r="A81" s="32" t="inlineStr">
        <is>
          <t>LostWinds 2: Winter of the Melodias</t>
        </is>
      </c>
      <c r="B81" s="5">
        <f>Hours!C748</f>
        <v/>
      </c>
      <c r="C81" s="53" t="n">
        <v>9.99</v>
      </c>
      <c r="D81" s="54">
        <f>IF(B81&lt;1,C81,C81/B81)</f>
        <v/>
      </c>
    </row>
    <row r="82" hidden="1" outlineLevel="1" ht="13.2" customHeight="1">
      <c r="A82" s="32" t="inlineStr">
        <is>
          <t>Anomaly 2</t>
        </is>
      </c>
      <c r="B82" s="14">
        <f>Hours!C70</f>
        <v/>
      </c>
      <c r="C82" s="53" t="n">
        <v>14.99</v>
      </c>
      <c r="D82" s="54">
        <f>IF(B82&lt;1,C82,C82/B82)</f>
        <v/>
      </c>
    </row>
    <row r="83" hidden="1" outlineLevel="1" ht="13.2" customHeight="1">
      <c r="A83" s="32" t="inlineStr">
        <is>
          <t>Anomaly Defenders</t>
        </is>
      </c>
      <c r="B83" s="5">
        <f>Hours!C71</f>
        <v/>
      </c>
      <c r="C83" s="53" t="n">
        <v>9.99</v>
      </c>
      <c r="D83" s="54">
        <f>IF(B83&lt;1,C83,C83/B83)</f>
        <v/>
      </c>
    </row>
    <row r="84" hidden="1" outlineLevel="1" ht="13.2" customHeight="1">
      <c r="A84" s="32" t="inlineStr">
        <is>
          <t>Anomaly Korea</t>
        </is>
      </c>
      <c r="B84" s="5">
        <f>Hours!C72</f>
        <v/>
      </c>
      <c r="C84" s="53" t="n">
        <v>4.99</v>
      </c>
      <c r="D84" s="54">
        <f>IF(B84&lt;1,C84,C84/B84)</f>
        <v/>
      </c>
    </row>
    <row r="85" hidden="1" outlineLevel="1" ht="13.2" customHeight="1">
      <c r="A85" s="32" t="inlineStr">
        <is>
          <t>Anomaly Warzone Earth Mobile Campaign</t>
        </is>
      </c>
      <c r="B85" s="5">
        <f>Hours!C74</f>
        <v/>
      </c>
      <c r="C85" s="53" t="n">
        <v>4.99</v>
      </c>
      <c r="D85" s="54">
        <f>IF(B85&lt;1,C85,C85/B85)</f>
        <v/>
      </c>
    </row>
    <row r="86" hidden="1" outlineLevel="1" ht="13.2" customHeight="1">
      <c r="A86" s="32" t="inlineStr">
        <is>
          <t>Anomaly: Warzone Earth</t>
        </is>
      </c>
      <c r="B86" s="14">
        <f>Hours!C73</f>
        <v/>
      </c>
      <c r="C86" s="53" t="n">
        <v>9.99</v>
      </c>
      <c r="D86" s="54">
        <f>IF(B86&lt;1,C86,C86/B86)</f>
        <v/>
      </c>
    </row>
    <row r="87" hidden="1" outlineLevel="1" ht="13.2" customHeight="1">
      <c r="A87" s="32" t="inlineStr">
        <is>
          <t>Splotches</t>
        </is>
      </c>
      <c r="B87" s="5">
        <f>Hours!C1180</f>
        <v/>
      </c>
      <c r="C87" s="53" t="n">
        <v>9.99</v>
      </c>
      <c r="D87" s="54">
        <f>IF(B87&lt;1,C87,C87/B87)</f>
        <v/>
      </c>
    </row>
    <row r="88" hidden="1" outlineLevel="1" ht="13.2" customHeight="1">
      <c r="A88" s="32" t="inlineStr">
        <is>
          <t>Fort Meow</t>
        </is>
      </c>
      <c r="B88" s="5">
        <f>Hours!C492</f>
        <v/>
      </c>
      <c r="C88" s="53" t="n">
        <v>7.99</v>
      </c>
      <c r="D88" s="54">
        <f>IF(B88&lt;1,C88,C88/B88)</f>
        <v/>
      </c>
    </row>
    <row r="89" hidden="1" outlineLevel="1" ht="13.2" customHeight="1">
      <c r="A89" s="32" t="inlineStr">
        <is>
          <t>Sorcery! Part 3</t>
        </is>
      </c>
      <c r="B89" s="5">
        <f>Hours!C1156</f>
        <v/>
      </c>
      <c r="C89" s="53" t="n">
        <v>9.99</v>
      </c>
      <c r="D89" s="54">
        <f>IF(B89&lt;1,C89,C89/B89)</f>
        <v/>
      </c>
    </row>
    <row r="90" hidden="1" outlineLevel="1" ht="13.2" customHeight="1">
      <c r="A90" s="32" t="inlineStr">
        <is>
          <t>The Haunting of Billy</t>
        </is>
      </c>
      <c r="B90" s="5">
        <f>Hours!C1318</f>
        <v/>
      </c>
      <c r="C90" s="53" t="n">
        <v>7.99</v>
      </c>
      <c r="D90" s="54">
        <f>IF(B90&lt;1,C90,C90/B90)</f>
        <v/>
      </c>
    </row>
    <row r="91" hidden="1" outlineLevel="1" ht="13.2" customHeight="1">
      <c r="A91" s="32" t="inlineStr">
        <is>
          <t>Marvin's Mittens</t>
        </is>
      </c>
      <c r="B91" s="5">
        <f>Hours!C774</f>
        <v/>
      </c>
      <c r="C91" s="53" t="n">
        <v>5.99</v>
      </c>
      <c r="D91" s="54">
        <f>IF(B91&lt;1,C91,C91/B91)</f>
        <v/>
      </c>
    </row>
    <row r="92" hidden="1" outlineLevel="1" ht="13.2" customHeight="1">
      <c r="A92" s="32" t="inlineStr">
        <is>
          <t>Blase &amp; Bones</t>
        </is>
      </c>
      <c r="B92" s="5">
        <f>Hours!C154</f>
        <v/>
      </c>
      <c r="C92" s="53" t="n">
        <v>10.99</v>
      </c>
      <c r="D92" s="54">
        <f>IF(B92&lt;1,C92,C92/B92)</f>
        <v/>
      </c>
    </row>
    <row r="93" hidden="1" outlineLevel="1" ht="13.2" customHeight="1">
      <c r="A93" s="32" t="inlineStr">
        <is>
          <t>Indecision.</t>
        </is>
      </c>
      <c r="B93" s="5">
        <f>Hours!C657</f>
        <v/>
      </c>
      <c r="C93" s="53" t="n">
        <v>2.99</v>
      </c>
      <c r="D93" s="54">
        <f>IF(B93&lt;1,C93,C93/B93)</f>
        <v/>
      </c>
    </row>
    <row r="94" hidden="1" outlineLevel="1" ht="13.2" customHeight="1">
      <c r="A94" s="32" t="inlineStr">
        <is>
          <t>Future Proof</t>
        </is>
      </c>
      <c r="B94" s="5">
        <f>Hours!C509</f>
        <v/>
      </c>
      <c r="C94" s="53" t="n">
        <v>4.99</v>
      </c>
      <c r="D94" s="54">
        <f>IF(B94&lt;1,C94,C94/B94)</f>
        <v/>
      </c>
    </row>
    <row r="95" hidden="1" outlineLevel="1" ht="13.2" customHeight="1">
      <c r="A95" s="32" t="inlineStr">
        <is>
          <t>Temple of Xiala</t>
        </is>
      </c>
      <c r="B95" s="5">
        <f>Hours!C1271</f>
        <v/>
      </c>
      <c r="C95" s="53" t="n">
        <v>4.99</v>
      </c>
      <c r="D95" s="54">
        <f>IF(B95&lt;1,C95,C95/B95)</f>
        <v/>
      </c>
    </row>
    <row r="96" hidden="1" outlineLevel="1" ht="13.2" customHeight="1">
      <c r="A96" s="32" t="inlineStr">
        <is>
          <t>Cloudborn</t>
        </is>
      </c>
      <c r="B96" s="5">
        <f>Hours!C244</f>
        <v/>
      </c>
      <c r="C96" s="53" t="n">
        <v>14.99</v>
      </c>
      <c r="D96" s="54">
        <f>IF(B96&lt;1,C96,C96/B96)</f>
        <v/>
      </c>
    </row>
    <row r="97" hidden="1" outlineLevel="1" ht="13.2" customHeight="1">
      <c r="A97" s="32" t="inlineStr">
        <is>
          <t>Perfect Heist</t>
        </is>
      </c>
      <c r="B97" s="5">
        <f>Hours!C941</f>
        <v/>
      </c>
      <c r="C97" s="53" t="n">
        <v>4.99</v>
      </c>
      <c r="D97" s="54">
        <f>IF(B97&lt;1,C97,C97/B97)</f>
        <v/>
      </c>
    </row>
    <row r="98" hidden="1" outlineLevel="1" ht="13.2" customHeight="1">
      <c r="A98" s="32" t="inlineStr">
        <is>
          <t>Mindball Play</t>
        </is>
      </c>
      <c r="B98" s="5">
        <f>Hours!C804</f>
        <v/>
      </c>
      <c r="C98" s="53" t="n">
        <v>14.99</v>
      </c>
      <c r="D98" s="54">
        <f>IF(B98&lt;1,C98,C98/B98)</f>
        <v/>
      </c>
    </row>
    <row r="99" hidden="1" outlineLevel="1" ht="13.2" customHeight="1">
      <c r="A99" s="32" t="inlineStr">
        <is>
          <t>Clatter</t>
        </is>
      </c>
      <c r="B99" s="14">
        <f>Hours!C241</f>
        <v/>
      </c>
      <c r="C99" s="53" t="n">
        <v>9.99</v>
      </c>
      <c r="D99" s="54">
        <f>IF(B99&lt;1,C99,C99/B99)</f>
        <v/>
      </c>
    </row>
    <row r="100" hidden="1" outlineLevel="1" ht="13.2" customHeight="1">
      <c r="A100" s="32" t="inlineStr">
        <is>
          <t>Deep Dungeons of Doom</t>
        </is>
      </c>
      <c r="B100" s="5">
        <f>Hours!C318</f>
        <v/>
      </c>
      <c r="C100" s="53" t="n">
        <v>4.99</v>
      </c>
      <c r="D100" s="54">
        <f>IF(B100&lt;1,C100,C100/B100)</f>
        <v/>
      </c>
    </row>
    <row r="101" hidden="1" outlineLevel="1" ht="13.2" customHeight="1">
      <c r="A101" s="32" t="inlineStr">
        <is>
          <t>Cube Link</t>
        </is>
      </c>
      <c r="B101" s="5">
        <f>Hours!C283</f>
        <v/>
      </c>
      <c r="C101" s="53" t="n">
        <v>4.99</v>
      </c>
      <c r="D101" s="54">
        <f>IF(B101&lt;1,C101,C101/B101)</f>
        <v/>
      </c>
    </row>
    <row r="102" hidden="1" outlineLevel="1" ht="13.2" customHeight="1">
      <c r="A102" s="32" t="inlineStr">
        <is>
          <t>R-Coil</t>
        </is>
      </c>
      <c r="B102" s="5">
        <f>Hours!C1003</f>
        <v/>
      </c>
      <c r="C102" s="53" t="n">
        <v>4.99</v>
      </c>
      <c r="D102" s="54">
        <f>IF(B102&lt;1,C102,C102/B102)</f>
        <v/>
      </c>
    </row>
    <row r="103" hidden="1" outlineLevel="1" ht="13.2" customHeight="1">
      <c r="A103" s="55" t="inlineStr">
        <is>
          <t>Detective Case and Clown Bot in: Murder in the hotel Lisbon</t>
        </is>
      </c>
      <c r="B103" s="5">
        <f>Hours!C341</f>
        <v/>
      </c>
      <c r="C103" s="53" t="n">
        <v>5.99</v>
      </c>
      <c r="D103" s="54">
        <f>IF(B103&lt;1,C103,C103/B103)</f>
        <v/>
      </c>
    </row>
    <row r="104" hidden="1" outlineLevel="1" ht="13.2" customHeight="1">
      <c r="A104" s="32" t="inlineStr">
        <is>
          <t>SPLASH BLAST PANIC</t>
        </is>
      </c>
      <c r="B104" s="5">
        <f>Hours!C1179</f>
        <v/>
      </c>
      <c r="C104" s="53" t="n">
        <v>14.99</v>
      </c>
      <c r="D104" s="54">
        <f>IF(B104&lt;1,C104,C104/B104)</f>
        <v/>
      </c>
    </row>
    <row r="105" hidden="1" outlineLevel="1" ht="13.2" customHeight="1">
      <c r="A105" s="32" t="inlineStr">
        <is>
          <t>Dungeon Escape</t>
        </is>
      </c>
      <c r="B105" s="5">
        <f>Hours!C393</f>
        <v/>
      </c>
      <c r="C105" s="53" t="n">
        <v>3.99</v>
      </c>
      <c r="D105" s="54">
        <f>IF(B105&lt;1,C105,C105/B105)</f>
        <v/>
      </c>
    </row>
    <row r="106" hidden="1" outlineLevel="1" ht="13.2" customHeight="1">
      <c r="A106" s="32" t="inlineStr">
        <is>
          <t>Pizza Titan Ultra</t>
        </is>
      </c>
      <c r="B106" s="5">
        <f>Hours!C955</f>
        <v/>
      </c>
      <c r="C106" s="53" t="n">
        <v>11.99</v>
      </c>
      <c r="D106" s="54">
        <f>IF(B106&lt;1,C106,C106/B106)</f>
        <v/>
      </c>
    </row>
    <row r="107" hidden="1" outlineLevel="1" ht="13.2" customHeight="1">
      <c r="A107" s="32" t="inlineStr">
        <is>
          <t>Tross</t>
        </is>
      </c>
      <c r="B107" s="5">
        <f>Hours!C1428</f>
        <v/>
      </c>
      <c r="C107" s="53" t="n">
        <v>4.99</v>
      </c>
      <c r="D107" s="54">
        <f>IF(B107&lt;1,C107,C107/B107)</f>
        <v/>
      </c>
    </row>
    <row r="108" hidden="1" outlineLevel="1" ht="13.2" customHeight="1">
      <c r="A108" s="32" t="inlineStr">
        <is>
          <t>Last Encounter</t>
        </is>
      </c>
      <c r="B108" s="5">
        <f>Hours!C715</f>
        <v/>
      </c>
      <c r="C108" s="53" t="n">
        <v>14.99</v>
      </c>
      <c r="D108" s="54">
        <f>IF(B108&lt;1,C108,C108/B108)</f>
        <v/>
      </c>
    </row>
    <row r="109" hidden="1" outlineLevel="1" ht="13.2" customHeight="1">
      <c r="A109" s="32" t="inlineStr">
        <is>
          <t>LOVE</t>
        </is>
      </c>
      <c r="B109" s="5">
        <f>Hours!C750</f>
        <v/>
      </c>
      <c r="C109" s="53" t="n">
        <v>2.99</v>
      </c>
      <c r="D109" s="54">
        <f>IF(B109&lt;1,C109,C109/B109)</f>
        <v/>
      </c>
    </row>
    <row r="110" hidden="1" outlineLevel="1" ht="13.2" customHeight="1">
      <c r="A110" s="32" t="inlineStr">
        <is>
          <t>Clicker bAdventure</t>
        </is>
      </c>
      <c r="B110" s="5">
        <f>Hours!C243</f>
        <v/>
      </c>
      <c r="C110" s="53" t="n">
        <v>4.99</v>
      </c>
      <c r="D110" s="54">
        <f>IF(B110&lt;1,C110,C110/B110)</f>
        <v/>
      </c>
    </row>
    <row r="111" hidden="1" outlineLevel="1" ht="13.2" customHeight="1">
      <c r="A111" s="32" t="inlineStr">
        <is>
          <t>Hello Pollution</t>
        </is>
      </c>
      <c r="B111" s="5">
        <f>Hours!C602</f>
        <v/>
      </c>
      <c r="C111" s="53" t="n">
        <v>12.99</v>
      </c>
      <c r="D111" s="54">
        <f>IF(B111&lt;1,C111,C111/B111)</f>
        <v/>
      </c>
    </row>
    <row r="112" hidden="1" outlineLevel="1" ht="13.2" customHeight="1">
      <c r="A112" s="32" t="inlineStr">
        <is>
          <t>VoidExpanse</t>
        </is>
      </c>
      <c r="B112" s="5">
        <f>Hours!C1471</f>
        <v/>
      </c>
      <c r="C112" s="53" t="n">
        <v>14.99</v>
      </c>
      <c r="D112" s="54">
        <f>IF(B112&lt;1,C112,C112/B112)</f>
        <v/>
      </c>
    </row>
    <row r="113" hidden="1" outlineLevel="1" ht="13.2" customHeight="1">
      <c r="A113" s="32" t="inlineStr">
        <is>
          <t>Super Steampunk PinBall 2D</t>
        </is>
      </c>
      <c r="B113" s="5">
        <f>Hours!C1232</f>
        <v/>
      </c>
      <c r="C113" s="53" t="n">
        <v>1.99</v>
      </c>
      <c r="D113" s="54">
        <f>IF(B113&lt;1,C113,C113/B113)</f>
        <v/>
      </c>
    </row>
    <row r="114" hidden="1" outlineLevel="1" ht="13.2" customHeight="1">
      <c r="A114" s="32" t="inlineStr">
        <is>
          <t>Match Point</t>
        </is>
      </c>
      <c r="B114" s="5">
        <f>Hours!C779</f>
        <v/>
      </c>
      <c r="C114" s="53" t="n">
        <v>9.99</v>
      </c>
      <c r="D114" s="54">
        <f>IF(B114&lt;1,C114,C114/B114)</f>
        <v/>
      </c>
    </row>
    <row r="115" hidden="1" outlineLevel="1" ht="13.2" customHeight="1">
      <c r="A115" s="32" t="inlineStr">
        <is>
          <t>Board Battlefield</t>
        </is>
      </c>
      <c r="B115" s="5">
        <f>Hours!C169</f>
        <v/>
      </c>
      <c r="C115" s="53" t="n">
        <v>1.99</v>
      </c>
      <c r="D115" s="54">
        <f>IF(B115&lt;1,C115,C115/B115)</f>
        <v/>
      </c>
    </row>
    <row r="116" hidden="1" outlineLevel="1" ht="13.2" customHeight="1">
      <c r="A116" s="32" t="inlineStr">
        <is>
          <t>Grimm &amp; Tonic</t>
        </is>
      </c>
      <c r="B116" s="1">
        <f>Hours!C562</f>
        <v/>
      </c>
      <c r="C116" s="53" t="n">
        <v>9.99</v>
      </c>
      <c r="D116" s="54">
        <f>IF(B116&lt;1,C116,C116/B116)</f>
        <v/>
      </c>
    </row>
    <row r="117" hidden="1" outlineLevel="1" ht="13.2" customHeight="1">
      <c r="A117" s="32" t="inlineStr">
        <is>
          <t>Lost in the Dungeon</t>
        </is>
      </c>
      <c r="B117" s="5">
        <f>Hours!C745</f>
        <v/>
      </c>
      <c r="C117" s="53" t="n">
        <v>5.99</v>
      </c>
      <c r="D117" s="54">
        <f>IF(B117&lt;1,C117,C117/B117)</f>
        <v/>
      </c>
    </row>
    <row r="118" hidden="1" outlineLevel="1" ht="13.2" customHeight="1">
      <c r="A118" s="32" t="inlineStr">
        <is>
          <t>In memory of TITAN</t>
        </is>
      </c>
      <c r="B118" s="14">
        <f>Hours!C653</f>
        <v/>
      </c>
      <c r="C118" s="53" t="n">
        <v>14.99</v>
      </c>
      <c r="D118" s="54">
        <f>IF(B118&lt;1,C118,C118/B118)</f>
        <v/>
      </c>
    </row>
    <row r="119" hidden="1" outlineLevel="1" ht="13.2" customHeight="1">
      <c r="A119" s="32" t="inlineStr">
        <is>
          <t>Road doom</t>
        </is>
      </c>
      <c r="B119" s="5">
        <f>Hours!C1051</f>
        <v/>
      </c>
      <c r="C119" s="53" t="n">
        <v>7.99</v>
      </c>
      <c r="D119" s="54">
        <f>IF(B119&lt;1,C119,C119/B119)</f>
        <v/>
      </c>
    </row>
    <row r="120" hidden="1" outlineLevel="1" ht="13.2" customHeight="1">
      <c r="A120" s="32" t="inlineStr">
        <is>
          <t>Hyperdrive Massacre</t>
        </is>
      </c>
      <c r="B120" s="5">
        <f>Hours!C641</f>
        <v/>
      </c>
      <c r="C120" s="53" t="n">
        <v>9.99</v>
      </c>
      <c r="D120" s="54">
        <f>IF(B120&lt;1,C120,C120/B120)</f>
        <v/>
      </c>
    </row>
    <row r="121" hidden="1" outlineLevel="1" ht="13.2" customHeight="1">
      <c r="A121" s="32" t="inlineStr">
        <is>
          <t>Lucius Demake</t>
        </is>
      </c>
      <c r="B121" s="5">
        <f>Hours!C753</f>
        <v/>
      </c>
      <c r="C121" s="53" t="n">
        <v>4.99</v>
      </c>
      <c r="D121" s="54">
        <f>IF(B121&lt;1,C121,C121/B121)</f>
        <v/>
      </c>
    </row>
    <row r="122" hidden="1" outlineLevel="1" ht="13.2" customHeight="1">
      <c r="A122" s="32" t="inlineStr">
        <is>
          <t>Blacksmith</t>
        </is>
      </c>
      <c r="B122" s="14">
        <f>Hours!C153</f>
        <v/>
      </c>
      <c r="C122" s="53" t="n">
        <v>9.99</v>
      </c>
      <c r="D122" s="54">
        <f>IF(B122&lt;1,C122,C122/B122)</f>
        <v/>
      </c>
    </row>
    <row r="123" hidden="1" outlineLevel="1" ht="13.2" customHeight="1">
      <c r="A123" s="32" t="inlineStr">
        <is>
          <t>Flux8</t>
        </is>
      </c>
      <c r="B123" s="5">
        <f>Hours!C480</f>
        <v/>
      </c>
      <c r="C123" s="53" t="n">
        <v>6.99</v>
      </c>
      <c r="D123" s="54">
        <f>IF(B123&lt;1,C123,C123/B123)</f>
        <v/>
      </c>
    </row>
    <row r="124" hidden="1" outlineLevel="1" ht="13.2" customHeight="1">
      <c r="A124" s="32" t="inlineStr">
        <is>
          <t>Wizorb</t>
        </is>
      </c>
      <c r="B124" s="5">
        <f>Hours!C1523</f>
        <v/>
      </c>
      <c r="C124" s="53" t="n">
        <v>2.99</v>
      </c>
      <c r="D124" s="54">
        <f>IF(B124&lt;1,C124,C124/B124)</f>
        <v/>
      </c>
    </row>
    <row r="125" hidden="1" outlineLevel="1" ht="13.2" customHeight="1">
      <c r="A125" s="32" t="inlineStr">
        <is>
          <t>HackyZack</t>
        </is>
      </c>
      <c r="B125" s="5">
        <f>Hours!C576</f>
        <v/>
      </c>
      <c r="C125" s="53" t="n">
        <v>9.99</v>
      </c>
      <c r="D125" s="54">
        <f>IF(B125&lt;1,C125,C125/B125)</f>
        <v/>
      </c>
    </row>
    <row r="126" hidden="1" outlineLevel="1" ht="13.2" customHeight="1">
      <c r="A126" s="32" t="inlineStr">
        <is>
          <t>Alan Wake's American Nightmare</t>
        </is>
      </c>
      <c r="B126" s="5">
        <f>Hours!C45</f>
        <v/>
      </c>
      <c r="C126" s="53" t="n">
        <v>8.99</v>
      </c>
      <c r="D126" s="54">
        <f>IF(B126&lt;1,C126,C126/B126)</f>
        <v/>
      </c>
    </row>
    <row r="127" hidden="1" outlineLevel="1" ht="13.2" customHeight="1">
      <c r="A127" s="32" t="inlineStr">
        <is>
          <t>Fahrenheit:Indigo Prophecy Remastered</t>
        </is>
      </c>
      <c r="B127" s="5">
        <f>Hours!C447</f>
        <v/>
      </c>
      <c r="C127" s="53" t="n">
        <v>9.99</v>
      </c>
      <c r="D127" s="54">
        <f>IF(B127&lt;1,C127,C127/B127)</f>
        <v/>
      </c>
    </row>
    <row r="128" collapsed="1" ht="13.2" customHeight="1">
      <c r="A128" s="56" t="inlineStr">
        <is>
          <t xml:space="preserve">Humble Builder Bundel </t>
        </is>
      </c>
      <c r="B128" s="49">
        <f>SUM(B129:B134)</f>
        <v/>
      </c>
      <c r="C128" s="50" t="n">
        <v>3.64</v>
      </c>
      <c r="D128" s="50">
        <f>IF(B128&lt;1,C128,C128/B128)</f>
        <v/>
      </c>
    </row>
    <row r="129" hidden="1" outlineLevel="1" ht="13.2" customHeight="1">
      <c r="A129" s="57" t="inlineStr">
        <is>
          <t>When Ski lifts Go Wrong</t>
        </is>
      </c>
      <c r="B129" s="14">
        <f>Hours!C1507</f>
        <v/>
      </c>
      <c r="C129" s="53" t="n">
        <v>14.99</v>
      </c>
      <c r="D129" s="54">
        <f>IF(B129&lt;1,C129,C129/B129)</f>
        <v/>
      </c>
      <c r="E129" s="25" t="inlineStr">
        <is>
          <t>Bundle Value</t>
        </is>
      </c>
    </row>
    <row r="130" hidden="1" outlineLevel="1" ht="13.2" customHeight="1">
      <c r="A130" s="57" t="inlineStr">
        <is>
          <t>Bridge Constructor Portal</t>
        </is>
      </c>
      <c r="B130" s="5">
        <f>Hours!C187</f>
        <v/>
      </c>
      <c r="C130" s="53" t="n">
        <v>9.99</v>
      </c>
      <c r="D130" s="54">
        <f>IF(B130&lt;1,C130,C130/B130)</f>
        <v/>
      </c>
      <c r="E130" s="2">
        <f>SUM(C129:C134)</f>
        <v/>
      </c>
    </row>
    <row r="131" hidden="1" outlineLevel="1" ht="13.2" customHeight="1">
      <c r="A131" s="57" t="inlineStr">
        <is>
          <t>Portal Knights</t>
        </is>
      </c>
      <c r="B131" s="5">
        <f>Hours!C975</f>
        <v/>
      </c>
      <c r="C131" s="53" t="n">
        <v>19.99</v>
      </c>
      <c r="D131" s="54">
        <f>IF(B131&lt;1,C131,C131/B131)</f>
        <v/>
      </c>
      <c r="E131" s="25" t="inlineStr">
        <is>
          <t>PPH AVG</t>
        </is>
      </c>
    </row>
    <row r="132" hidden="1" outlineLevel="1" ht="13.2" customHeight="1">
      <c r="A132" s="57" t="inlineStr">
        <is>
          <t>Tricky Towers</t>
        </is>
      </c>
      <c r="B132" s="5">
        <f>Hours!C1423</f>
        <v/>
      </c>
      <c r="C132" s="53" t="n">
        <v>14.99</v>
      </c>
      <c r="D132" s="54">
        <f>IF(B132&lt;1,C132,C132/B132)</f>
        <v/>
      </c>
      <c r="E132" s="2">
        <f>AVERAGE(D129:D134)</f>
        <v/>
      </c>
    </row>
    <row r="133" hidden="1" outlineLevel="1" ht="13.2" customHeight="1">
      <c r="A133" s="37" t="inlineStr">
        <is>
          <t>Concrete Jungle</t>
        </is>
      </c>
      <c r="B133" s="5">
        <f>Hours!C254</f>
        <v/>
      </c>
      <c r="C133" s="53" t="n">
        <v>9.99</v>
      </c>
      <c r="D133" s="54">
        <f>IF(B133&lt;1,C133,C133/B133)</f>
        <v/>
      </c>
    </row>
    <row r="134" hidden="1" outlineLevel="1" ht="13.2" customHeight="1">
      <c r="A134" s="57" t="inlineStr">
        <is>
          <t>SEUM: Speedrunners from Hell</t>
        </is>
      </c>
      <c r="B134" s="14">
        <f>Hours!C1094</f>
        <v/>
      </c>
      <c r="C134" s="53" t="n">
        <v>14.99</v>
      </c>
      <c r="D134" s="54">
        <f>IF(B134&lt;1,C134,C134/B134)</f>
        <v/>
      </c>
    </row>
    <row r="135" collapsed="1" ht="13.2" customHeight="1">
      <c r="A135" s="31" t="inlineStr">
        <is>
          <t>Humble Bundel August 2019</t>
        </is>
      </c>
      <c r="B135" s="49">
        <f>SUM(B136:B142)</f>
        <v/>
      </c>
      <c r="C135" s="50" t="n">
        <v>12.99</v>
      </c>
      <c r="D135" s="50">
        <f>IF(B135&lt;1,C135,C135/B135)</f>
        <v/>
      </c>
    </row>
    <row r="136" hidden="1" outlineLevel="1" ht="13.2" customHeight="1">
      <c r="A136" s="32" t="inlineStr">
        <is>
          <t>Yoku's island Express</t>
        </is>
      </c>
      <c r="B136" s="14">
        <f>Hours!C1550</f>
        <v/>
      </c>
      <c r="C136" s="53" t="n">
        <v>19.99</v>
      </c>
      <c r="D136" s="54">
        <f>IF(B136&lt;1,C136,C136/B136)</f>
        <v/>
      </c>
      <c r="E136" s="25" t="inlineStr">
        <is>
          <t>Bundle Value</t>
        </is>
      </c>
    </row>
    <row r="137" hidden="1" outlineLevel="1" ht="13.2" customHeight="1">
      <c r="A137" s="32" t="inlineStr">
        <is>
          <t>Kingdom Come: Deliverance</t>
        </is>
      </c>
      <c r="B137" s="14">
        <f>Hours!C697</f>
        <v/>
      </c>
      <c r="C137" s="53" t="n">
        <v>29.99</v>
      </c>
      <c r="D137" s="54">
        <f>IF(B137&lt;1,C137,C137/B137)</f>
        <v/>
      </c>
      <c r="E137" s="2">
        <f>SUM(C136:C142)</f>
        <v/>
      </c>
    </row>
    <row r="138" hidden="1" outlineLevel="1" ht="13.2" customHeight="1">
      <c r="A138" s="32" t="inlineStr">
        <is>
          <t>Surviving Mars</t>
        </is>
      </c>
      <c r="B138" s="5">
        <f>Hours!C1243</f>
        <v/>
      </c>
      <c r="C138" s="53" t="n">
        <v>29.99</v>
      </c>
      <c r="D138" s="54">
        <f>IF(B138&lt;1,C138,C138/B138)</f>
        <v/>
      </c>
      <c r="E138" s="25" t="inlineStr">
        <is>
          <t>PPH AVG</t>
        </is>
      </c>
    </row>
    <row r="139" hidden="1" outlineLevel="1" ht="13.2" customHeight="1">
      <c r="A139" s="32" t="inlineStr">
        <is>
          <t>Rising Storm 2</t>
        </is>
      </c>
      <c r="B139" s="5">
        <f>Hours!C1045</f>
        <v/>
      </c>
      <c r="C139" s="53" t="n">
        <v>24.99</v>
      </c>
      <c r="D139" s="54">
        <f>IF(B139&lt;1,C139,C139/B139)</f>
        <v/>
      </c>
      <c r="E139" s="2">
        <f>AVERAGE(D136:D142)</f>
        <v/>
      </c>
    </row>
    <row r="140" hidden="1" outlineLevel="1" ht="13.2" customHeight="1">
      <c r="A140" s="32" t="inlineStr">
        <is>
          <t>The Adventure Pals</t>
        </is>
      </c>
      <c r="B140" s="5">
        <f>Hours!C1278</f>
        <v/>
      </c>
      <c r="C140" s="53" t="n">
        <v>14.99</v>
      </c>
      <c r="D140" s="54">
        <f>IF(B140&lt;1,C140,C140/B140)</f>
        <v/>
      </c>
    </row>
    <row r="141" hidden="1" outlineLevel="1" ht="13.2" customHeight="1">
      <c r="A141" s="32" t="inlineStr">
        <is>
          <t>Almost There: The Platformer</t>
        </is>
      </c>
      <c r="B141" s="5">
        <f>Hours!C53</f>
        <v/>
      </c>
      <c r="C141" s="53" t="n">
        <v>9.99</v>
      </c>
      <c r="D141" s="54">
        <f>IF(B141&lt;1,C141,C141/B141)</f>
        <v/>
      </c>
    </row>
    <row r="142" hidden="1" outlineLevel="1" ht="13.2" customHeight="1">
      <c r="A142" s="32" t="inlineStr">
        <is>
          <t>Swords and Soldiers 2 Shawarmageddon</t>
        </is>
      </c>
      <c r="B142" s="5">
        <f>Hours!C1251</f>
        <v/>
      </c>
      <c r="C142" s="53" t="n">
        <v>14.99</v>
      </c>
      <c r="D142" s="54">
        <f>IF(B142&lt;1,C142,C142/B142)</f>
        <v/>
      </c>
    </row>
    <row r="143" collapsed="1" ht="13.2" customHeight="1">
      <c r="A143" s="35" t="inlineStr">
        <is>
          <t>Humble Bundel September 2019</t>
        </is>
      </c>
      <c r="B143" s="49">
        <f>SUM(B144:B149)</f>
        <v/>
      </c>
      <c r="C143" s="50" t="n">
        <v>12.99</v>
      </c>
      <c r="D143" s="50">
        <f>IF(B143&lt;1,C143,C143/B143)</f>
        <v/>
      </c>
    </row>
    <row r="144" hidden="1" outlineLevel="1" ht="13.2" customHeight="1">
      <c r="A144" s="37" t="inlineStr">
        <is>
          <t>Slay the Spire</t>
        </is>
      </c>
      <c r="B144" s="14">
        <f>Hours!C1127</f>
        <v/>
      </c>
      <c r="C144" s="9" t="n">
        <v>24.99</v>
      </c>
      <c r="D144" s="10">
        <f>IF(B144&lt;1,C144,C144/B144)</f>
        <v/>
      </c>
      <c r="E144" s="25" t="inlineStr">
        <is>
          <t>Bundle Value</t>
        </is>
      </c>
    </row>
    <row r="145" hidden="1" outlineLevel="1" ht="13.2" customHeight="1">
      <c r="A145" s="37" t="inlineStr">
        <is>
          <t>Squad</t>
        </is>
      </c>
      <c r="B145" s="5">
        <f>Hours!C1183</f>
        <v/>
      </c>
      <c r="C145" s="9" t="n">
        <v>39.99</v>
      </c>
      <c r="D145" s="10">
        <f>IF(B145&lt;1,C145,C145/B145)</f>
        <v/>
      </c>
      <c r="E145" s="2">
        <f>SUM(C144:C149)</f>
        <v/>
      </c>
    </row>
    <row r="146" hidden="1" outlineLevel="1" ht="13.2" customHeight="1">
      <c r="A146" s="37" t="inlineStr">
        <is>
          <t>Distance</t>
        </is>
      </c>
      <c r="B146" s="14">
        <f>Hours!C362</f>
        <v/>
      </c>
      <c r="C146" s="9" t="n">
        <v>24.99</v>
      </c>
      <c r="D146" s="10">
        <f>IF(B146&lt;1,C146,C146/B146)</f>
        <v/>
      </c>
      <c r="E146" s="25" t="inlineStr">
        <is>
          <t>PPH AVG</t>
        </is>
      </c>
    </row>
    <row r="147" hidden="1" outlineLevel="1" ht="13.2" customHeight="1">
      <c r="A147" s="37" t="inlineStr">
        <is>
          <t>Guacamelle! 2</t>
        </is>
      </c>
      <c r="B147" s="5">
        <f>Hours!C565</f>
        <v/>
      </c>
      <c r="C147" s="9" t="n">
        <v>19.99</v>
      </c>
      <c r="D147" s="10">
        <f>IF(B147&lt;1,C147,C147/B147)</f>
        <v/>
      </c>
      <c r="E147" s="2">
        <f>AVERAGE(D144:D149)</f>
        <v/>
      </c>
    </row>
    <row r="148" hidden="1" outlineLevel="1" ht="13.2" customHeight="1">
      <c r="A148" s="37" t="inlineStr">
        <is>
          <t>MOTHERGUNSHIP</t>
        </is>
      </c>
      <c r="B148" s="14">
        <f>Hours!C826</f>
        <v/>
      </c>
      <c r="C148" s="9" t="n">
        <v>24.99</v>
      </c>
      <c r="D148" s="10">
        <f>IF(B148&lt;1,C148,C148/B148)</f>
        <v/>
      </c>
    </row>
    <row r="149" hidden="1" outlineLevel="1" ht="13.2" customHeight="1">
      <c r="A149" s="37" t="inlineStr">
        <is>
          <t>State of Mind</t>
        </is>
      </c>
      <c r="B149" s="5">
        <f>Hours!C1200</f>
        <v/>
      </c>
      <c r="C149" s="9" t="n">
        <v>29.99</v>
      </c>
      <c r="D149" s="10">
        <f>IF(B149&lt;1,C149,C149/B149)</f>
        <v/>
      </c>
    </row>
    <row r="150" collapsed="1" ht="13.2" customHeight="1">
      <c r="A150" s="31" t="inlineStr">
        <is>
          <t>Humble Bundel October 2019</t>
        </is>
      </c>
      <c r="B150" s="49">
        <f>SUM(B151:B156)</f>
        <v/>
      </c>
      <c r="C150" s="50" t="n">
        <v>12.99</v>
      </c>
      <c r="D150" s="50">
        <f>IF(B150&lt;1,C150,C150/B150)</f>
        <v/>
      </c>
    </row>
    <row r="151" hidden="1" outlineLevel="1" ht="13.2" customHeight="1">
      <c r="A151" s="32" t="inlineStr">
        <is>
          <t>Battletech</t>
        </is>
      </c>
      <c r="B151" s="14">
        <f>Hours!C129</f>
        <v/>
      </c>
      <c r="C151" s="9" t="n">
        <v>39.99</v>
      </c>
      <c r="D151" s="10">
        <f>IF(B151&lt;1,C151,C151/B151)</f>
        <v/>
      </c>
      <c r="E151" s="25" t="inlineStr">
        <is>
          <t>Bundle Value</t>
        </is>
      </c>
    </row>
    <row r="152" hidden="1" outlineLevel="1" ht="13.2" customHeight="1">
      <c r="A152" s="32" t="inlineStr">
        <is>
          <t>Sonic Mania</t>
        </is>
      </c>
      <c r="B152" s="14">
        <f>Hours!C1155</f>
        <v/>
      </c>
      <c r="C152" s="9" t="n">
        <v>19.99</v>
      </c>
      <c r="D152" s="10">
        <f>IF(B152&lt;1,C152,C152/B152)</f>
        <v/>
      </c>
      <c r="E152" s="2">
        <f>SUM(C151:C156)</f>
        <v/>
      </c>
    </row>
    <row r="153" hidden="1" outlineLevel="1" ht="13.2" customHeight="1">
      <c r="A153" s="32" t="inlineStr">
        <is>
          <t>The Spiral Scouts</t>
        </is>
      </c>
      <c r="B153" s="5">
        <f>Hours!C1342</f>
        <v/>
      </c>
      <c r="C153" s="9" t="n">
        <v>9.99</v>
      </c>
      <c r="D153" s="10">
        <f>IF(B153&lt;1,C153,C153/B153)</f>
        <v/>
      </c>
      <c r="E153" s="25" t="inlineStr">
        <is>
          <t>PPH AVG</t>
        </is>
      </c>
    </row>
    <row r="154" hidden="1" outlineLevel="1" ht="13.2" customHeight="1">
      <c r="A154" s="32" t="inlineStr">
        <is>
          <t>Planet Alpha</t>
        </is>
      </c>
      <c r="B154" s="5">
        <f>Hours!C957</f>
        <v/>
      </c>
      <c r="C154" s="9" t="n">
        <v>19.99</v>
      </c>
      <c r="D154" s="10">
        <f>IF(B154&lt;1,C154,C154/B154)</f>
        <v/>
      </c>
      <c r="E154" s="2">
        <f>AVERAGE(D151:D156)</f>
        <v/>
      </c>
    </row>
    <row r="155" hidden="1" outlineLevel="1" ht="13.2" customHeight="1">
      <c r="A155" s="32" t="inlineStr">
        <is>
          <t>Puss!</t>
        </is>
      </c>
      <c r="B155" s="5">
        <f>Hours!C996</f>
        <v/>
      </c>
      <c r="C155" s="9" t="n">
        <v>9.99</v>
      </c>
      <c r="D155" s="10">
        <f>IF(B155&lt;1,C155,C155/B155)</f>
        <v/>
      </c>
    </row>
    <row r="156" hidden="1" outlineLevel="1" ht="13.2" customHeight="1">
      <c r="A156" s="32" t="inlineStr">
        <is>
          <t>Avernum 3: Ruined World</t>
        </is>
      </c>
      <c r="B156" s="5">
        <f>Hours!C114</f>
        <v/>
      </c>
      <c r="C156" s="9" t="n">
        <v>19.99</v>
      </c>
      <c r="D156" s="10">
        <f>IF(B156&lt;1,C156,C156/B156)</f>
        <v/>
      </c>
    </row>
    <row r="157" collapsed="1" ht="13.2" customHeight="1">
      <c r="A157" s="35" t="inlineStr">
        <is>
          <t>Humble Bundel November 2019</t>
        </is>
      </c>
      <c r="B157" s="49">
        <f>SUM(B158:B164)</f>
        <v/>
      </c>
      <c r="C157" s="50" t="n">
        <v>12.99</v>
      </c>
      <c r="D157" s="50">
        <f>IF(B157&lt;1,C157,C157/B157)</f>
        <v/>
      </c>
    </row>
    <row r="158" hidden="1" outlineLevel="1" ht="13.2" customHeight="1">
      <c r="A158" s="37" t="inlineStr">
        <is>
          <t>Call of Duty: WW2</t>
        </is>
      </c>
      <c r="B158" s="14">
        <f>Hours!C202</f>
        <v/>
      </c>
      <c r="C158" s="53" t="n">
        <v>59.99</v>
      </c>
      <c r="D158" s="54">
        <f>IF(B158&lt;1,C158,C158/B158)</f>
        <v/>
      </c>
      <c r="E158" s="25" t="inlineStr">
        <is>
          <t>Bundle Value</t>
        </is>
      </c>
    </row>
    <row r="159" hidden="1" outlineLevel="1" ht="13.2" customHeight="1">
      <c r="A159" s="37" t="inlineStr">
        <is>
          <t>Crash Bandicoot N. Sane Trilogy</t>
        </is>
      </c>
      <c r="B159" s="14">
        <f>Hours!C268</f>
        <v/>
      </c>
      <c r="C159" s="53" t="n">
        <v>39.99</v>
      </c>
      <c r="D159" s="54">
        <f>IF(B159&lt;1,C159,C159/B159)</f>
        <v/>
      </c>
      <c r="E159" s="2">
        <f>SUM(C158:C164)</f>
        <v/>
      </c>
    </row>
    <row r="160" hidden="1" outlineLevel="1" ht="13.2" customHeight="1">
      <c r="A160" s="37" t="inlineStr">
        <is>
          <t>Spyro Reignited Trilogy</t>
        </is>
      </c>
      <c r="B160" s="14">
        <f>Hours!C1182</f>
        <v/>
      </c>
      <c r="C160" s="53" t="n">
        <v>39.99</v>
      </c>
      <c r="D160" s="54">
        <f>IF(B160&lt;1,C160,C160/B160)</f>
        <v/>
      </c>
      <c r="E160" s="25" t="inlineStr">
        <is>
          <t>PPH AVG</t>
        </is>
      </c>
    </row>
    <row r="161" hidden="1" outlineLevel="1" ht="13.2" customHeight="1">
      <c r="A161" s="37" t="inlineStr">
        <is>
          <t>Shemue 1&amp;2</t>
        </is>
      </c>
      <c r="B161" s="14">
        <f>Hours!C1101</f>
        <v/>
      </c>
      <c r="C161" s="53" t="n">
        <v>29.99</v>
      </c>
      <c r="D161" s="54">
        <f>IF(B161&lt;1,C161,C161/B161)</f>
        <v/>
      </c>
      <c r="E161" s="2">
        <f>AVERAGE(D158:D164)</f>
        <v/>
      </c>
    </row>
    <row r="162" hidden="1" outlineLevel="1" ht="13.2" customHeight="1">
      <c r="A162" s="37" t="inlineStr">
        <is>
          <t>SYNTHETIK: Legion Rising</t>
        </is>
      </c>
      <c r="B162" s="14">
        <f>Hours!C1257</f>
        <v/>
      </c>
      <c r="C162" s="53" t="n">
        <v>19.99</v>
      </c>
      <c r="D162" s="54">
        <f>IF(B162&lt;1,C162,C162/B162)</f>
        <v/>
      </c>
    </row>
    <row r="163" hidden="1" outlineLevel="1" ht="13.2" customHeight="1">
      <c r="A163" s="37" t="inlineStr">
        <is>
          <t>Evergarden</t>
        </is>
      </c>
      <c r="B163" s="14">
        <f>Hours!C433</f>
        <v/>
      </c>
      <c r="C163" s="53" t="n">
        <v>9.99</v>
      </c>
      <c r="D163" s="54">
        <f>IF(B163&lt;1,C163,C163/B163)</f>
        <v/>
      </c>
    </row>
    <row r="164" hidden="1" outlineLevel="1" ht="13.2" customHeight="1">
      <c r="A164" s="37" t="inlineStr">
        <is>
          <t>11-11 Memories Retold</t>
        </is>
      </c>
      <c r="B164" s="14">
        <f>Hours!C5</f>
        <v/>
      </c>
      <c r="C164" s="53" t="n">
        <v>29.99</v>
      </c>
      <c r="D164" s="54">
        <f>IF(B164&lt;1,C164,C164/B164)</f>
        <v/>
      </c>
      <c r="E164" s="1" t="n"/>
    </row>
    <row r="165" collapsed="1" ht="13.2" customHeight="1">
      <c r="A165" s="31" t="inlineStr">
        <is>
          <t>Humble Bundel December 2019</t>
        </is>
      </c>
      <c r="B165" s="49">
        <f>SUM(B166:B172)</f>
        <v/>
      </c>
      <c r="C165" s="50" t="n">
        <v>12.99</v>
      </c>
      <c r="D165" s="50">
        <f>IF(B165&lt;1,C165,C165/B165)</f>
        <v/>
      </c>
    </row>
    <row r="166" hidden="1" outlineLevel="1" ht="13.2" customHeight="1">
      <c r="A166" s="32" t="inlineStr">
        <is>
          <t>SOULCALIBUR VI</t>
        </is>
      </c>
      <c r="B166" s="5">
        <f>Hours!C1159</f>
        <v/>
      </c>
      <c r="C166" s="53" t="n">
        <v>59.99</v>
      </c>
      <c r="D166" s="54">
        <f>IF(B166&lt;1,C166,C166/B166)</f>
        <v/>
      </c>
      <c r="E166" s="25" t="inlineStr">
        <is>
          <t>Bundle Value</t>
        </is>
      </c>
    </row>
    <row r="167" hidden="1" outlineLevel="1" ht="13.2" customHeight="1">
      <c r="A167" s="32" t="inlineStr">
        <is>
          <t>Yakuza Kiwami</t>
        </is>
      </c>
      <c r="B167" s="5">
        <f>Hours!C1547</f>
        <v/>
      </c>
      <c r="C167" s="53" t="n">
        <v>19.99</v>
      </c>
      <c r="D167" s="54">
        <f>IF(B167&lt;1,C167,C167/B167)</f>
        <v/>
      </c>
      <c r="E167" s="2">
        <f>SUM(C166:C172)</f>
        <v/>
      </c>
    </row>
    <row r="168" hidden="1" outlineLevel="1" ht="13.2" customHeight="1">
      <c r="A168" s="32" t="inlineStr">
        <is>
          <t>My Time at Portia</t>
        </is>
      </c>
      <c r="B168" s="5">
        <f>Hours!C844</f>
        <v/>
      </c>
      <c r="C168" s="53" t="n">
        <v>29.99</v>
      </c>
      <c r="D168" s="54">
        <f>IF(B168&lt;1,C168,C168/B168)</f>
        <v/>
      </c>
      <c r="E168" s="25" t="inlineStr">
        <is>
          <t>PPH AVG</t>
        </is>
      </c>
    </row>
    <row r="169" hidden="1" outlineLevel="1" ht="13.2" customHeight="1">
      <c r="A169" s="32" t="inlineStr">
        <is>
          <t>Regular Human Basketball</t>
        </is>
      </c>
      <c r="B169" s="14">
        <f>Hours!C1030</f>
        <v/>
      </c>
      <c r="C169" s="53" t="n">
        <v>4.99</v>
      </c>
      <c r="D169" s="54">
        <f>IF(B169&lt;1,C169,C169/B169)</f>
        <v/>
      </c>
      <c r="E169" s="2">
        <f>AVERAGE(D166:D172)</f>
        <v/>
      </c>
    </row>
    <row r="170" hidden="1" outlineLevel="1" ht="13.2" customHeight="1">
      <c r="A170" s="32" t="inlineStr">
        <is>
          <t>Sword Legacy Omen</t>
        </is>
      </c>
      <c r="B170" s="5">
        <f>Hours!C1249</f>
        <v/>
      </c>
      <c r="C170" s="53" t="n">
        <v>17.99</v>
      </c>
      <c r="D170" s="54">
        <f>IF(B170&lt;1,C170,C170/B170)</f>
        <v/>
      </c>
    </row>
    <row r="171" hidden="1" outlineLevel="1" ht="13.2" customHeight="1">
      <c r="A171" s="32" t="inlineStr">
        <is>
          <t>Fluffy Horde</t>
        </is>
      </c>
      <c r="B171" s="5">
        <f>Hours!C479</f>
        <v/>
      </c>
      <c r="C171" s="53" t="n">
        <v>9.99</v>
      </c>
      <c r="D171" s="54">
        <f>IF(B171&lt;1,C171,C171/B171)</f>
        <v/>
      </c>
    </row>
    <row r="172" hidden="1" outlineLevel="1" ht="13.2" customHeight="1">
      <c r="A172" s="32" t="inlineStr">
        <is>
          <t>Chasm</t>
        </is>
      </c>
      <c r="B172" s="5">
        <f>Hours!C222</f>
        <v/>
      </c>
      <c r="C172" s="53" t="n">
        <v>19.99</v>
      </c>
      <c r="D172" s="54">
        <f>IF(B172&lt;1,C172,C172/B172)</f>
        <v/>
      </c>
    </row>
    <row r="173" collapsed="1" ht="13.2" customHeight="1">
      <c r="A173" s="35" t="inlineStr">
        <is>
          <t>Humble Bundel Jingle Jam 2019</t>
        </is>
      </c>
      <c r="B173" s="58">
        <f>SUM(B174:B216)</f>
        <v/>
      </c>
      <c r="C173" s="59" t="n">
        <v>30</v>
      </c>
      <c r="D173" s="50">
        <f>IF(B173&lt;1,C173,C173/B173)</f>
        <v/>
      </c>
    </row>
    <row r="174" hidden="1" outlineLevel="1" ht="13.2" customHeight="1">
      <c r="A174" s="37" t="inlineStr">
        <is>
          <t>Rapture Rejects</t>
        </is>
      </c>
      <c r="B174" s="5">
        <f>Hours!C1012</f>
        <v/>
      </c>
      <c r="C174" s="53" t="n">
        <v>19.99</v>
      </c>
      <c r="D174" s="54">
        <f>IF(B174&lt;1,C174,C174/B174)</f>
        <v/>
      </c>
      <c r="E174" s="25" t="inlineStr">
        <is>
          <t>Bundle Value</t>
        </is>
      </c>
    </row>
    <row r="175" hidden="1" outlineLevel="1" ht="13.2" customHeight="1">
      <c r="A175" s="37" t="inlineStr">
        <is>
          <t>Bastion</t>
        </is>
      </c>
      <c r="B175" s="5">
        <f>Hours!C124</f>
        <v/>
      </c>
      <c r="C175" s="53" t="n">
        <v>14.99</v>
      </c>
      <c r="D175" s="54">
        <f>IF(B175&lt;1,C175,C175/B175)</f>
        <v/>
      </c>
      <c r="E175" s="2">
        <f>SUM(C174:C216)</f>
        <v/>
      </c>
    </row>
    <row r="176" hidden="1" outlineLevel="1" ht="13.2" customHeight="1">
      <c r="A176" s="37" t="inlineStr">
        <is>
          <t>Red Orchestra 2: Heroes of Stalingrad with Rising Storm</t>
        </is>
      </c>
      <c r="B176" s="5">
        <f>Hours!C1027</f>
        <v/>
      </c>
      <c r="C176" s="53" t="n">
        <v>19.99</v>
      </c>
      <c r="D176" s="54">
        <f>IF(B176&lt;1,C176,C176/B176)</f>
        <v/>
      </c>
      <c r="E176" s="25" t="inlineStr">
        <is>
          <t>PPH AVG</t>
        </is>
      </c>
    </row>
    <row r="177" hidden="1" outlineLevel="1" ht="13.2" customHeight="1">
      <c r="A177" s="37" t="inlineStr">
        <is>
          <t>Invisible Inc.</t>
        </is>
      </c>
      <c r="B177" s="5">
        <f>Hours!C668</f>
        <v/>
      </c>
      <c r="C177" s="53" t="n">
        <v>19.99</v>
      </c>
      <c r="D177" s="54">
        <f>IF(B177&lt;1,C177,C177/B177)</f>
        <v/>
      </c>
      <c r="E177" s="2">
        <f>AVERAGE(D174:D216)</f>
        <v/>
      </c>
    </row>
    <row r="178" hidden="1" outlineLevel="1" ht="13.2" customHeight="1">
      <c r="A178" s="37" t="inlineStr">
        <is>
          <t>Dreadlands Beta</t>
        </is>
      </c>
      <c r="B178" s="5">
        <f>Hours!C384</f>
        <v/>
      </c>
      <c r="C178" s="53" t="n">
        <v>0</v>
      </c>
      <c r="D178" s="54">
        <f>IF(B178&lt;1,C178,C178/B178)</f>
        <v/>
      </c>
    </row>
    <row r="179" hidden="1" outlineLevel="1" ht="13.2" customHeight="1">
      <c r="A179" s="37" t="inlineStr">
        <is>
          <t>Balancelot</t>
        </is>
      </c>
      <c r="B179" s="14">
        <f>Hours!C119</f>
        <v/>
      </c>
      <c r="C179" s="53" t="n">
        <v>7.99</v>
      </c>
      <c r="D179" s="54">
        <f>IF(B179&lt;1,C179,C179/B179)</f>
        <v/>
      </c>
    </row>
    <row r="180" hidden="1" outlineLevel="1" ht="13.2" customHeight="1">
      <c r="A180" s="37" t="inlineStr">
        <is>
          <t>GUILTY GEAR Xrd REVELATOR</t>
        </is>
      </c>
      <c r="B180" s="5">
        <f>Hours!C567</f>
        <v/>
      </c>
      <c r="C180" s="53" t="n">
        <v>29.99</v>
      </c>
      <c r="D180" s="54">
        <f>IF(B180&lt;1,C180,C180/B180)</f>
        <v/>
      </c>
    </row>
    <row r="181" hidden="1" outlineLevel="1" ht="13.2" customHeight="1">
      <c r="A181" s="37" t="inlineStr">
        <is>
          <t>Misadventures of Laura Silver: Chapter 1</t>
        </is>
      </c>
      <c r="B181" s="5">
        <f>Hours!C810</f>
        <v/>
      </c>
      <c r="C181" s="53" t="n">
        <v>7.99</v>
      </c>
      <c r="D181" s="54">
        <f>IF(B181&lt;1,C181,C181/B181)</f>
        <v/>
      </c>
    </row>
    <row r="182" hidden="1" outlineLevel="1" ht="13.2" customHeight="1">
      <c r="A182" s="37" t="inlineStr">
        <is>
          <t>Battlevoid: Harbinger</t>
        </is>
      </c>
      <c r="B182" s="5">
        <f>Hours!C131</f>
        <v/>
      </c>
      <c r="C182" s="53" t="n">
        <v>9.99</v>
      </c>
      <c r="D182" s="54">
        <f>IF(B182&lt;1,C182,C182/B182)</f>
        <v/>
      </c>
    </row>
    <row r="183" hidden="1" outlineLevel="1" ht="13.2" customHeight="1">
      <c r="A183" s="37" t="inlineStr">
        <is>
          <t>Drink More Glurp Jingle Jam Challenge*</t>
        </is>
      </c>
      <c r="B183" s="14">
        <f>15/60</f>
        <v/>
      </c>
      <c r="C183" s="53" t="n">
        <v>0</v>
      </c>
      <c r="D183" s="54">
        <f>IF(B183&lt;1,C183,C183/B183)</f>
        <v/>
      </c>
      <c r="E183" s="1" t="inlineStr">
        <is>
          <t>Not in the hours sheet as it will never need updating</t>
        </is>
      </c>
    </row>
    <row r="184" hidden="1" outlineLevel="1" ht="13.2" customHeight="1">
      <c r="A184" s="37" t="inlineStr">
        <is>
          <t>Company of Heroes</t>
        </is>
      </c>
      <c r="B184" s="5">
        <f>Hours!C250</f>
        <v/>
      </c>
      <c r="C184" s="53" t="n">
        <v>19.99</v>
      </c>
      <c r="D184" s="54">
        <f>IF(B184&lt;1,C184,C184/B184)</f>
        <v/>
      </c>
    </row>
    <row r="185" hidden="1" outlineLevel="1" ht="13.2" customHeight="1">
      <c r="A185" s="37" t="inlineStr">
        <is>
          <t>Must Dash Amigos</t>
        </is>
      </c>
      <c r="B185" s="5">
        <f>Hours!C842</f>
        <v/>
      </c>
      <c r="C185" s="53" t="n">
        <v>17.99</v>
      </c>
      <c r="D185" s="54">
        <f>IF(B185&lt;1,C185,C185/B185)</f>
        <v/>
      </c>
    </row>
    <row r="186" hidden="1" outlineLevel="1" ht="13.2" customHeight="1">
      <c r="A186" s="37" t="inlineStr">
        <is>
          <t>MetaMorph: Dungeon Creatures</t>
        </is>
      </c>
      <c r="B186" s="5">
        <f>Hours!C789</f>
        <v/>
      </c>
      <c r="C186" s="53" t="n">
        <v>9.99</v>
      </c>
      <c r="D186" s="54">
        <f>IF(B186&lt;1,C186,C186/B186)</f>
        <v/>
      </c>
    </row>
    <row r="187" hidden="1" outlineLevel="1" ht="13.2" customHeight="1">
      <c r="A187" s="37" t="inlineStr">
        <is>
          <t>Partial Control</t>
        </is>
      </c>
      <c r="B187" s="5">
        <f>Hours!C923</f>
        <v/>
      </c>
      <c r="C187" s="53" t="n">
        <v>24.99</v>
      </c>
      <c r="D187" s="54">
        <f>IF(B187&lt;1,C187,C187/B187)</f>
        <v/>
      </c>
    </row>
    <row r="188" hidden="1" outlineLevel="1" ht="13.2" customHeight="1">
      <c r="A188" s="37" t="inlineStr">
        <is>
          <t>Stories: The Path of Destinies</t>
        </is>
      </c>
      <c r="B188" s="5">
        <f>Hours!C1208</f>
        <v/>
      </c>
      <c r="C188" s="53" t="n">
        <v>14.99</v>
      </c>
      <c r="D188" s="54">
        <f>IF(B188&lt;1,C188,C188/B188)</f>
        <v/>
      </c>
    </row>
    <row r="189" hidden="1" outlineLevel="1" ht="13.2" customHeight="1">
      <c r="A189" s="37" t="inlineStr">
        <is>
          <t>Omensight: Definitive Edition</t>
        </is>
      </c>
      <c r="B189" s="5">
        <f>Hours!C883</f>
        <v/>
      </c>
      <c r="C189" s="53" t="n">
        <v>19.99</v>
      </c>
      <c r="D189" s="54">
        <f>IF(B189&lt;1,C189,C189/B189)</f>
        <v/>
      </c>
    </row>
    <row r="190" hidden="1" outlineLevel="1" ht="13.2" customHeight="1">
      <c r="A190" s="37" t="inlineStr">
        <is>
          <t>Border Force</t>
        </is>
      </c>
      <c r="B190" s="5">
        <f>Hours!C176</f>
        <v/>
      </c>
      <c r="C190" s="53" t="n">
        <v>9.99</v>
      </c>
      <c r="D190" s="54">
        <f>IF(B190&lt;1,C190,C190/B190)</f>
        <v/>
      </c>
    </row>
    <row r="191" hidden="1" outlineLevel="1" ht="13.2" customHeight="1">
      <c r="A191" s="37" t="inlineStr">
        <is>
          <t>Rebound Dodgeball Evolved</t>
        </is>
      </c>
      <c r="B191" s="5">
        <f>Hours!C1020</f>
        <v/>
      </c>
      <c r="C191" s="53" t="n">
        <v>14.99</v>
      </c>
      <c r="D191" s="54">
        <f>IF(B191&lt;1,C191,C191/B191)</f>
        <v/>
      </c>
    </row>
    <row r="192" hidden="1" outlineLevel="1" ht="13.2" customHeight="1">
      <c r="A192" s="37" t="inlineStr">
        <is>
          <t>PAC-MAN™ CHAMPIONSHIP EDITION 2</t>
        </is>
      </c>
      <c r="B192" s="14">
        <f>Hours!C908</f>
        <v/>
      </c>
      <c r="C192" s="53" t="n">
        <v>12.99</v>
      </c>
      <c r="D192" s="54">
        <f>IF(B192&lt;1,C192,C192/B192)</f>
        <v/>
      </c>
    </row>
    <row r="193" hidden="1" outlineLevel="1" ht="13.2" customHeight="1">
      <c r="A193" s="37" t="inlineStr">
        <is>
          <t>Adventure Boy Cheapskate DX</t>
        </is>
      </c>
      <c r="B193" s="5">
        <f>Hours!C33</f>
        <v/>
      </c>
      <c r="C193" s="53" t="n">
        <v>4.99</v>
      </c>
      <c r="D193" s="54">
        <f>IF(B193&lt;1,C193,C193/B193)</f>
        <v/>
      </c>
    </row>
    <row r="194" hidden="1" outlineLevel="1" ht="13.2" customHeight="1">
      <c r="A194" s="37" t="inlineStr">
        <is>
          <t>A Glider's Journey</t>
        </is>
      </c>
      <c r="B194" s="5">
        <f>Hours!C16</f>
        <v/>
      </c>
      <c r="C194" s="53" t="n">
        <v>4.99</v>
      </c>
      <c r="D194" s="54">
        <f>IF(B194&lt;1,C194,C194/B194)</f>
        <v/>
      </c>
    </row>
    <row r="195" hidden="1" outlineLevel="1" ht="13.2" customHeight="1">
      <c r="A195" s="37" t="inlineStr">
        <is>
          <t>Motorsport Manager</t>
        </is>
      </c>
      <c r="B195" s="14">
        <f>Hours!C828</f>
        <v/>
      </c>
      <c r="C195" s="53" t="n">
        <v>34.99</v>
      </c>
      <c r="D195" s="54">
        <f>IF(B195&lt;1,C195,C195/B195)</f>
        <v/>
      </c>
    </row>
    <row r="196" hidden="1" outlineLevel="1" ht="13.2" customHeight="1">
      <c r="A196" s="37" t="inlineStr">
        <is>
          <t>Kalaban</t>
        </is>
      </c>
      <c r="B196" s="5">
        <f>Hours!C685</f>
        <v/>
      </c>
      <c r="C196" s="53" t="n">
        <v>4.99</v>
      </c>
      <c r="D196" s="54">
        <f>IF(B196&lt;1,C196,C196/B196)</f>
        <v/>
      </c>
    </row>
    <row r="197" hidden="1" outlineLevel="1" ht="13.2" customHeight="1">
      <c r="A197" s="37" t="inlineStr">
        <is>
          <t>Colt Express</t>
        </is>
      </c>
      <c r="B197" s="5">
        <f>Hours!C249</f>
        <v/>
      </c>
      <c r="C197" s="53" t="n">
        <v>6.99</v>
      </c>
      <c r="D197" s="54">
        <f>IF(B197&lt;1,C197,C197/B197)</f>
        <v/>
      </c>
    </row>
    <row r="198" hidden="1" outlineLevel="1" ht="13.2" customHeight="1">
      <c r="A198" s="37" t="inlineStr">
        <is>
          <t>Deadlight: Director's Cut</t>
        </is>
      </c>
      <c r="B198" s="5">
        <f>Hours!C308</f>
        <v/>
      </c>
      <c r="C198" s="53" t="n">
        <v>11.99</v>
      </c>
      <c r="D198" s="54">
        <f>IF(B198&lt;1,C198,C198/B198)</f>
        <v/>
      </c>
    </row>
    <row r="199" hidden="1" outlineLevel="1" ht="13.2" customHeight="1">
      <c r="A199" s="37" t="inlineStr">
        <is>
          <t>Artemis: God-Queen of The Hunt</t>
        </is>
      </c>
      <c r="B199" s="5">
        <f>Hours!C83</f>
        <v/>
      </c>
      <c r="C199" s="53" t="n">
        <v>7.99</v>
      </c>
      <c r="D199" s="54">
        <f>IF(B199&lt;1,C199,C199/B199)</f>
        <v/>
      </c>
    </row>
    <row r="200" hidden="1" outlineLevel="1" ht="13.2" customHeight="1">
      <c r="A200" s="37" t="inlineStr">
        <is>
          <t>Pumped BMX +</t>
        </is>
      </c>
      <c r="B200" s="14">
        <f>Hours!C993</f>
        <v/>
      </c>
      <c r="C200" s="53" t="n">
        <v>9.99</v>
      </c>
      <c r="D200" s="54">
        <f>IF(B200&lt;1,C200,C200/B200)</f>
        <v/>
      </c>
    </row>
    <row r="201" hidden="1" outlineLevel="1" ht="13.2" customHeight="1">
      <c r="A201" s="57" t="inlineStr">
        <is>
          <t>YORG.io</t>
        </is>
      </c>
      <c r="B201" s="5">
        <f>Hours!C1552</f>
        <v/>
      </c>
      <c r="C201" s="53" t="n">
        <v>3.99</v>
      </c>
      <c r="D201" s="54">
        <f>IF(B201&lt;1,C201,C201/B201)</f>
        <v/>
      </c>
    </row>
    <row r="202" hidden="1" outlineLevel="1" ht="13.2" customHeight="1">
      <c r="A202" s="37" t="inlineStr">
        <is>
          <t>Cathedral</t>
        </is>
      </c>
      <c r="B202" s="5">
        <f>Hours!C216</f>
        <v/>
      </c>
      <c r="C202" s="53" t="n">
        <v>14.99</v>
      </c>
      <c r="D202" s="54">
        <f>IF(B202&lt;1,C202,C202/B202)</f>
        <v/>
      </c>
    </row>
    <row r="203" hidden="1" outlineLevel="1" ht="13.2" customHeight="1">
      <c r="A203" s="37" t="inlineStr">
        <is>
          <t>Super Chicken Catchers</t>
        </is>
      </c>
      <c r="B203" s="5">
        <f>Hours!C1229</f>
        <v/>
      </c>
      <c r="C203" s="53" t="n">
        <v>17.99</v>
      </c>
      <c r="D203" s="54">
        <f>IF(B203&lt;1,C203,C203/B203)</f>
        <v/>
      </c>
    </row>
    <row r="204" hidden="1" outlineLevel="1" ht="13.2" customHeight="1">
      <c r="A204" s="37" t="inlineStr">
        <is>
          <t>Ninja Senki DX</t>
        </is>
      </c>
      <c r="B204" s="5">
        <f>Hours!C864</f>
        <v/>
      </c>
      <c r="C204" s="53" t="n">
        <v>4.99</v>
      </c>
      <c r="D204" s="54">
        <f>IF(B204&lt;1,C204,C204/B204)</f>
        <v/>
      </c>
    </row>
    <row r="205" hidden="1" outlineLevel="1" ht="13.2" customHeight="1">
      <c r="A205" s="37" t="inlineStr">
        <is>
          <t>Nemo Dungeon</t>
        </is>
      </c>
      <c r="B205" s="5">
        <f>Hours!C851</f>
        <v/>
      </c>
      <c r="C205" s="53" t="n">
        <v>4.99</v>
      </c>
      <c r="D205" s="54">
        <f>IF(B205&lt;1,C205,C205/B205)</f>
        <v/>
      </c>
    </row>
    <row r="206" hidden="1" outlineLevel="1" ht="13.2" customHeight="1">
      <c r="A206" s="37" t="inlineStr">
        <is>
          <t>SkyScrappers</t>
        </is>
      </c>
      <c r="B206" s="5">
        <f>Hours!C1125</f>
        <v/>
      </c>
      <c r="C206" s="53" t="n">
        <v>9.99</v>
      </c>
      <c r="D206" s="54">
        <f>IF(B206&lt;1,C206,C206/B206)</f>
        <v/>
      </c>
    </row>
    <row r="207" hidden="1" outlineLevel="1" ht="13.2" customHeight="1">
      <c r="A207" s="37" t="inlineStr">
        <is>
          <t>Rogue Rocks</t>
        </is>
      </c>
      <c r="B207" s="5">
        <f>Hours!C1061</f>
        <v/>
      </c>
      <c r="C207" s="53" t="n">
        <v>4.99</v>
      </c>
      <c r="D207" s="54">
        <f>IF(B207&lt;1,C207,C207/B207)</f>
        <v/>
      </c>
    </row>
    <row r="208" hidden="1" outlineLevel="1" ht="13.2" customHeight="1">
      <c r="A208" s="37" t="inlineStr">
        <is>
          <t>Dino Run DX</t>
        </is>
      </c>
      <c r="B208" s="14">
        <f>Hours!C350</f>
        <v/>
      </c>
      <c r="C208" s="53" t="n">
        <v>5.99</v>
      </c>
      <c r="D208" s="54">
        <f>IF(B208&lt;1,C208,C208/B208)</f>
        <v/>
      </c>
    </row>
    <row r="209" hidden="1" outlineLevel="1" ht="13.2" customHeight="1">
      <c r="A209" s="37" t="inlineStr">
        <is>
          <t>Potatoman Seeks the Troof</t>
        </is>
      </c>
      <c r="B209" s="5">
        <f>Hours!C978</f>
        <v/>
      </c>
      <c r="C209" s="53" t="n">
        <v>3.99</v>
      </c>
      <c r="D209" s="54">
        <f>IF(B209&lt;1,C209,C209/B209)</f>
        <v/>
      </c>
    </row>
    <row r="210" hidden="1" outlineLevel="1" ht="13.2" customHeight="1">
      <c r="A210" s="37" t="inlineStr">
        <is>
          <t>Songs of Skydale</t>
        </is>
      </c>
      <c r="B210" s="5">
        <f>Hours!C1153</f>
        <v/>
      </c>
      <c r="C210" s="53" t="n">
        <v>9.99</v>
      </c>
      <c r="D210" s="54">
        <f>IF(B210&lt;1,C210,C210/B210)</f>
        <v/>
      </c>
    </row>
    <row r="211" hidden="1" outlineLevel="1" ht="13.2" customHeight="1">
      <c r="A211" s="37" t="inlineStr">
        <is>
          <t>1 Screen Platformer</t>
        </is>
      </c>
      <c r="B211" s="14">
        <f>Hours!C2</f>
        <v/>
      </c>
      <c r="C211" s="53" t="n">
        <v>0.99</v>
      </c>
      <c r="D211" s="54">
        <f>IF(B211&lt;1,C211,C211/B211)</f>
        <v/>
      </c>
    </row>
    <row r="212" hidden="1" outlineLevel="1" ht="13.2" customHeight="1">
      <c r="A212" s="37" t="inlineStr">
        <is>
          <t>The Window Box</t>
        </is>
      </c>
      <c r="B212" s="5">
        <f>Hours!C1357</f>
        <v/>
      </c>
      <c r="C212" s="53" t="n">
        <v>12.99</v>
      </c>
      <c r="D212" s="54">
        <f>IF(B212&lt;1,C212,C212/B212)</f>
        <v/>
      </c>
    </row>
    <row r="213" hidden="1" outlineLevel="1" ht="13.2" customHeight="1">
      <c r="A213" s="37" t="inlineStr">
        <is>
          <t>Draw Your Game</t>
        </is>
      </c>
      <c r="B213" s="5">
        <f>Hours!C381</f>
        <v/>
      </c>
      <c r="C213" s="53" t="n">
        <v>4.99</v>
      </c>
      <c r="D213" s="54">
        <f>IF(B213&lt;1,C213,C213/B213)</f>
        <v/>
      </c>
    </row>
    <row r="214" hidden="1" outlineLevel="1" ht="13.2" customHeight="1">
      <c r="A214" s="37" t="inlineStr">
        <is>
          <t>Downtown Drift</t>
        </is>
      </c>
      <c r="B214" s="5">
        <f>Hours!C378</f>
        <v/>
      </c>
      <c r="C214" s="53" t="n">
        <v>3.99</v>
      </c>
      <c r="D214" s="54">
        <f>IF(B214&lt;1,C214,C214/B214)</f>
        <v/>
      </c>
    </row>
    <row r="215" hidden="1" outlineLevel="1" ht="13.2" customHeight="1">
      <c r="A215" s="37" t="inlineStr">
        <is>
          <t>Red Horizon</t>
        </is>
      </c>
      <c r="B215" s="5">
        <f>Hours!C1026</f>
        <v/>
      </c>
      <c r="C215" s="53" t="n">
        <v>0.99</v>
      </c>
      <c r="D215" s="54">
        <f>IF(B215&lt;1,C215,C215/B215)</f>
        <v/>
      </c>
    </row>
    <row r="216" hidden="1" outlineLevel="1" ht="13.2" customHeight="1">
      <c r="A216" s="37" t="inlineStr">
        <is>
          <t>THE TEAR</t>
        </is>
      </c>
      <c r="B216" s="5">
        <f>Hours!C1347</f>
        <v/>
      </c>
      <c r="C216" s="53" t="n">
        <v>1.99</v>
      </c>
      <c r="D216" s="54">
        <f>IF(B216&lt;1,C216,C216/B216)</f>
        <v/>
      </c>
    </row>
    <row r="217" collapsed="1" ht="13.2" customHeight="1">
      <c r="A217" s="31" t="inlineStr">
        <is>
          <t>Humble Bundel Choice December 2019</t>
        </is>
      </c>
      <c r="B217" s="49">
        <f>SUM(B218:B227)</f>
        <v/>
      </c>
      <c r="C217" s="50" t="n">
        <v>12.99</v>
      </c>
      <c r="D217" s="50">
        <f>IF(B217&lt;1,C217,C217/B217)</f>
        <v/>
      </c>
    </row>
    <row r="218" hidden="1" outlineLevel="1" ht="13.2" customHeight="1">
      <c r="A218" s="32" t="inlineStr">
        <is>
          <t>Shadow of the Tomb Raider</t>
        </is>
      </c>
      <c r="B218" s="14">
        <f>Hours!C1095</f>
        <v/>
      </c>
      <c r="C218" s="9" t="n">
        <v>59.99</v>
      </c>
      <c r="D218" s="10">
        <f>IF(B218&lt;1,C218,C218/B218)</f>
        <v/>
      </c>
      <c r="E218" s="25" t="inlineStr">
        <is>
          <t>Bundle Value</t>
        </is>
      </c>
    </row>
    <row r="219" hidden="1" outlineLevel="1" ht="13.2" customHeight="1">
      <c r="A219" s="32" t="inlineStr">
        <is>
          <t>Blasphemous</t>
        </is>
      </c>
      <c r="B219" s="14">
        <f>Hours!C158</f>
        <v/>
      </c>
      <c r="C219" s="9" t="n">
        <v>24.99</v>
      </c>
      <c r="D219" s="10">
        <f>IF(B219&lt;1,C219,C219/B219)</f>
        <v/>
      </c>
      <c r="E219" s="2">
        <f>SUM(C218:C227)</f>
        <v/>
      </c>
    </row>
    <row r="220" hidden="1" outlineLevel="1" ht="13.2" customHeight="1">
      <c r="A220" s="32" t="inlineStr">
        <is>
          <t>Ancestors Legacy</t>
        </is>
      </c>
      <c r="B220" s="5">
        <f>Hours!C62</f>
        <v/>
      </c>
      <c r="C220" s="9" t="n">
        <v>34.99</v>
      </c>
      <c r="D220" s="10">
        <f>IF(B220&lt;1,C220,C220/B220)</f>
        <v/>
      </c>
      <c r="E220" s="25" t="inlineStr">
        <is>
          <t>PPH AVG</t>
        </is>
      </c>
    </row>
    <row r="221" hidden="1" outlineLevel="1" ht="13.2" customHeight="1">
      <c r="A221" s="32" t="inlineStr">
        <is>
          <t>Phantom Doctrine</t>
        </is>
      </c>
      <c r="B221" s="5">
        <f>Hours!C945</f>
        <v/>
      </c>
      <c r="C221" s="9" t="n">
        <v>39.99</v>
      </c>
      <c r="D221" s="10">
        <f>IF(B221&lt;1,C221,C221/B221)</f>
        <v/>
      </c>
      <c r="E221" s="2">
        <f>AVERAGE(D218:D227)</f>
        <v/>
      </c>
    </row>
    <row r="222" hidden="1" outlineLevel="1" ht="13.2" customHeight="1">
      <c r="A222" s="32" t="inlineStr">
        <is>
          <t>Dead in Vinland</t>
        </is>
      </c>
      <c r="B222" s="5">
        <f>Hours!C306</f>
        <v/>
      </c>
      <c r="C222" s="9" t="n">
        <v>19.99</v>
      </c>
      <c r="D222" s="10">
        <f>IF(B222&lt;1,C222,C222/B222)</f>
        <v/>
      </c>
    </row>
    <row r="223" hidden="1" outlineLevel="1" ht="13.2" customHeight="1">
      <c r="A223" s="32" t="inlineStr">
        <is>
          <t>Horizon Chase Turbo</t>
        </is>
      </c>
      <c r="B223" s="5">
        <f>Hours!C630</f>
        <v/>
      </c>
      <c r="C223" s="9" t="n">
        <v>19.99</v>
      </c>
      <c r="D223" s="10">
        <f>IF(B223&lt;1,C223,C223/B223)</f>
        <v/>
      </c>
    </row>
    <row r="224" hidden="1" outlineLevel="1" ht="13.2" customHeight="1">
      <c r="A224" s="32" t="inlineStr">
        <is>
          <t>Dark Future: Blood Red States</t>
        </is>
      </c>
      <c r="B224" s="5">
        <f>Hours!C290</f>
        <v/>
      </c>
      <c r="C224" s="9" t="n">
        <v>24.99</v>
      </c>
      <c r="D224" s="10">
        <f>IF(B224&lt;1,C224,C224/B224)</f>
        <v/>
      </c>
    </row>
    <row r="225" hidden="1" outlineLevel="1" ht="13.2" customHeight="1">
      <c r="A225" s="32" t="inlineStr">
        <is>
          <t>X-Morph Defense</t>
        </is>
      </c>
      <c r="B225" s="5">
        <f>Hours!C1539</f>
        <v/>
      </c>
      <c r="C225" s="9" t="n">
        <v>19.99</v>
      </c>
      <c r="D225" s="10">
        <f>IF(B225&lt;1,C225,C225/B225)</f>
        <v/>
      </c>
    </row>
    <row r="226" hidden="1" outlineLevel="1" ht="13.2" customHeight="1">
      <c r="A226" s="32" t="inlineStr">
        <is>
          <t>Aegis Defenders</t>
        </is>
      </c>
      <c r="B226" s="5">
        <f>Hours!C35</f>
        <v/>
      </c>
      <c r="C226" s="9" t="n">
        <v>19.99</v>
      </c>
      <c r="D226" s="10">
        <f>IF(B226&lt;1,C226,C226/B226)</f>
        <v/>
      </c>
    </row>
    <row r="227" hidden="1" outlineLevel="1" ht="13.2" customHeight="1">
      <c r="A227" s="32" t="inlineStr">
        <is>
          <t>Desert Child</t>
        </is>
      </c>
      <c r="B227" s="5">
        <f>Hours!C337</f>
        <v/>
      </c>
      <c r="C227" s="9" t="n">
        <v>11.99</v>
      </c>
      <c r="D227" s="10">
        <f>IF(B227&lt;1,C227,C227/B227)</f>
        <v/>
      </c>
    </row>
    <row r="228" collapsed="1" ht="13.2" customHeight="1">
      <c r="A228" s="35" t="inlineStr">
        <is>
          <t>Humble Australia Fire Relie Bundle</t>
        </is>
      </c>
      <c r="B228" s="49">
        <f>SUM(B229:B254)</f>
        <v/>
      </c>
      <c r="C228" s="50" t="n">
        <v>25</v>
      </c>
      <c r="D228" s="50">
        <f>IF(B228&lt;1,C228,C228/B228)</f>
        <v/>
      </c>
    </row>
    <row r="229" hidden="1" outlineLevel="1" ht="13.2" customHeight="1">
      <c r="A229" s="37" t="inlineStr">
        <is>
          <t>Void Bastards</t>
        </is>
      </c>
      <c r="B229" s="5">
        <f>Hours!C1470</f>
        <v/>
      </c>
      <c r="C229" s="53" t="n">
        <v>29.99</v>
      </c>
      <c r="D229" s="54">
        <f>IF(B229&lt;1,C229,C229/B229)</f>
        <v/>
      </c>
      <c r="E229" s="25" t="inlineStr">
        <is>
          <t>Bundle Value</t>
        </is>
      </c>
    </row>
    <row r="230" hidden="1" outlineLevel="1" ht="13.2" customHeight="1">
      <c r="A230" s="37" t="inlineStr">
        <is>
          <t>Hollow Knight</t>
        </is>
      </c>
      <c r="B230" s="14">
        <f>Hours!C618</f>
        <v/>
      </c>
      <c r="C230" s="53" t="n">
        <v>14.99</v>
      </c>
      <c r="D230" s="54">
        <f>IF(B230&lt;1,C230,C230/B230)</f>
        <v/>
      </c>
      <c r="E230" s="2">
        <f>SUM(C229:C254)</f>
        <v/>
      </c>
    </row>
    <row r="231" hidden="1" outlineLevel="1" ht="13.2" customHeight="1">
      <c r="A231" s="37" t="inlineStr">
        <is>
          <t>Armello</t>
        </is>
      </c>
      <c r="B231" s="5">
        <f>Hours!C82</f>
        <v/>
      </c>
      <c r="C231" s="53" t="n">
        <v>19.99</v>
      </c>
      <c r="D231" s="54">
        <f>IF(B231&lt;1,C231,C231/B231)</f>
        <v/>
      </c>
      <c r="E231" s="25" t="inlineStr">
        <is>
          <t>PPH AVG</t>
        </is>
      </c>
    </row>
    <row r="232" hidden="1" outlineLevel="1" ht="13.2" customHeight="1">
      <c r="A232" s="37" t="inlineStr">
        <is>
          <t>Euro Truck Simulator 2</t>
        </is>
      </c>
      <c r="B232" s="14">
        <f>Hours!C429</f>
        <v/>
      </c>
      <c r="C232" s="53" t="n">
        <v>19.99</v>
      </c>
      <c r="D232" s="54">
        <f>IF(B232&lt;1,C232,C232/B232)</f>
        <v/>
      </c>
      <c r="E232" s="2">
        <f>AVERAGE(D229:D254)</f>
        <v/>
      </c>
    </row>
    <row r="233" hidden="1" outlineLevel="1" ht="13.2" customHeight="1">
      <c r="A233" s="37" t="inlineStr">
        <is>
          <t>Hand of fate 2</t>
        </is>
      </c>
      <c r="B233" s="14">
        <f>Hours!C585</f>
        <v/>
      </c>
      <c r="C233" s="53" t="n">
        <v>29.99</v>
      </c>
      <c r="D233" s="54">
        <f>IF(B233&lt;1,C233,C233/B233)</f>
        <v/>
      </c>
    </row>
    <row r="234" hidden="1" outlineLevel="1" ht="13.2" customHeight="1">
      <c r="A234" s="37" t="inlineStr">
        <is>
          <t>Paradigm</t>
        </is>
      </c>
      <c r="B234" s="5">
        <f>Hours!C918</f>
        <v/>
      </c>
      <c r="C234" s="53" t="n">
        <v>14.99</v>
      </c>
      <c r="D234" s="54">
        <f>IF(B234&lt;1,C234,C234/B234)</f>
        <v/>
      </c>
    </row>
    <row r="235" hidden="1" outlineLevel="1" ht="13.2" customHeight="1">
      <c r="A235" s="37" t="inlineStr">
        <is>
          <t>Crawl</t>
        </is>
      </c>
      <c r="B235" s="14">
        <f>Hours!C269</f>
        <v/>
      </c>
      <c r="C235" s="53" t="n">
        <v>14.99</v>
      </c>
      <c r="D235" s="54">
        <f>IF(B235&lt;1,C235,C235/B235)</f>
        <v/>
      </c>
    </row>
    <row r="236" hidden="1" outlineLevel="1" ht="13.2" customHeight="1">
      <c r="A236" s="37" t="inlineStr">
        <is>
          <t>Satellite Reign</t>
        </is>
      </c>
      <c r="B236" s="5">
        <f>Hours!C1079</f>
        <v/>
      </c>
      <c r="C236" s="53" t="n">
        <v>29.99</v>
      </c>
      <c r="D236" s="54">
        <f>IF(B236&lt;1,C236,C236/B236)</f>
        <v/>
      </c>
    </row>
    <row r="237" hidden="1" outlineLevel="1" ht="13.2" customHeight="1">
      <c r="A237" s="37" t="inlineStr">
        <is>
          <t>Hacknet</t>
        </is>
      </c>
      <c r="B237" s="14">
        <f>Hours!C575</f>
        <v/>
      </c>
      <c r="C237" s="53" t="n">
        <v>9.99</v>
      </c>
      <c r="D237" s="54">
        <f>IF(B237&lt;1,C237,C237/B237)</f>
        <v/>
      </c>
    </row>
    <row r="238" hidden="1" outlineLevel="1" ht="13.2" customHeight="1">
      <c r="A238" s="37" t="inlineStr">
        <is>
          <t>Mr. Shifty</t>
        </is>
      </c>
      <c r="B238" s="5">
        <f>Hours!C837</f>
        <v/>
      </c>
      <c r="C238" s="53" t="n">
        <v>14.99</v>
      </c>
      <c r="D238" s="54">
        <f>IF(B238&lt;1,C238,C238/B238)</f>
        <v/>
      </c>
    </row>
    <row r="239" hidden="1" outlineLevel="1" ht="13.2" customHeight="1">
      <c r="A239" s="37" t="inlineStr">
        <is>
          <t>Primal carnage: Extinction</t>
        </is>
      </c>
      <c r="B239" s="5">
        <f>Hours!C982</f>
        <v/>
      </c>
      <c r="C239" s="53" t="n">
        <v>12.99</v>
      </c>
      <c r="D239" s="54">
        <f>IF(B239&lt;1,C239,C239/B239)</f>
        <v/>
      </c>
    </row>
    <row r="240" hidden="1" outlineLevel="1" ht="13.2" customHeight="1">
      <c r="A240" s="37" t="inlineStr">
        <is>
          <t>Assault Android Cactus</t>
        </is>
      </c>
      <c r="B240" s="5">
        <f>Hours!C103</f>
        <v/>
      </c>
      <c r="C240" s="53" t="n">
        <v>19.99</v>
      </c>
      <c r="D240" s="54">
        <f>IF(B240&lt;1,C240,C240/B240)</f>
        <v/>
      </c>
    </row>
    <row r="241" hidden="1" outlineLevel="1" ht="13.2" customHeight="1">
      <c r="A241" s="37" t="inlineStr">
        <is>
          <t>Frog Detective 1: The Haunted Island</t>
        </is>
      </c>
      <c r="B241" s="5">
        <f>Hours!C502</f>
        <v/>
      </c>
      <c r="C241" s="53" t="n">
        <v>4.99</v>
      </c>
      <c r="D241" s="54">
        <f>IF(B241&lt;1,C241,C241/B241)</f>
        <v/>
      </c>
    </row>
    <row r="242" hidden="1" outlineLevel="1" ht="13.2" customHeight="1">
      <c r="A242" s="37" t="inlineStr">
        <is>
          <t xml:space="preserve">Framed Collection
</t>
        </is>
      </c>
      <c r="B242" s="5">
        <f>Hours!C497</f>
        <v/>
      </c>
      <c r="C242" s="53" t="n">
        <v>9.99</v>
      </c>
      <c r="D242" s="54">
        <f>IF(B242&lt;1,C242,C242/B242)</f>
        <v/>
      </c>
    </row>
    <row r="243" hidden="1" outlineLevel="1" ht="13.2" customHeight="1">
      <c r="A243" s="37" t="inlineStr">
        <is>
          <t xml:space="preserve">Think of the Children
</t>
        </is>
      </c>
      <c r="B243" s="5">
        <f>Hours!C1366</f>
        <v/>
      </c>
      <c r="C243" s="53" t="n">
        <v>9.99</v>
      </c>
      <c r="D243" s="54">
        <f>IF(B243&lt;1,C243,C243/B243)</f>
        <v/>
      </c>
    </row>
    <row r="244" hidden="1" outlineLevel="1" ht="13.2" customHeight="1">
      <c r="A244" s="37" t="inlineStr">
        <is>
          <t>Feather</t>
        </is>
      </c>
      <c r="B244" s="5">
        <f>Hours!C466</f>
        <v/>
      </c>
      <c r="C244" s="53" t="n">
        <v>9.99</v>
      </c>
      <c r="D244" s="54">
        <f>IF(B244&lt;1,C244,C244/B244)</f>
        <v/>
      </c>
    </row>
    <row r="245" hidden="1" outlineLevel="1" ht="13.2" customHeight="1">
      <c r="A245" s="37" t="inlineStr">
        <is>
          <t>Tower of Guns</t>
        </is>
      </c>
      <c r="B245" s="5">
        <f>Hours!C1407</f>
        <v/>
      </c>
      <c r="C245" s="53" t="n">
        <v>14.99</v>
      </c>
      <c r="D245" s="54">
        <f>IF(B245&lt;1,C245,C245/B245)</f>
        <v/>
      </c>
    </row>
    <row r="246" hidden="1" outlineLevel="1" ht="13.2" customHeight="1">
      <c r="A246" s="37" t="inlineStr">
        <is>
          <t>Rising Dusk</t>
        </is>
      </c>
      <c r="B246" s="5">
        <f>Hours!C1044</f>
        <v/>
      </c>
      <c r="C246" s="53" t="n">
        <v>6.99</v>
      </c>
      <c r="D246" s="54">
        <f>IF(B246&lt;1,C246,C246/B246)</f>
        <v/>
      </c>
    </row>
    <row r="247" hidden="1" outlineLevel="1" ht="13.2" customHeight="1">
      <c r="A247" s="37" t="inlineStr">
        <is>
          <t>Death Squared</t>
        </is>
      </c>
      <c r="B247" s="5">
        <f>Hours!C313</f>
        <v/>
      </c>
      <c r="C247" s="53" t="n">
        <v>14.99</v>
      </c>
      <c r="D247" s="54">
        <f>IF(B247&lt;1,C247,C247/B247)</f>
        <v/>
      </c>
    </row>
    <row r="248" hidden="1" outlineLevel="1" ht="13.2" customHeight="1">
      <c r="A248" s="37" t="inlineStr">
        <is>
          <t>Paperbark</t>
        </is>
      </c>
      <c r="B248" s="5">
        <f>Hours!C916</f>
        <v/>
      </c>
      <c r="C248" s="53" t="n">
        <v>8.99</v>
      </c>
      <c r="D248" s="54">
        <f>IF(B248&lt;1,C248,C248/B248)</f>
        <v/>
      </c>
    </row>
    <row r="249" hidden="1" outlineLevel="1" ht="13.2" customHeight="1">
      <c r="A249" s="37" t="inlineStr">
        <is>
          <t>Quest of Dungeons</t>
        </is>
      </c>
      <c r="B249" s="5">
        <f>Hours!C1002</f>
        <v/>
      </c>
      <c r="C249" s="53" t="n">
        <v>4.99</v>
      </c>
      <c r="D249" s="54">
        <f>IF(B249&lt;1,C249,C249/B249)</f>
        <v/>
      </c>
    </row>
    <row r="250" hidden="1" outlineLevel="1" ht="13.2" customHeight="1">
      <c r="A250" s="37" t="inlineStr">
        <is>
          <t>The Stillness of the Wind</t>
        </is>
      </c>
      <c r="B250" s="14">
        <f>Hours!C1343</f>
        <v/>
      </c>
      <c r="C250" s="53" t="n">
        <v>12.99</v>
      </c>
      <c r="D250" s="54">
        <f>IF(B250&lt;1,C250,C250/B250)</f>
        <v/>
      </c>
    </row>
    <row r="251" hidden="1" outlineLevel="1" ht="13.2" customHeight="1">
      <c r="A251" s="37" t="inlineStr">
        <is>
          <t>The Gardens Between</t>
        </is>
      </c>
      <c r="B251" s="5">
        <f>Hours!C516</f>
        <v/>
      </c>
      <c r="C251" s="53" t="n">
        <v>19.99</v>
      </c>
      <c r="D251" s="54">
        <f>IF(B251&lt;1,C251,C251/B251)</f>
        <v/>
      </c>
    </row>
    <row r="252" hidden="1" outlineLevel="1" ht="13.2" customHeight="1">
      <c r="A252" s="37" t="inlineStr">
        <is>
          <t>Paper Fire Rookie</t>
        </is>
      </c>
      <c r="B252" s="5">
        <f>Hours!C914</f>
        <v/>
      </c>
      <c r="C252" s="53" t="n">
        <v>9.99</v>
      </c>
      <c r="D252" s="54">
        <f>IF(B252&lt;1,C252,C252/B252)</f>
        <v/>
      </c>
    </row>
    <row r="253" hidden="1" outlineLevel="1" ht="13.2" customHeight="1">
      <c r="A253" s="37" t="inlineStr">
        <is>
          <t>Masquerade: The Baubles of Doom</t>
        </is>
      </c>
      <c r="B253" s="5">
        <f>Hours!C775</f>
        <v/>
      </c>
      <c r="C253" s="53" t="n">
        <v>14.99</v>
      </c>
      <c r="D253" s="54">
        <f>IF(B253&lt;1,C253,C253/B253)</f>
        <v/>
      </c>
    </row>
    <row r="254" hidden="1" outlineLevel="1" ht="13.2" customHeight="1">
      <c r="A254" s="57" t="inlineStr">
        <is>
          <t>Machinarium</t>
        </is>
      </c>
      <c r="B254" s="5">
        <f>Hours!C757</f>
        <v/>
      </c>
      <c r="C254" s="53" t="n">
        <v>9.99</v>
      </c>
      <c r="D254" s="54">
        <f>IF(B254&lt;1,C254,C254/B254)</f>
        <v/>
      </c>
    </row>
    <row r="255" collapsed="1" ht="13.2" customHeight="1">
      <c r="A255" s="31" t="inlineStr">
        <is>
          <t>Humble Bundel Choice January 2020</t>
        </is>
      </c>
      <c r="B255" s="49">
        <f>SUM(B256:B264)</f>
        <v/>
      </c>
      <c r="C255" s="50" t="n">
        <v>12.99</v>
      </c>
      <c r="D255" s="50">
        <f>IF(B255&lt;1,C255,C255/B255)</f>
        <v/>
      </c>
    </row>
    <row r="256" hidden="1" outlineLevel="1" ht="13.2" customHeight="1">
      <c r="A256" s="32" t="inlineStr">
        <is>
          <t>Middle-earth: Shadow of War</t>
        </is>
      </c>
      <c r="B256" s="5">
        <f>Hours!C797</f>
        <v/>
      </c>
      <c r="C256" s="53" t="n">
        <v>49.99</v>
      </c>
      <c r="D256" s="54">
        <f>IF(B256&lt;1,C256,C256/B256)</f>
        <v/>
      </c>
      <c r="E256" s="25" t="inlineStr">
        <is>
          <t>Bundle Value</t>
        </is>
      </c>
    </row>
    <row r="257" hidden="1" outlineLevel="1" ht="13.2" customHeight="1">
      <c r="A257" s="32" t="inlineStr">
        <is>
          <t>Graveyard Keeper</t>
        </is>
      </c>
      <c r="B257" s="14">
        <f>Hours!C556</f>
        <v/>
      </c>
      <c r="C257" s="53" t="n">
        <v>19.99</v>
      </c>
      <c r="D257" s="54">
        <f>IF(B257&lt;1,C257,C257/B257)</f>
        <v/>
      </c>
      <c r="E257" s="2">
        <f>SUM(C256:C264)</f>
        <v/>
      </c>
    </row>
    <row r="258" hidden="1" outlineLevel="1" ht="13.2" customHeight="1">
      <c r="A258" s="32" t="inlineStr">
        <is>
          <t>Dirt Rally 2.0</t>
        </is>
      </c>
      <c r="B258" s="5">
        <f>Hours!C353</f>
        <v/>
      </c>
      <c r="C258" s="53" t="n">
        <v>59.99</v>
      </c>
      <c r="D258" s="54">
        <f>IF(B258&lt;1,C258,C258/B258)</f>
        <v/>
      </c>
      <c r="E258" s="25" t="inlineStr">
        <is>
          <t>PPH AVG</t>
        </is>
      </c>
    </row>
    <row r="259" hidden="1" outlineLevel="1" ht="13.2" customHeight="1">
      <c r="A259" s="32" t="inlineStr">
        <is>
          <t>Street Fighter V</t>
        </is>
      </c>
      <c r="B259" s="5">
        <f>Hours!C1211</f>
        <v/>
      </c>
      <c r="C259" s="53" t="n">
        <v>19.99</v>
      </c>
      <c r="D259" s="54">
        <f>IF(B259&lt;1,C259,C259/B259)</f>
        <v/>
      </c>
      <c r="E259" s="2">
        <f>AVERAGE(D256:D264)</f>
        <v/>
      </c>
    </row>
    <row r="260" hidden="1" outlineLevel="1" ht="13.2" customHeight="1">
      <c r="A260" s="32" t="inlineStr">
        <is>
          <t>Bad North: Jotunn Edition</t>
        </is>
      </c>
      <c r="B260" s="14">
        <f>Hours!C118</f>
        <v/>
      </c>
      <c r="C260" s="53" t="n">
        <v>14.99</v>
      </c>
      <c r="D260" s="54">
        <f>IF(B260&lt;1,C260,C260/B260)</f>
        <v/>
      </c>
    </row>
    <row r="261" hidden="1" outlineLevel="1" ht="13.2" customHeight="1">
      <c r="A261" s="32" t="inlineStr">
        <is>
          <t>Trailmakers</t>
        </is>
      </c>
      <c r="B261" s="14">
        <f>Hours!C1413</f>
        <v/>
      </c>
      <c r="C261" s="53" t="n">
        <v>24.99</v>
      </c>
      <c r="D261" s="54">
        <f>IF(B261&lt;1,C261,C261/B261)</f>
        <v/>
      </c>
    </row>
    <row r="262" hidden="1" outlineLevel="1" ht="13.2" customHeight="1">
      <c r="A262" s="32" t="inlineStr">
        <is>
          <t>Unrailed!</t>
        </is>
      </c>
      <c r="B262" s="14">
        <f>Hours!C1446</f>
        <v/>
      </c>
      <c r="C262" s="53" t="n">
        <v>16.99</v>
      </c>
      <c r="D262" s="54">
        <f>IF(B262&lt;1,C262,C262/B262)</f>
        <v/>
      </c>
    </row>
    <row r="263" hidden="1" outlineLevel="1" ht="13.2" customHeight="1">
      <c r="A263" s="32" t="inlineStr">
        <is>
          <t>Whispers of a Machine</t>
        </is>
      </c>
      <c r="B263" s="5">
        <f>Hours!C1510</f>
        <v/>
      </c>
      <c r="C263" s="53" t="n">
        <v>14.99</v>
      </c>
      <c r="D263" s="54">
        <f>IF(B263&lt;1,C263,C263/B263)</f>
        <v/>
      </c>
    </row>
    <row r="264" hidden="1" outlineLevel="1" ht="13.2" customHeight="1">
      <c r="A264" s="32" t="inlineStr">
        <is>
          <t>Mages of Mystralia</t>
        </is>
      </c>
      <c r="B264" s="5">
        <f>Hours!C760</f>
        <v/>
      </c>
      <c r="C264" s="53" t="n">
        <v>19.99</v>
      </c>
      <c r="D264" s="54">
        <f>IF(B264&lt;1,C264,C264/B264)</f>
        <v/>
      </c>
    </row>
    <row r="265" collapsed="1" ht="13.2" customHeight="1">
      <c r="A265" s="35" t="inlineStr">
        <is>
          <t>Humble Bundel Choice Febuary 2020</t>
        </is>
      </c>
      <c r="B265" s="49">
        <f>SUM(B266:B275)</f>
        <v/>
      </c>
      <c r="C265" s="50" t="n">
        <v>12.99</v>
      </c>
      <c r="D265" s="50">
        <f>IF(B265&lt;1,C265,C265/B265)</f>
        <v/>
      </c>
    </row>
    <row r="266" hidden="1" outlineLevel="1" ht="13.2" customHeight="1">
      <c r="A266" s="37" t="inlineStr">
        <is>
          <t>Frostpunk</t>
        </is>
      </c>
      <c r="B266" s="14">
        <f>Hours!C505</f>
        <v/>
      </c>
      <c r="C266" s="53" t="n">
        <v>29.99</v>
      </c>
      <c r="D266" s="54">
        <f>IF(B266&lt;1,C266,C266/B266)</f>
        <v/>
      </c>
      <c r="E266" s="25" t="inlineStr">
        <is>
          <t>Bundle Value</t>
        </is>
      </c>
    </row>
    <row r="267" hidden="1" outlineLevel="1" ht="13.2" customHeight="1">
      <c r="A267" s="37" t="inlineStr">
        <is>
          <t>Pathfinders Kingmaker Explorer Edition</t>
        </is>
      </c>
      <c r="B267" s="14">
        <f>Hours!C929</f>
        <v/>
      </c>
      <c r="C267" s="53" t="n">
        <v>39.99</v>
      </c>
      <c r="D267" s="54">
        <f>IF(B267&lt;1,C267,C267/B267)</f>
        <v/>
      </c>
      <c r="E267" s="2">
        <f>SUM(C266:C275)</f>
        <v/>
      </c>
    </row>
    <row r="268" hidden="1" outlineLevel="1" ht="13.2" customHeight="1">
      <c r="A268" s="37" t="inlineStr">
        <is>
          <t>Book of Demons</t>
        </is>
      </c>
      <c r="B268" s="5">
        <f>Hours!C174</f>
        <v/>
      </c>
      <c r="C268" s="53" t="n">
        <v>24.99</v>
      </c>
      <c r="D268" s="54">
        <f>IF(B268&lt;1,C268,C268/B268)</f>
        <v/>
      </c>
      <c r="E268" s="25" t="inlineStr">
        <is>
          <t>PPH AVG</t>
        </is>
      </c>
    </row>
    <row r="269" hidden="1" outlineLevel="1" ht="13.2" customHeight="1">
      <c r="A269" s="37" t="inlineStr">
        <is>
          <t>CryoFall</t>
        </is>
      </c>
      <c r="B269" s="14">
        <f>Hours!C282</f>
        <v/>
      </c>
      <c r="C269" s="53" t="n">
        <v>19.99</v>
      </c>
      <c r="D269" s="54">
        <f>IF(B269&lt;1,C269,C269/B269)</f>
        <v/>
      </c>
      <c r="E269" s="2">
        <f>AVERAGE(D266:D275)</f>
        <v/>
      </c>
    </row>
    <row r="270" hidden="1" outlineLevel="1" ht="13.2" customHeight="1">
      <c r="A270" s="37" t="inlineStr">
        <is>
          <t>Okami HD</t>
        </is>
      </c>
      <c r="B270" s="14">
        <f>Hours!C880</f>
        <v/>
      </c>
      <c r="C270" s="53" t="n">
        <v>19.99</v>
      </c>
      <c r="D270" s="54">
        <f>IF(B270&lt;1,C270,C270/B270)</f>
        <v/>
      </c>
    </row>
    <row r="271" hidden="1" outlineLevel="1" ht="13.2" customHeight="1">
      <c r="A271" s="37" t="inlineStr">
        <is>
          <t>Eliza</t>
        </is>
      </c>
      <c r="B271" s="5">
        <f>Hours!C414</f>
        <v/>
      </c>
      <c r="C271" s="53" t="n">
        <v>14.99</v>
      </c>
      <c r="D271" s="54">
        <f>IF(B271&lt;1,C271,C271/B271)</f>
        <v/>
      </c>
    </row>
    <row r="272" hidden="1" outlineLevel="1" ht="13.2" customHeight="1">
      <c r="A272" s="37" t="inlineStr">
        <is>
          <t>Shemzhen I/O</t>
        </is>
      </c>
      <c r="B272" s="14">
        <f>Hours!C979</f>
        <v/>
      </c>
      <c r="C272" s="53" t="n">
        <v>14.99</v>
      </c>
      <c r="D272" s="54">
        <f>IF(B272&lt;1,C272,C272/B272)</f>
        <v/>
      </c>
    </row>
    <row r="273" hidden="1" outlineLevel="1" ht="13.2" customHeight="1">
      <c r="A273" s="37" t="inlineStr">
        <is>
          <t>Project Warlock</t>
        </is>
      </c>
      <c r="B273" s="5">
        <f>Hours!C986</f>
        <v/>
      </c>
      <c r="C273" s="53" t="n">
        <v>12</v>
      </c>
      <c r="D273" s="54">
        <f>IF(B273&lt;1,C273,C273/B273)</f>
        <v/>
      </c>
    </row>
    <row r="274" hidden="1" outlineLevel="1" ht="13.2" customHeight="1">
      <c r="A274" s="37" t="inlineStr">
        <is>
          <t>The Hex</t>
        </is>
      </c>
      <c r="B274" s="5">
        <f>Hours!C1320</f>
        <v/>
      </c>
      <c r="C274" s="53" t="n">
        <v>9.99</v>
      </c>
      <c r="D274" s="54">
        <f>IF(B274&lt;1,C274,C274/B274)</f>
        <v/>
      </c>
    </row>
    <row r="275" hidden="1" outlineLevel="1" ht="13.2" customHeight="1">
      <c r="A275" s="37" t="inlineStr">
        <is>
          <t>Night call</t>
        </is>
      </c>
      <c r="B275" s="5">
        <f>Hours!C862</f>
        <v/>
      </c>
      <c r="C275" s="53" t="n">
        <v>19.99</v>
      </c>
      <c r="D275" s="54">
        <f>IF(B275&lt;1,C275,C275/B275)</f>
        <v/>
      </c>
    </row>
    <row r="276" collapsed="1" ht="13.2" customHeight="1">
      <c r="A276" s="31" t="inlineStr">
        <is>
          <t>Humble Conqure COVID-19 Bundle</t>
        </is>
      </c>
      <c r="B276" s="49">
        <f>SUM(B277:B311)</f>
        <v/>
      </c>
      <c r="C276" s="50" t="n">
        <v>30</v>
      </c>
      <c r="D276" s="50">
        <f>IF(B276&lt;1,C276,C276/B276)</f>
        <v/>
      </c>
    </row>
    <row r="277" hidden="1" outlineLevel="1" ht="13.2" customHeight="1">
      <c r="A277" s="32" t="inlineStr">
        <is>
          <t>Into The Breach</t>
        </is>
      </c>
      <c r="B277" s="14">
        <f>Hours!C665</f>
        <v/>
      </c>
      <c r="C277" s="53" t="n">
        <v>14.99</v>
      </c>
      <c r="D277" s="54">
        <f>IF(B277&lt;1,C277,C277/B277)</f>
        <v/>
      </c>
      <c r="E277" s="25" t="inlineStr">
        <is>
          <t>Bundle Value</t>
        </is>
      </c>
    </row>
    <row r="278" hidden="1" outlineLevel="1" ht="13.2" customHeight="1">
      <c r="A278" s="32" t="inlineStr">
        <is>
          <t>Undertale</t>
        </is>
      </c>
      <c r="B278" s="5">
        <f>Hours!C1441</f>
        <v/>
      </c>
      <c r="C278" s="53" t="n">
        <v>9.99</v>
      </c>
      <c r="D278" s="54">
        <f>IF(B278&lt;1,C278,C278/B278)</f>
        <v/>
      </c>
      <c r="E278" s="2">
        <f>SUM(C277:C311)</f>
        <v/>
      </c>
    </row>
    <row r="279" hidden="1" outlineLevel="1" ht="13.2" customHeight="1">
      <c r="A279" s="32" t="inlineStr">
        <is>
          <t>Wizards of Legend</t>
        </is>
      </c>
      <c r="B279" s="5">
        <f>Hours!C1522</f>
        <v/>
      </c>
      <c r="C279" s="53" t="n">
        <v>15.99</v>
      </c>
      <c r="D279" s="54">
        <f>IF(B279&lt;1,C279,C279/B279)</f>
        <v/>
      </c>
      <c r="E279" s="25" t="inlineStr">
        <is>
          <t>PPH AVG</t>
        </is>
      </c>
    </row>
    <row r="280" hidden="1" outlineLevel="1" ht="13.2" customHeight="1">
      <c r="A280" s="32" t="inlineStr">
        <is>
          <t>Totally accurate Battle Simulator</t>
        </is>
      </c>
      <c r="B280" s="5">
        <f>Hours!C1404</f>
        <v/>
      </c>
      <c r="C280" s="53" t="n">
        <v>14.99</v>
      </c>
      <c r="D280" s="54">
        <f>IF(B280&lt;1,C280,C280/B280)</f>
        <v/>
      </c>
      <c r="E280" s="2">
        <f>AVERAGE(D277:D311)</f>
        <v/>
      </c>
    </row>
    <row r="281" hidden="1" outlineLevel="1" ht="13.2" customHeight="1">
      <c r="A281" s="32" t="inlineStr">
        <is>
          <t>The Witness</t>
        </is>
      </c>
      <c r="B281" s="5">
        <f>Hours!C1361</f>
        <v/>
      </c>
      <c r="C281" s="53" t="n">
        <v>39.99</v>
      </c>
      <c r="D281" s="54">
        <f>IF(B281&lt;1,C281,C281/B281)</f>
        <v/>
      </c>
    </row>
    <row r="282" hidden="1" outlineLevel="1" ht="13.2" customHeight="1">
      <c r="A282" s="32" t="inlineStr">
        <is>
          <t>Superhot</t>
        </is>
      </c>
      <c r="B282" s="5">
        <f>Hours!C1235</f>
        <v/>
      </c>
      <c r="C282" s="53" t="n">
        <v>24.99</v>
      </c>
      <c r="D282" s="54">
        <f>IF(B282&lt;1,C282,C282/B282)</f>
        <v/>
      </c>
    </row>
    <row r="283" hidden="1" outlineLevel="1" ht="13.2" customHeight="1">
      <c r="A283" s="32" t="inlineStr">
        <is>
          <t>Lego Batman 3 Beyond Gotham</t>
        </is>
      </c>
      <c r="B283" s="5">
        <f>Hours!C724</f>
        <v/>
      </c>
      <c r="C283" s="53" t="n">
        <v>19.99</v>
      </c>
      <c r="D283" s="54">
        <f>IF(B283&lt;1,C283,C283/B283)</f>
        <v/>
      </c>
    </row>
    <row r="284" hidden="1" outlineLevel="1" ht="13.2" customHeight="1">
      <c r="A284" s="32" t="inlineStr">
        <is>
          <t>Killing floor 2</t>
        </is>
      </c>
      <c r="B284" s="14">
        <f>Hours!C691</f>
        <v/>
      </c>
      <c r="C284" s="53" t="n">
        <v>29.99</v>
      </c>
      <c r="D284" s="54">
        <f>IF(B284&lt;1,C284,C284/B284)</f>
        <v/>
      </c>
    </row>
    <row r="285" hidden="1" outlineLevel="1" ht="13.2" customHeight="1">
      <c r="A285" s="32" t="inlineStr">
        <is>
          <t>Jackbox Party Pack 2</t>
        </is>
      </c>
      <c r="B285" s="5">
        <f>Hours!C1324</f>
        <v/>
      </c>
      <c r="C285" s="53" t="n">
        <v>24.99</v>
      </c>
      <c r="D285" s="54">
        <f>IF(B285&lt;1,C285,C285/B285)</f>
        <v/>
      </c>
    </row>
    <row r="286" hidden="1" outlineLevel="1" ht="13.2" customHeight="1">
      <c r="A286" s="32" t="inlineStr">
        <is>
          <t>Sniper Elite 3</t>
        </is>
      </c>
      <c r="B286" s="14">
        <f>Hours!C1133</f>
        <v/>
      </c>
      <c r="C286" s="53" t="n">
        <v>29.99</v>
      </c>
      <c r="D286" s="54">
        <f>IF(B286&lt;1,C286,C286/B286)</f>
        <v/>
      </c>
    </row>
    <row r="287" hidden="1" outlineLevel="1" ht="13.2" customHeight="1">
      <c r="A287" s="32" t="inlineStr">
        <is>
          <t>Darksiders II Deathinitive Edition</t>
        </is>
      </c>
      <c r="B287" s="5">
        <f>Hours!C296</f>
        <v/>
      </c>
      <c r="C287" s="53" t="n">
        <v>29.99</v>
      </c>
      <c r="D287" s="54">
        <f>IF(B287&lt;1,C287,C287/B287)</f>
        <v/>
      </c>
    </row>
    <row r="288" hidden="1" outlineLevel="1" ht="13.2" customHeight="1">
      <c r="A288" s="32" t="inlineStr">
        <is>
          <t>Darksiders Warmastered Edition</t>
        </is>
      </c>
      <c r="B288" s="14">
        <f>Hours!C298+Hours!C294</f>
        <v/>
      </c>
      <c r="C288" s="53" t="n">
        <v>19.99</v>
      </c>
      <c r="D288" s="54">
        <f>IF(B288&lt;1,C288,C288/B288)</f>
        <v/>
      </c>
    </row>
    <row r="289" hidden="1" outlineLevel="1" ht="13.2" customHeight="1">
      <c r="A289" s="32" t="inlineStr">
        <is>
          <t>Brothers: A Tale of Two Sons</t>
        </is>
      </c>
      <c r="B289" s="14">
        <f>Hours!C191</f>
        <v/>
      </c>
      <c r="C289" s="53" t="n">
        <v>14.99</v>
      </c>
      <c r="D289" s="54">
        <f>IF(B289&lt;1,C289,C289/B289)</f>
        <v/>
      </c>
    </row>
    <row r="290" hidden="1" outlineLevel="1" ht="13.2" customHeight="1">
      <c r="A290" s="32" t="inlineStr">
        <is>
          <t>Party Hard</t>
        </is>
      </c>
      <c r="B290" s="5">
        <f>Hours!C925</f>
        <v/>
      </c>
      <c r="C290" s="60" t="n">
        <v>9.99</v>
      </c>
      <c r="D290" s="54">
        <f>IF(B290&lt;1,C290,C290/B290)</f>
        <v/>
      </c>
    </row>
    <row r="291" hidden="1" outlineLevel="1" ht="13.2" customHeight="1">
      <c r="A291" s="32" t="inlineStr">
        <is>
          <t>GNOG</t>
        </is>
      </c>
      <c r="B291" s="5">
        <f>Hours!C530</f>
        <v/>
      </c>
      <c r="C291" s="53" t="n">
        <v>9.99</v>
      </c>
      <c r="D291" s="54">
        <f>IF(B291&lt;1,C291,C291/B291)</f>
        <v/>
      </c>
    </row>
    <row r="292" hidden="1" outlineLevel="1" ht="13.2" customHeight="1">
      <c r="A292" s="32" t="inlineStr">
        <is>
          <t>Worms Revolution</t>
        </is>
      </c>
      <c r="B292" s="5">
        <f>Hours!C1527</f>
        <v/>
      </c>
      <c r="C292" s="53" t="n">
        <v>14.99</v>
      </c>
      <c r="D292" s="54">
        <f>IF(B292&lt;1,C292,C292/B292)</f>
        <v/>
      </c>
    </row>
    <row r="293" hidden="1" outlineLevel="1" ht="13.2" customHeight="1">
      <c r="A293" s="32" t="inlineStr">
        <is>
          <t>Broken Age</t>
        </is>
      </c>
      <c r="B293" s="5">
        <f>Hours!C190</f>
        <v/>
      </c>
      <c r="C293" s="53" t="n">
        <v>14.99</v>
      </c>
      <c r="D293" s="54">
        <f>IF(B293&lt;1,C293,C293/B293)</f>
        <v/>
      </c>
    </row>
    <row r="294" hidden="1" outlineLevel="1" ht="13.2" customHeight="1">
      <c r="A294" s="32" t="inlineStr">
        <is>
          <t>Brutal Legend</t>
        </is>
      </c>
      <c r="B294" s="5">
        <f>Hours!C193</f>
        <v/>
      </c>
      <c r="C294" s="53" t="n">
        <v>14.99</v>
      </c>
      <c r="D294" s="54">
        <f>IF(B294&lt;1,C294,C294/B294)</f>
        <v/>
      </c>
    </row>
    <row r="295" hidden="1" outlineLevel="1" ht="13.2" customHeight="1">
      <c r="A295" s="32" t="inlineStr">
        <is>
          <t>A Mortician's Tale</t>
        </is>
      </c>
      <c r="B295" s="14">
        <f>Hours!C20</f>
        <v/>
      </c>
      <c r="C295" s="53" t="n">
        <v>9.99</v>
      </c>
      <c r="D295" s="54">
        <f>IF(B295&lt;1,C295,C295/B295)</f>
        <v/>
      </c>
    </row>
    <row r="296" hidden="1" outlineLevel="1" ht="13.2" customHeight="1">
      <c r="A296" s="32" t="inlineStr">
        <is>
          <t>A good Snowman is hard to build</t>
        </is>
      </c>
      <c r="B296" s="14">
        <f>Hours!C17</f>
        <v/>
      </c>
      <c r="C296" s="53" t="n">
        <v>9.99</v>
      </c>
      <c r="D296" s="54">
        <f>IF(B296&lt;1,C296,C296/B296)</f>
        <v/>
      </c>
    </row>
    <row r="297" hidden="1" outlineLevel="1" ht="13.2" customHeight="1">
      <c r="A297" s="32" t="inlineStr">
        <is>
          <t>Agents of Mayhem</t>
        </is>
      </c>
      <c r="B297" s="5">
        <f>Hours!C43</f>
        <v/>
      </c>
      <c r="C297" s="53" t="n">
        <v>29.99</v>
      </c>
      <c r="D297" s="54">
        <f>IF(B297&lt;1,C297,C297/B297)</f>
        <v/>
      </c>
    </row>
    <row r="298" hidden="1" outlineLevel="1" ht="13.2" customHeight="1">
      <c r="A298" s="32" t="inlineStr">
        <is>
          <t>DUCATI - 90th Anniversary</t>
        </is>
      </c>
      <c r="B298" s="5">
        <f>Hours!C388</f>
        <v/>
      </c>
      <c r="C298" s="53" t="n">
        <v>9.99</v>
      </c>
      <c r="D298" s="54">
        <f>IF(B298&lt;1,C298,C298/B298)</f>
        <v/>
      </c>
    </row>
    <row r="299" hidden="1" outlineLevel="1" ht="13.2" customHeight="1">
      <c r="A299" s="32" t="inlineStr">
        <is>
          <t>Tropico 4</t>
        </is>
      </c>
      <c r="B299" s="14">
        <f>Hours!C1426</f>
        <v/>
      </c>
      <c r="C299" s="53" t="n">
        <v>14.99</v>
      </c>
      <c r="D299" s="54">
        <f>IF(B299&lt;1,C299,C299/B299)</f>
        <v/>
      </c>
    </row>
    <row r="300" hidden="1" outlineLevel="1" ht="13.2" customHeight="1">
      <c r="A300" s="32" t="inlineStr">
        <is>
          <t>This is the police</t>
        </is>
      </c>
      <c r="B300" s="5">
        <f>Hours!C1367</f>
        <v/>
      </c>
      <c r="C300" s="53" t="n">
        <v>14.99</v>
      </c>
      <c r="D300" s="54">
        <f>IF(B300&lt;1,C300,C300/B300)</f>
        <v/>
      </c>
    </row>
    <row r="301" hidden="1" outlineLevel="1" ht="13.2" customHeight="1">
      <c r="A301" s="32" t="inlineStr">
        <is>
          <t>Magicka</t>
        </is>
      </c>
      <c r="B301" s="14">
        <f>Hours!C761</f>
        <v/>
      </c>
      <c r="C301" s="53" t="n">
        <v>9.99</v>
      </c>
      <c r="D301" s="54">
        <f>IF(B301&lt;1,C301,C301/B301)</f>
        <v/>
      </c>
    </row>
    <row r="302" hidden="1" outlineLevel="1" ht="13.2" customHeight="1">
      <c r="A302" s="32" t="inlineStr">
        <is>
          <t>Hiveswap: Act 1</t>
        </is>
      </c>
      <c r="B302" s="5">
        <f>Hours!C622</f>
        <v/>
      </c>
      <c r="C302" s="53" t="n">
        <v>7.99</v>
      </c>
      <c r="D302" s="54">
        <f>IF(B302&lt;1,C302,C302/B302)</f>
        <v/>
      </c>
    </row>
    <row r="303" hidden="1" outlineLevel="1" ht="13.2" customHeight="1">
      <c r="A303" s="32" t="inlineStr">
        <is>
          <t>World of Goo</t>
        </is>
      </c>
      <c r="B303" s="14">
        <f>Hours!C1525</f>
        <v/>
      </c>
      <c r="C303" s="53" t="n">
        <v>14.99</v>
      </c>
      <c r="D303" s="54">
        <f>IF(B303&lt;1,C303,C303/B303)</f>
        <v/>
      </c>
    </row>
    <row r="304" hidden="1" outlineLevel="1" ht="13.2" customHeight="1">
      <c r="A304" s="32" t="inlineStr">
        <is>
          <t>Alien Spidy</t>
        </is>
      </c>
      <c r="B304" s="5">
        <f>Hours!C49</f>
        <v/>
      </c>
      <c r="C304" s="53" t="n">
        <v>9.99</v>
      </c>
      <c r="D304" s="54">
        <f>IF(B304&lt;1,C304,C304/B304)</f>
        <v/>
      </c>
    </row>
    <row r="305" hidden="1" outlineLevel="1" ht="13.2" customHeight="1">
      <c r="A305" s="32" t="inlineStr">
        <is>
          <t>Stealth 2: a game of clones</t>
        </is>
      </c>
      <c r="B305" s="14">
        <f>Hours!C1134</f>
        <v/>
      </c>
      <c r="C305" s="53" t="n">
        <v>14.99</v>
      </c>
      <c r="D305" s="54">
        <f>IF(B305&lt;1,C305,C305/B305)</f>
        <v/>
      </c>
    </row>
    <row r="306" hidden="1" outlineLevel="1" ht="13.2" customHeight="1">
      <c r="A306" s="32" t="inlineStr">
        <is>
          <t>Tilt Brush</t>
        </is>
      </c>
      <c r="B306" s="5">
        <f>Hours!C1372</f>
        <v/>
      </c>
      <c r="C306" s="53" t="n">
        <v>19.99</v>
      </c>
      <c r="D306" s="54">
        <f>IF(B306&lt;1,C306,C306/B306)</f>
        <v/>
      </c>
    </row>
    <row r="307" hidden="1" outlineLevel="1" ht="13.2" customHeight="1">
      <c r="A307" s="32" t="inlineStr">
        <is>
          <t>Rebuild 3: Gangs of Deadscille</t>
        </is>
      </c>
      <c r="B307" s="5">
        <f>Hours!C1021</f>
        <v/>
      </c>
      <c r="C307" s="53" t="n">
        <v>14.99</v>
      </c>
      <c r="D307" s="54">
        <f>IF(B307&lt;1,C307,C307/B307)</f>
        <v/>
      </c>
    </row>
    <row r="308" hidden="1" outlineLevel="1" ht="13.2" customHeight="1">
      <c r="A308" s="32" t="inlineStr">
        <is>
          <t>VVVVVV</t>
        </is>
      </c>
      <c r="B308" s="14">
        <f>Hours!C1475</f>
        <v/>
      </c>
      <c r="C308" s="53" t="n">
        <v>4.99</v>
      </c>
      <c r="D308" s="54">
        <f>IF(B308&lt;1,C308,C308/B308)</f>
        <v/>
      </c>
    </row>
    <row r="309" hidden="1" outlineLevel="1" ht="13.2" customHeight="1">
      <c r="A309" s="32" t="inlineStr">
        <is>
          <t>Super Hexagon</t>
        </is>
      </c>
      <c r="B309" s="5">
        <f>Hours!C1230</f>
        <v/>
      </c>
      <c r="C309" s="53" t="n">
        <v>2.99</v>
      </c>
      <c r="D309" s="54">
        <f>IF(B309&lt;1,C309,C309/B309)</f>
        <v/>
      </c>
    </row>
    <row r="310" hidden="1" outlineLevel="1" ht="13.2" customHeight="1">
      <c r="A310" s="32" t="inlineStr">
        <is>
          <t>Speed Brawl</t>
        </is>
      </c>
      <c r="B310" s="5">
        <f>Hours!C1169</f>
        <v/>
      </c>
      <c r="C310" s="53" t="n">
        <v>19.99</v>
      </c>
      <c r="D310" s="54">
        <f>IF(B310&lt;1,C310,C310/B310)</f>
        <v/>
      </c>
    </row>
    <row r="311" hidden="1" outlineLevel="1" ht="13.2" customHeight="1">
      <c r="A311" s="32" t="inlineStr">
        <is>
          <t>Zombotron</t>
        </is>
      </c>
      <c r="B311" s="5">
        <f>Hours!C1564</f>
        <v/>
      </c>
      <c r="C311" s="53" t="n">
        <v>14.99</v>
      </c>
      <c r="D311" s="54">
        <f>IF(B311&lt;1,C311,C311/B311)</f>
        <v/>
      </c>
    </row>
    <row r="312" collapsed="1" ht="13.2" customHeight="1">
      <c r="A312" s="35" t="inlineStr">
        <is>
          <t>Humble Choice May 2020</t>
        </is>
      </c>
      <c r="B312" s="49">
        <f>SUM(B313:B321)</f>
        <v/>
      </c>
      <c r="C312" s="50" t="n">
        <v>12.99</v>
      </c>
      <c r="D312" s="50">
        <f>IF(B312&lt;1,C312,C312/B312)</f>
        <v/>
      </c>
    </row>
    <row r="313" hidden="1" outlineLevel="1" ht="13.2" customHeight="1">
      <c r="A313" s="37" t="inlineStr">
        <is>
          <t>X-com 2</t>
        </is>
      </c>
      <c r="B313" s="14">
        <f>Hours!C1541</f>
        <v/>
      </c>
      <c r="C313" s="53" t="n">
        <v>59.99</v>
      </c>
      <c r="D313" s="54">
        <f>IF(B313&lt;1,C313,C313/B313)</f>
        <v/>
      </c>
      <c r="E313" s="25" t="inlineStr">
        <is>
          <t>Bundle Value</t>
        </is>
      </c>
    </row>
    <row r="314" hidden="1" outlineLevel="1" ht="13.2" customHeight="1">
      <c r="A314" s="37" t="inlineStr">
        <is>
          <t>Rise of Industry</t>
        </is>
      </c>
      <c r="B314" s="14">
        <f>Hours!C1043</f>
        <v/>
      </c>
      <c r="C314" s="53" t="n">
        <v>29.99</v>
      </c>
      <c r="D314" s="54">
        <f>IF(B314&lt;1,C314,C314/B314)</f>
        <v/>
      </c>
      <c r="E314" s="2">
        <f>SUM(C313:C321)</f>
        <v/>
      </c>
    </row>
    <row r="315" hidden="1" outlineLevel="1" ht="13.2" customHeight="1">
      <c r="A315" s="37" t="inlineStr">
        <is>
          <t>Niche</t>
        </is>
      </c>
      <c r="B315" s="14">
        <f>Hours!C860</f>
        <v/>
      </c>
      <c r="C315" s="53" t="n">
        <v>17.99</v>
      </c>
      <c r="D315" s="54">
        <f>IF(B315&lt;1,C315,C315/B315)</f>
        <v/>
      </c>
      <c r="E315" s="25" t="inlineStr">
        <is>
          <t>PPH AVG</t>
        </is>
      </c>
    </row>
    <row r="316" hidden="1" outlineLevel="1" ht="13.2" customHeight="1">
      <c r="A316" s="37" t="inlineStr">
        <is>
          <t>Warhammer 40,000: Gladius - Relics of War</t>
        </is>
      </c>
      <c r="B316" s="5">
        <f>Hours!C1484</f>
        <v/>
      </c>
      <c r="C316" s="53" t="n">
        <v>39.99</v>
      </c>
      <c r="D316" s="54">
        <f>IF(B316&lt;1,C316,C316/B316)</f>
        <v/>
      </c>
      <c r="E316" s="2">
        <f>AVERAGE(D313:D321)</f>
        <v/>
      </c>
    </row>
    <row r="317" hidden="1" outlineLevel="1" ht="13.2" customHeight="1">
      <c r="A317" s="37" t="inlineStr">
        <is>
          <t>Warsaw</t>
        </is>
      </c>
      <c r="B317" s="5">
        <f>Hours!C1492</f>
        <v/>
      </c>
      <c r="C317" s="53" t="n">
        <v>23.99</v>
      </c>
      <c r="D317" s="54">
        <f>IF(B317&lt;1,C317,C317/B317)</f>
        <v/>
      </c>
    </row>
    <row r="318" hidden="1" outlineLevel="1" ht="13.2" customHeight="1">
      <c r="A318" s="37" t="inlineStr">
        <is>
          <t>Neoverse</t>
        </is>
      </c>
      <c r="B318" s="5">
        <f>Hours!C854</f>
        <v/>
      </c>
      <c r="C318" s="53" t="n">
        <v>19.99</v>
      </c>
      <c r="D318" s="54">
        <f>IF(B318&lt;1,C318,C318/B318)</f>
        <v/>
      </c>
    </row>
    <row r="319" hidden="1" outlineLevel="1" ht="13.2" customHeight="1">
      <c r="A319" s="37" t="inlineStr">
        <is>
          <t>Mo:Astray</t>
        </is>
      </c>
      <c r="B319" s="5">
        <f>Hours!C812</f>
        <v/>
      </c>
      <c r="C319" s="53" t="n">
        <v>14.99</v>
      </c>
      <c r="D319" s="54">
        <f>IF(B319&lt;1,C319,C319/B319)</f>
        <v/>
      </c>
    </row>
    <row r="320" hidden="1" outlineLevel="1" ht="13.2" customHeight="1">
      <c r="A320" s="37" t="inlineStr">
        <is>
          <t>Chess Ultra</t>
        </is>
      </c>
      <c r="B320" s="5">
        <f>Hours!C225</f>
        <v/>
      </c>
      <c r="C320" s="53" t="n">
        <v>12.99</v>
      </c>
      <c r="D320" s="54">
        <f>IF(B320&lt;1,C320,C320/B320)</f>
        <v/>
      </c>
    </row>
    <row r="321" hidden="1" outlineLevel="1" ht="13.2" customHeight="1">
      <c r="A321" s="37" t="inlineStr">
        <is>
          <t>Horace</t>
        </is>
      </c>
      <c r="B321" s="5">
        <f>Hours!C629</f>
        <v/>
      </c>
      <c r="C321" s="53" t="n">
        <v>14.99</v>
      </c>
      <c r="D321" s="54">
        <f>IF(B321&lt;1,C321,C321/B321)</f>
        <v/>
      </c>
    </row>
    <row r="322" collapsed="1" ht="13.2" customHeight="1">
      <c r="A322" s="61" t="inlineStr">
        <is>
          <t>Humble Choice June 2020</t>
        </is>
      </c>
      <c r="B322" s="25">
        <f>SUM(B323:B332)</f>
        <v/>
      </c>
      <c r="C322" s="62" t="n">
        <v>12.99</v>
      </c>
      <c r="D322" s="50">
        <f>IF(B322&lt;1,C322,C322/B322)</f>
        <v/>
      </c>
    </row>
    <row r="323" hidden="1" outlineLevel="1" ht="13.2" customHeight="1">
      <c r="A323" s="55" t="inlineStr">
        <is>
          <t>Supraland</t>
        </is>
      </c>
      <c r="B323" s="1">
        <f>Hours!C1240</f>
        <v/>
      </c>
      <c r="C323" s="60" t="n">
        <v>19.99</v>
      </c>
      <c r="D323" s="54">
        <f>IF(B323&lt;1,C323,C323/B323)</f>
        <v/>
      </c>
      <c r="E323" s="25" t="inlineStr">
        <is>
          <t>Bundle Value</t>
        </is>
      </c>
    </row>
    <row r="324" hidden="1" outlineLevel="1" ht="13.2" customHeight="1">
      <c r="A324" s="55" t="inlineStr">
        <is>
          <t>Hellblade Senus'Sacrifice</t>
        </is>
      </c>
      <c r="B324" s="1">
        <f>Hours!C597+Hours!C598</f>
        <v/>
      </c>
      <c r="C324" s="60" t="n">
        <v>29.99</v>
      </c>
      <c r="D324" s="54">
        <f>IF(B324&lt;1,C324,C324/B324)</f>
        <v/>
      </c>
      <c r="E324" s="2">
        <f>SUM(C323:C332)</f>
        <v/>
      </c>
    </row>
    <row r="325" hidden="1" outlineLevel="1" ht="13.2" customHeight="1">
      <c r="A325" s="55" t="inlineStr">
        <is>
          <t>GRID™ - ULTIMATE EDITION</t>
        </is>
      </c>
      <c r="B325" s="1">
        <f>Hours!C559</f>
        <v/>
      </c>
      <c r="C325" s="60" t="n">
        <v>39.99</v>
      </c>
      <c r="D325" s="54">
        <f>IF(B325&lt;1,C325,C325/B325)</f>
        <v/>
      </c>
      <c r="E325" s="25" t="inlineStr">
        <is>
          <t>PPH AVG</t>
        </is>
      </c>
    </row>
    <row r="326" hidden="1" outlineLevel="1" ht="13.2" customHeight="1">
      <c r="A326" s="55" t="inlineStr">
        <is>
          <t>The Messenger</t>
        </is>
      </c>
      <c r="B326" s="1">
        <f>Hours!C1329</f>
        <v/>
      </c>
      <c r="C326" s="60" t="n">
        <v>19.99</v>
      </c>
      <c r="D326" s="54">
        <f>IF(B326&lt;1,C326,C326/B326)</f>
        <v/>
      </c>
      <c r="E326" s="2">
        <f>AVERAGE(D323:D332)</f>
        <v/>
      </c>
    </row>
    <row r="327" hidden="1" outlineLevel="1" ht="13.2" customHeight="1">
      <c r="A327" s="55" t="inlineStr">
        <is>
          <t>Barotrauma</t>
        </is>
      </c>
      <c r="B327" s="1">
        <f>Hours!C122</f>
        <v/>
      </c>
      <c r="C327" s="60" t="n">
        <v>29.99</v>
      </c>
      <c r="D327" s="54">
        <f>IF(B327&lt;1,C327,C327/B327)</f>
        <v/>
      </c>
    </row>
    <row r="328" hidden="1" outlineLevel="1" ht="13.2" customHeight="1">
      <c r="A328" s="55" t="inlineStr">
        <is>
          <t>Felix The Reaper</t>
        </is>
      </c>
      <c r="B328" s="1">
        <f>Hours!C468</f>
        <v/>
      </c>
      <c r="C328" s="60" t="n">
        <v>24.99</v>
      </c>
      <c r="D328" s="54">
        <f>IF(B328&lt;1,C328,C328/B328)</f>
        <v/>
      </c>
    </row>
    <row r="329" hidden="1" outlineLevel="1" ht="13.2" customHeight="1">
      <c r="A329" s="55" t="inlineStr">
        <is>
          <t>Assault Squad 2: Men of War Origins - Warchest Edition</t>
        </is>
      </c>
      <c r="B329" s="1">
        <f>Hours!C787</f>
        <v/>
      </c>
      <c r="C329" s="60" t="n">
        <v>29.99</v>
      </c>
      <c r="D329" s="54">
        <f>IF(B329&lt;1,C329,C329/B329)</f>
        <v/>
      </c>
    </row>
    <row r="330" hidden="1" outlineLevel="1" ht="13.2" customHeight="1">
      <c r="A330" s="55" t="inlineStr">
        <is>
          <t>Stygian: Reign the old ones</t>
        </is>
      </c>
      <c r="B330" s="1">
        <f>Hours!C1218</f>
        <v/>
      </c>
      <c r="C330" s="60" t="n">
        <v>29.99</v>
      </c>
      <c r="D330" s="54">
        <f>IF(B330&lt;1,C330,C330/B330)</f>
        <v/>
      </c>
    </row>
    <row r="331" hidden="1" outlineLevel="1" ht="13.2" customHeight="1">
      <c r="A331" s="55" t="inlineStr">
        <is>
          <t>Overload</t>
        </is>
      </c>
      <c r="B331" s="1">
        <f>Hours!C903</f>
        <v/>
      </c>
      <c r="C331" s="60" t="n">
        <v>29.99</v>
      </c>
      <c r="D331" s="54">
        <f>IF(B331&lt;1,C331,C331/B331)</f>
        <v/>
      </c>
    </row>
    <row r="332" hidden="1" outlineLevel="1" ht="13.2" customHeight="1">
      <c r="A332" s="55" t="inlineStr">
        <is>
          <t>Remnants of Naezith</t>
        </is>
      </c>
      <c r="B332" s="1">
        <f>Hours!C1033</f>
        <v/>
      </c>
      <c r="C332" s="60" t="n">
        <v>9.99</v>
      </c>
      <c r="D332" s="54">
        <f>IF(B332&lt;1,C332,C332/B332)</f>
        <v/>
      </c>
    </row>
    <row r="333" collapsed="1" ht="13.2" customHeight="1">
      <c r="A333" s="63" t="inlineStr">
        <is>
          <t>Humble Bundel Fight For Racial Justice Bundel</t>
        </is>
      </c>
      <c r="B333" s="25">
        <f>SUM(B334:B370)</f>
        <v/>
      </c>
      <c r="C333" s="64" t="n">
        <v>30</v>
      </c>
      <c r="D333" s="50">
        <f>IF(B333&lt;1,C333,C333/B333)</f>
        <v/>
      </c>
    </row>
    <row r="334" hidden="1" outlineLevel="1" ht="13.2" customHeight="1">
      <c r="A334" s="44" t="inlineStr">
        <is>
          <t>Baba Is you</t>
        </is>
      </c>
      <c r="B334" s="1">
        <f>Hours!C117</f>
        <v/>
      </c>
      <c r="C334" s="60" t="n">
        <v>14.99</v>
      </c>
      <c r="D334" s="54">
        <f>IF(B334&lt;1,C334,C334/B334)</f>
        <v/>
      </c>
      <c r="E334" s="25" t="inlineStr">
        <is>
          <t>Bundle Value</t>
        </is>
      </c>
    </row>
    <row r="335" hidden="1" outlineLevel="1" ht="13.2" customHeight="1">
      <c r="A335" s="44" t="inlineStr">
        <is>
          <t>BioShock™ Remastered</t>
        </is>
      </c>
      <c r="B335" s="1">
        <f>Hours!C147+Hours!C148</f>
        <v/>
      </c>
      <c r="C335" s="60" t="n">
        <v>19.99</v>
      </c>
      <c r="D335" s="54">
        <f>IF(B335&lt;1,C335,C335/B335)</f>
        <v/>
      </c>
      <c r="E335" s="2">
        <f>SUM(C334:C370)</f>
        <v/>
      </c>
    </row>
    <row r="336" hidden="1" outlineLevel="1" ht="13.2" customHeight="1">
      <c r="A336" s="44" t="inlineStr">
        <is>
          <t>Elite Dangerous</t>
        </is>
      </c>
      <c r="B336" s="1">
        <f>Hours!C413</f>
        <v/>
      </c>
      <c r="C336" s="60" t="n">
        <v>29.99</v>
      </c>
      <c r="D336" s="54">
        <f>IF(B336&lt;1,C336,C336/B336)</f>
        <v/>
      </c>
      <c r="E336" s="25" t="inlineStr">
        <is>
          <t>PPH AVG</t>
        </is>
      </c>
    </row>
    <row r="337" hidden="1" outlineLevel="1" ht="13.2" customHeight="1">
      <c r="A337" s="44" t="inlineStr">
        <is>
          <t>StreatBall</t>
        </is>
      </c>
      <c r="B337" s="1">
        <f>Hours!C1212</f>
        <v/>
      </c>
      <c r="C337" s="60" t="n">
        <v>4.99</v>
      </c>
      <c r="D337" s="54">
        <f>IF(B337&lt;1,C337,C337/B337)</f>
        <v/>
      </c>
      <c r="E337" s="2">
        <f>AVERAGE(D334:D370)</f>
        <v/>
      </c>
    </row>
    <row r="338" hidden="1" outlineLevel="1" ht="13.2" customHeight="1">
      <c r="A338" s="44" t="inlineStr">
        <is>
          <t>Lop Nor Zombies</t>
        </is>
      </c>
      <c r="B338" s="1">
        <f>Hours!C742</f>
        <v/>
      </c>
      <c r="C338" s="60" t="n">
        <v>2.99</v>
      </c>
      <c r="D338" s="54">
        <f>IF(B338&lt;1,C338,C338/B338)</f>
        <v/>
      </c>
    </row>
    <row r="339" hidden="1" outlineLevel="1" ht="13.2" customHeight="1">
      <c r="A339" s="44" t="inlineStr">
        <is>
          <t>aMAZEing andventure</t>
        </is>
      </c>
      <c r="B339" s="1">
        <f>Hours!C54</f>
        <v/>
      </c>
      <c r="C339" s="60" t="n">
        <v>3.99</v>
      </c>
      <c r="D339" s="54">
        <f>IF(B339&lt;1,C339,C339/B339)</f>
        <v/>
      </c>
    </row>
    <row r="340" hidden="1" outlineLevel="1" ht="13.2" customHeight="1">
      <c r="A340" s="44" t="inlineStr">
        <is>
          <t>VRNinja</t>
        </is>
      </c>
      <c r="B340" s="1">
        <f>Hours!C1474</f>
        <v/>
      </c>
      <c r="C340" s="60" t="n">
        <v>9.99</v>
      </c>
      <c r="D340" s="54">
        <f>IF(B340&lt;1,C340,C340/B340)</f>
        <v/>
      </c>
    </row>
    <row r="341" hidden="1" outlineLevel="1" ht="13.2" customHeight="1">
      <c r="A341" s="44" t="inlineStr">
        <is>
          <t>FootBall Manager 2020</t>
        </is>
      </c>
      <c r="B341" s="1">
        <f>Hours!C483+Hours!C484</f>
        <v/>
      </c>
      <c r="C341" s="60" t="n">
        <v>49.99</v>
      </c>
      <c r="D341" s="54">
        <f>IF(B341&lt;1,C341,C341/B341)</f>
        <v/>
      </c>
    </row>
    <row r="342" hidden="1" outlineLevel="1" ht="13.2" customHeight="1">
      <c r="A342" s="44" t="inlineStr">
        <is>
          <t>Hyper Light Drifter</t>
        </is>
      </c>
      <c r="B342" s="1">
        <f>Hours!C640</f>
        <v/>
      </c>
      <c r="C342" s="60" t="n">
        <v>19.99</v>
      </c>
      <c r="D342" s="54">
        <f>IF(B342&lt;1,C342,C342/B342)</f>
        <v/>
      </c>
    </row>
    <row r="343" hidden="1" outlineLevel="1" ht="13.2" customHeight="1">
      <c r="A343" s="44" t="inlineStr">
        <is>
          <t>Titan Quest Anniversary Edition</t>
        </is>
      </c>
      <c r="B343" s="1">
        <f>Hours!C1382</f>
        <v/>
      </c>
      <c r="C343" s="60" t="n">
        <v>19.99</v>
      </c>
      <c r="D343" s="54">
        <f>IF(B343&lt;1,C343,C343/B343)</f>
        <v/>
      </c>
    </row>
    <row r="344" hidden="1" outlineLevel="1" ht="13.2" customHeight="1">
      <c r="A344" s="65" t="inlineStr">
        <is>
          <t>Sonic &amp; SEGA All Stars Racing</t>
        </is>
      </c>
      <c r="B344" s="1">
        <f>Hours!C1154</f>
        <v/>
      </c>
      <c r="C344" s="60" t="n">
        <v>9.99</v>
      </c>
      <c r="D344" s="54">
        <f>IF(B344&lt;1,C344,C344/B344)</f>
        <v/>
      </c>
    </row>
    <row r="345" hidden="1" outlineLevel="1" ht="13.8" customHeight="1">
      <c r="A345" s="66" t="inlineStr">
        <is>
          <t>&gt;observer_</t>
        </is>
      </c>
      <c r="B345" s="1">
        <f>Hours!C876</f>
        <v/>
      </c>
      <c r="C345" s="60" t="n">
        <v>29.99</v>
      </c>
      <c r="D345" s="54">
        <f>IF(B345&lt;1,C345,C345/B345)</f>
        <v/>
      </c>
    </row>
    <row r="346" hidden="1" outlineLevel="1" ht="13.2" customHeight="1">
      <c r="A346" s="44" t="inlineStr">
        <is>
          <t>Spelunky</t>
        </is>
      </c>
      <c r="B346" s="1">
        <f>Hours!C1174</f>
        <v/>
      </c>
      <c r="C346" s="60" t="n">
        <v>14.99</v>
      </c>
      <c r="D346" s="54">
        <f>IF(B346&lt;1,C346,C346/B346)</f>
        <v/>
      </c>
    </row>
    <row r="347" hidden="1" outlineLevel="1" ht="13.2" customHeight="1">
      <c r="A347" s="44" t="inlineStr">
        <is>
          <t>Eastside Hockey Manager</t>
        </is>
      </c>
      <c r="B347" s="1">
        <f>Hours!C402</f>
        <v/>
      </c>
      <c r="C347" s="60" t="n">
        <v>19.99</v>
      </c>
      <c r="D347" s="54">
        <f>IF(B347&lt;1,C347,C347/B347)</f>
        <v/>
      </c>
    </row>
    <row r="348" hidden="1" outlineLevel="1" ht="13.2" customHeight="1">
      <c r="A348" s="44" t="inlineStr">
        <is>
          <t>The Ball</t>
        </is>
      </c>
      <c r="B348" s="1">
        <f>Hours!C1284</f>
        <v/>
      </c>
      <c r="C348" s="60" t="n">
        <v>9.99</v>
      </c>
      <c r="D348" s="54">
        <f>IF(B348&lt;1,C348,C348/B348)</f>
        <v/>
      </c>
    </row>
    <row r="349" hidden="1" outlineLevel="1" ht="13.2" customHeight="1">
      <c r="A349" s="44" t="inlineStr">
        <is>
          <t>Super Time Force Ultra</t>
        </is>
      </c>
      <c r="B349" s="1">
        <f>Hours!C1233</f>
        <v/>
      </c>
      <c r="C349" s="60" t="n">
        <v>14.99</v>
      </c>
      <c r="D349" s="54">
        <f>IF(B349&lt;1,C349,C349/B349)</f>
        <v/>
      </c>
    </row>
    <row r="350" hidden="1" outlineLevel="1" ht="13.2" customHeight="1">
      <c r="A350" s="44" t="inlineStr">
        <is>
          <t>Overlord II</t>
        </is>
      </c>
      <c r="B350" s="1">
        <f>Hours!C904</f>
        <v/>
      </c>
      <c r="C350" s="60" t="n">
        <v>9.99</v>
      </c>
      <c r="D350" s="54">
        <f>IF(B350&lt;1,C350,C350/B350)</f>
        <v/>
      </c>
    </row>
    <row r="351" hidden="1" outlineLevel="1" ht="13.2" customHeight="1">
      <c r="A351" s="44" t="inlineStr">
        <is>
          <t>Gonner</t>
        </is>
      </c>
      <c r="B351" s="1">
        <f>Hours!C542</f>
        <v/>
      </c>
      <c r="C351" s="60" t="n">
        <v>9.99</v>
      </c>
      <c r="D351" s="54">
        <f>IF(B351&lt;1,C351,C351/B351)</f>
        <v/>
      </c>
    </row>
    <row r="352" hidden="1" outlineLevel="1" ht="13.2" customHeight="1">
      <c r="A352" s="44" t="inlineStr">
        <is>
          <t>Overgrowth</t>
        </is>
      </c>
      <c r="B352" s="1">
        <f>Hours!C902</f>
        <v/>
      </c>
      <c r="C352" s="60" t="n">
        <v>29.99</v>
      </c>
      <c r="D352" s="54">
        <f>IF(B352&lt;1,C352,C352/B352)</f>
        <v/>
      </c>
    </row>
    <row r="353" hidden="1" outlineLevel="1" ht="13.2" customHeight="1">
      <c r="A353" s="44" t="inlineStr">
        <is>
          <t>System Shock: Enhanced Edition</t>
        </is>
      </c>
      <c r="B353" s="1">
        <f>Hours!C1258+Hours!C1259</f>
        <v/>
      </c>
      <c r="C353" s="60" t="n">
        <v>9.99</v>
      </c>
      <c r="D353" s="54">
        <f>IF(B353&lt;1,C353,C353/B353)</f>
        <v/>
      </c>
    </row>
    <row r="354" hidden="1" outlineLevel="1" ht="13.2" customHeight="1">
      <c r="A354" s="44" t="inlineStr">
        <is>
          <t>System Shock 2</t>
        </is>
      </c>
      <c r="B354" s="1">
        <f>Hours!C1260</f>
        <v/>
      </c>
      <c r="C354" s="60" t="n">
        <v>9.99</v>
      </c>
      <c r="D354" s="54">
        <f>IF(B354&lt;1,C354,C354/B354)</f>
        <v/>
      </c>
    </row>
    <row r="355" hidden="1" outlineLevel="1" ht="13.2" customHeight="1">
      <c r="A355" s="44" t="inlineStr">
        <is>
          <t>Newt One</t>
        </is>
      </c>
      <c r="B355" s="1">
        <f>Hours!C857</f>
        <v/>
      </c>
      <c r="C355" s="60" t="n">
        <v>9.99</v>
      </c>
      <c r="D355" s="54">
        <f>IF(B355&lt;1,C355,C355/B355)</f>
        <v/>
      </c>
    </row>
    <row r="356" hidden="1" outlineLevel="1" ht="13.2" customHeight="1">
      <c r="A356" s="44" t="inlineStr">
        <is>
          <t>All You Can Eat</t>
        </is>
      </c>
      <c r="B356" s="1">
        <f>Hours!C52</f>
        <v/>
      </c>
      <c r="C356" s="60" t="n">
        <v>1.99</v>
      </c>
      <c r="D356" s="54">
        <f>IF(B356&lt;1,C356,C356/B356)</f>
        <v/>
      </c>
    </row>
    <row r="357" hidden="1" outlineLevel="1" ht="13.2" customHeight="1">
      <c r="A357" s="44" t="inlineStr">
        <is>
          <t>A New Beginning - Final Cut</t>
        </is>
      </c>
      <c r="B357" s="1">
        <f>Hours!C21</f>
        <v/>
      </c>
      <c r="C357" s="60" t="n">
        <v>9.99</v>
      </c>
      <c r="D357" s="54">
        <f>IF(B357&lt;1,C357,C357/B357)</f>
        <v/>
      </c>
    </row>
    <row r="358" hidden="1" outlineLevel="1" ht="13.2" customHeight="1">
      <c r="A358" s="44" t="inlineStr">
        <is>
          <t>StarCrossed</t>
        </is>
      </c>
      <c r="B358" s="1">
        <f>Hours!C1197</f>
        <v/>
      </c>
      <c r="C358" s="60" t="n">
        <v>9.99</v>
      </c>
      <c r="D358" s="54">
        <f>IF(B358&lt;1,C358,C358/B358)</f>
        <v/>
      </c>
    </row>
    <row r="359" hidden="1" outlineLevel="1" ht="13.2" customHeight="1">
      <c r="A359" s="44" t="inlineStr">
        <is>
          <t>Vertiginous Golf</t>
        </is>
      </c>
      <c r="B359" s="1">
        <f>Hours!C1462</f>
        <v/>
      </c>
      <c r="C359" s="60" t="n">
        <v>9.99</v>
      </c>
      <c r="D359" s="54">
        <f>IF(B359&lt;1,C359,C359/B359)</f>
        <v/>
      </c>
    </row>
    <row r="360" hidden="1" outlineLevel="1" ht="13.2" customHeight="1">
      <c r="A360" s="44" t="inlineStr">
        <is>
          <t>EarthNight</t>
        </is>
      </c>
      <c r="B360" s="1">
        <f>Hours!C400</f>
        <v/>
      </c>
      <c r="C360" s="60" t="n">
        <v>14.99</v>
      </c>
      <c r="D360" s="54">
        <f>IF(B360&lt;1,C360,C360/B360)</f>
        <v/>
      </c>
    </row>
    <row r="361" hidden="1" outlineLevel="1" ht="13.2" customHeight="1">
      <c r="A361" s="44" t="inlineStr">
        <is>
          <t>Plunge</t>
        </is>
      </c>
      <c r="B361" s="1">
        <f>Hours!C964</f>
        <v/>
      </c>
      <c r="C361" s="60" t="n">
        <v>7.99</v>
      </c>
      <c r="D361" s="54">
        <f>IF(B361&lt;1,C361,C361/B361)</f>
        <v/>
      </c>
    </row>
    <row r="362" hidden="1" outlineLevel="1" ht="13.2" customHeight="1">
      <c r="A362" s="44" t="inlineStr">
        <is>
          <t>Realpolitiks</t>
        </is>
      </c>
      <c r="B362" s="1">
        <f>Hours!C1015</f>
        <v/>
      </c>
      <c r="C362" s="60" t="n">
        <v>24.99</v>
      </c>
      <c r="D362" s="54">
        <f>IF(B362&lt;1,C362,C362/B362)</f>
        <v/>
      </c>
    </row>
    <row r="363" hidden="1" outlineLevel="1" ht="13.2" customHeight="1">
      <c r="A363" s="44" t="inlineStr">
        <is>
          <t>My Memory of Us</t>
        </is>
      </c>
      <c r="B363" s="1">
        <f>Hours!C843</f>
        <v/>
      </c>
      <c r="C363" s="60" t="n">
        <v>17.99</v>
      </c>
      <c r="D363" s="54">
        <f>IF(B363&lt;1,C363,C363/B363)</f>
        <v/>
      </c>
    </row>
    <row r="364" hidden="1" outlineLevel="1" ht="13.2" customHeight="1">
      <c r="A364" s="44" t="inlineStr">
        <is>
          <t>MirrorMoon EP</t>
        </is>
      </c>
      <c r="B364" s="1">
        <f>Hours!C809</f>
        <v/>
      </c>
      <c r="C364" s="60" t="n">
        <v>14.99</v>
      </c>
      <c r="D364" s="54">
        <f>IF(B364&lt;1,C364,C364/B364)</f>
        <v/>
      </c>
    </row>
    <row r="365" hidden="1" outlineLevel="1" ht="13.2" customHeight="1">
      <c r="A365" s="44" t="inlineStr">
        <is>
          <t>In Between</t>
        </is>
      </c>
      <c r="B365" s="1">
        <f>Hours!C652</f>
        <v/>
      </c>
      <c r="C365" s="60" t="n">
        <v>11.99</v>
      </c>
      <c r="D365" s="54">
        <f>IF(B365&lt;1,C365,C365/B365)</f>
        <v/>
      </c>
    </row>
    <row r="366" hidden="1" outlineLevel="1" ht="13.2" customHeight="1">
      <c r="A366" s="44" t="inlineStr">
        <is>
          <t>Gunscape</t>
        </is>
      </c>
      <c r="B366" s="1">
        <f>Hours!C571</f>
        <v/>
      </c>
      <c r="C366" s="60" t="n">
        <v>19.99</v>
      </c>
      <c r="D366" s="54">
        <f>IF(B366&lt;1,C366,C366/B366)</f>
        <v/>
      </c>
    </row>
    <row r="367" hidden="1" outlineLevel="1" ht="13.2" customHeight="1">
      <c r="A367" s="44" t="inlineStr">
        <is>
          <t>Neo Cab</t>
        </is>
      </c>
      <c r="B367" s="1">
        <f>Hours!C852</f>
        <v/>
      </c>
      <c r="C367" s="60" t="n">
        <v>14.99</v>
      </c>
      <c r="D367" s="54">
        <f>IF(B367&lt;1,C367,C367/B367)</f>
        <v/>
      </c>
    </row>
    <row r="368" hidden="1" outlineLevel="1" ht="13.2" customHeight="1">
      <c r="A368" s="44" t="inlineStr">
        <is>
          <t>Planet of the Eyes</t>
        </is>
      </c>
      <c r="B368" s="1">
        <f>Hours!C958</f>
        <v/>
      </c>
      <c r="C368" s="60" t="n">
        <v>9.99</v>
      </c>
      <c r="D368" s="54">
        <f>IF(B368&lt;1,C368,C368/B368)</f>
        <v/>
      </c>
    </row>
    <row r="369" hidden="1" outlineLevel="1" ht="13.2" customHeight="1">
      <c r="A369" s="44" t="inlineStr">
        <is>
          <t>Crowntakers</t>
        </is>
      </c>
      <c r="B369" s="1">
        <f>Hours!C276</f>
        <v/>
      </c>
      <c r="C369" s="60" t="n">
        <v>9.99</v>
      </c>
      <c r="D369" s="54">
        <f>IF(B369&lt;1,C369,C369/B369)</f>
        <v/>
      </c>
    </row>
    <row r="370" hidden="1" outlineLevel="1" ht="13.2" customHeight="1">
      <c r="A370" s="44" t="inlineStr">
        <is>
          <t>FRAMED Collection</t>
        </is>
      </c>
      <c r="B370" s="1">
        <f>Hours!C497</f>
        <v/>
      </c>
      <c r="C370" s="60" t="n">
        <v>9.99</v>
      </c>
      <c r="D370" s="54">
        <f>IF(B370&lt;1,C370,C370/B370)</f>
        <v/>
      </c>
    </row>
    <row r="371" ht="13.2" customHeight="1">
      <c r="A371" s="67" t="inlineStr">
        <is>
          <t>F1 2018</t>
        </is>
      </c>
      <c r="B371" s="25">
        <f>Hours!C440</f>
        <v/>
      </c>
      <c r="C371" s="64" t="n">
        <v>0</v>
      </c>
      <c r="D371" s="50">
        <f>IF(B371&lt;1,C371,C371/B371)</f>
        <v/>
      </c>
    </row>
    <row r="372" collapsed="1" ht="13.2" customHeight="1">
      <c r="A372" s="68" t="inlineStr">
        <is>
          <t>Humble Choice August 2020</t>
        </is>
      </c>
      <c r="B372" s="25">
        <f>SUM(B373:B385)</f>
        <v/>
      </c>
      <c r="C372" s="64" t="n">
        <v>12.99</v>
      </c>
      <c r="D372" s="50">
        <f>IF(B372&lt;1,C372,C372/B372)</f>
        <v/>
      </c>
    </row>
    <row r="373" hidden="1" outlineLevel="1" ht="13.2" customHeight="1">
      <c r="A373" s="69" t="inlineStr">
        <is>
          <t>Vampyr</t>
        </is>
      </c>
      <c r="B373" s="1">
        <f>Hours!C1457</f>
        <v/>
      </c>
      <c r="C373" s="60" t="n">
        <v>39.99</v>
      </c>
      <c r="D373" s="54">
        <f>IF(B373&lt;1,C373,C373/B373)</f>
        <v/>
      </c>
      <c r="E373" s="25" t="inlineStr">
        <is>
          <t>Bundle Value</t>
        </is>
      </c>
    </row>
    <row r="374" hidden="1" outlineLevel="1" ht="13.2" customHeight="1">
      <c r="A374" s="69" t="inlineStr">
        <is>
          <t>Hello Neighbor</t>
        </is>
      </c>
      <c r="B374" s="1">
        <f>Hours!C600</f>
        <v/>
      </c>
      <c r="C374" s="60" t="n">
        <v>29.99</v>
      </c>
      <c r="D374" s="54">
        <f>IF(B374&lt;1,C374,C374/B374)</f>
        <v/>
      </c>
      <c r="E374" s="2">
        <f>SUM(C373:C385)</f>
        <v/>
      </c>
    </row>
    <row r="375" hidden="1" outlineLevel="1" ht="13.2" customHeight="1">
      <c r="A375" s="69" t="inlineStr">
        <is>
          <t>Hello Neighbor Hide and Seek</t>
        </is>
      </c>
      <c r="B375" s="1">
        <f>Hours!C601</f>
        <v/>
      </c>
      <c r="C375" s="60" t="n">
        <v>29.99</v>
      </c>
      <c r="D375" s="54">
        <f>IF(B375&lt;1,C375,C375/B375)</f>
        <v/>
      </c>
      <c r="E375" s="25" t="inlineStr">
        <is>
          <t>PPH AVG</t>
        </is>
      </c>
    </row>
    <row r="376" hidden="1" outlineLevel="1" ht="13.2" customHeight="1">
      <c r="A376" s="69" t="inlineStr">
        <is>
          <t>Wargroove</t>
        </is>
      </c>
      <c r="B376" s="1">
        <f>Hours!C1482</f>
        <v/>
      </c>
      <c r="C376" s="60" t="n">
        <v>19.99</v>
      </c>
      <c r="D376" s="54">
        <f>IF(B376&lt;1,C376,C376/B376)</f>
        <v/>
      </c>
      <c r="E376" s="2">
        <f>AVERAGE(D373:D385)</f>
        <v/>
      </c>
    </row>
    <row r="377" hidden="1" outlineLevel="1" ht="13.2" customHeight="1">
      <c r="A377" s="69" t="inlineStr">
        <is>
          <t>Call of Cthulhu</t>
        </is>
      </c>
      <c r="B377" s="1">
        <f>Hours!C199</f>
        <v/>
      </c>
      <c r="C377" s="60" t="n">
        <v>29.99</v>
      </c>
      <c r="D377" s="54">
        <f>IF(B377&lt;1,C377,C377/B377)</f>
        <v/>
      </c>
    </row>
    <row r="378" hidden="1" outlineLevel="1" ht="13.2" customHeight="1">
      <c r="A378" s="69" t="inlineStr">
        <is>
          <t>Little Big Workshop</t>
        </is>
      </c>
      <c r="B378" s="1">
        <f>Hours!C735</f>
        <v/>
      </c>
      <c r="C378" s="60" t="n">
        <v>19.99</v>
      </c>
      <c r="D378" s="54">
        <f>IF(B378&lt;1,C378,C378/B378)</f>
        <v/>
      </c>
    </row>
    <row r="379" hidden="1" outlineLevel="1" ht="13.2" customHeight="1">
      <c r="A379" s="69" t="inlineStr">
        <is>
          <t>Genesis Alpha One Deluxe Edition</t>
        </is>
      </c>
      <c r="B379" s="1">
        <f>Hours!C523</f>
        <v/>
      </c>
      <c r="C379" s="60" t="n">
        <v>29.99</v>
      </c>
      <c r="D379" s="54">
        <f>IF(B379&lt;1,C379,C379/B379)</f>
        <v/>
      </c>
    </row>
    <row r="380" hidden="1" outlineLevel="1" ht="13.2" customHeight="1">
      <c r="A380" s="69" t="inlineStr">
        <is>
          <t>Automachef</t>
        </is>
      </c>
      <c r="B380" s="1">
        <f>Hours!C110</f>
        <v/>
      </c>
      <c r="C380" s="60" t="n">
        <v>14.99</v>
      </c>
      <c r="D380" s="54">
        <f>IF(B380&lt;1,C380,C380/B380)</f>
        <v/>
      </c>
    </row>
    <row r="381" hidden="1" outlineLevel="1" ht="13.2" customHeight="1">
      <c r="A381" s="69" t="inlineStr">
        <is>
          <t xml:space="preserve">Through the Darkest of Times
</t>
        </is>
      </c>
      <c r="B381" s="1">
        <f>Hours!C1371</f>
        <v/>
      </c>
      <c r="C381" s="60" t="n">
        <v>14.99</v>
      </c>
      <c r="D381" s="54">
        <f>IF(B381&lt;1,C381,C381/B381)</f>
        <v/>
      </c>
    </row>
    <row r="382" hidden="1" outlineLevel="1" ht="13.2" customHeight="1">
      <c r="A382" s="69" t="inlineStr">
        <is>
          <t>American Fugitive</t>
        </is>
      </c>
      <c r="B382" s="1">
        <f>Hours!C56</f>
        <v/>
      </c>
      <c r="C382" s="60" t="n">
        <v>19.99</v>
      </c>
      <c r="D382" s="54">
        <f>IF(B382&lt;1,C382,C382/B382)</f>
        <v/>
      </c>
    </row>
    <row r="383" hidden="1" outlineLevel="1" ht="13.2" customHeight="1">
      <c r="A383" s="69" t="inlineStr">
        <is>
          <t xml:space="preserve">The Coma 2: Vicious Sisters
</t>
        </is>
      </c>
      <c r="B383" s="1">
        <f>Hours!C1289</f>
        <v/>
      </c>
      <c r="C383" s="60" t="n">
        <v>14.99</v>
      </c>
      <c r="D383" s="54">
        <f>IF(B383&lt;1,C383,C383/B383)</f>
        <v/>
      </c>
    </row>
    <row r="384" hidden="1" outlineLevel="1" ht="13.2" customHeight="1">
      <c r="A384" s="69" t="inlineStr">
        <is>
          <t>We Were Here Together</t>
        </is>
      </c>
      <c r="B384" s="1">
        <f>Hours!C1501</f>
        <v/>
      </c>
      <c r="C384" s="60" t="n">
        <v>12.99</v>
      </c>
      <c r="D384" s="54">
        <f>IF(B384&lt;1,C384,C384/B384)</f>
        <v/>
      </c>
    </row>
    <row r="385" hidden="1" outlineLevel="1" ht="13.2" customHeight="1">
      <c r="A385" s="69" t="inlineStr">
        <is>
          <t>A Case of Distrust</t>
        </is>
      </c>
      <c r="B385" s="1">
        <f>Hours!C15</f>
        <v/>
      </c>
      <c r="C385" s="60" t="n">
        <v>14.99</v>
      </c>
      <c r="D385" s="54">
        <f>IF(B385&lt;1,C385,C385/B385)</f>
        <v/>
      </c>
    </row>
    <row r="386" collapsed="1" ht="13.2" customHeight="1">
      <c r="A386" s="70" t="inlineStr">
        <is>
          <t>Humble Choice September 2020</t>
        </is>
      </c>
      <c r="B386" s="25">
        <f>SUM(B387:B396)</f>
        <v/>
      </c>
      <c r="C386" s="64" t="n">
        <v>12.99</v>
      </c>
      <c r="D386" s="50">
        <f>IF(B386&lt;1,C386,C386/B386)</f>
        <v/>
      </c>
    </row>
    <row r="387" hidden="1" outlineLevel="1" ht="13.2" customHeight="1">
      <c r="A387" s="71" t="inlineStr">
        <is>
          <t>Golf With Your Friends</t>
        </is>
      </c>
      <c r="B387" s="1">
        <f>Hours!C539</f>
        <v/>
      </c>
      <c r="C387" s="60" t="n">
        <v>14.99</v>
      </c>
      <c r="D387" s="54">
        <f>IF(B387&lt;1,C387,C387/B387)</f>
        <v/>
      </c>
      <c r="E387" s="25" t="inlineStr">
        <is>
          <t>Bundle Value</t>
        </is>
      </c>
    </row>
    <row r="388" hidden="1" outlineLevel="1" ht="13.2" customHeight="1">
      <c r="A388" s="71" t="inlineStr">
        <is>
          <t>Stranger Brigade</t>
        </is>
      </c>
      <c r="B388" s="1">
        <f>Hours!C1210</f>
        <v/>
      </c>
      <c r="C388" s="60" t="n">
        <v>49.99</v>
      </c>
      <c r="D388" s="54">
        <f>IF(B388&lt;1,C388,C388/B388)</f>
        <v/>
      </c>
      <c r="E388" s="2">
        <f>SUM(C387:C396)</f>
        <v/>
      </c>
    </row>
    <row r="389" hidden="1" outlineLevel="1" ht="13.2" customHeight="1">
      <c r="A389" s="71" t="inlineStr">
        <is>
          <t>Lethal League Blaze</t>
        </is>
      </c>
      <c r="B389" s="1">
        <f>Hours!C726</f>
        <v/>
      </c>
      <c r="C389" s="60" t="n">
        <v>19.99</v>
      </c>
      <c r="D389" s="54">
        <f>IF(B389&lt;1,C389,C389/B389)</f>
        <v/>
      </c>
      <c r="E389" s="25" t="inlineStr">
        <is>
          <t>PPH AVG</t>
        </is>
      </c>
    </row>
    <row r="390" hidden="1" outlineLevel="1" ht="13.2" customHeight="1">
      <c r="A390" s="72" t="inlineStr">
        <is>
          <t>Generation Zero</t>
        </is>
      </c>
      <c r="B390" s="1">
        <f>Hours!C522</f>
        <v/>
      </c>
      <c r="C390" s="60" t="n">
        <v>24.99</v>
      </c>
      <c r="D390" s="54">
        <f>IF(B390&lt;1,C390,C390/B390)</f>
        <v/>
      </c>
      <c r="E390" s="2">
        <f>AVERAGE(D387:D396)</f>
        <v/>
      </c>
    </row>
    <row r="391" hidden="1" outlineLevel="1" ht="13.2" customHeight="1">
      <c r="A391" s="73" t="inlineStr">
        <is>
          <t xml:space="preserve">Yooka-Laylee and the Impossible Lair
</t>
        </is>
      </c>
      <c r="B391" s="1">
        <f>Hours!C1551</f>
        <v/>
      </c>
      <c r="C391" s="60" t="n">
        <v>29.99</v>
      </c>
      <c r="D391" s="54">
        <f>IF(B391&lt;1,C391,C391/B391)</f>
        <v/>
      </c>
    </row>
    <row r="392" hidden="1" outlineLevel="1" ht="13.2" customHeight="1">
      <c r="A392" s="71" t="inlineStr">
        <is>
          <t xml:space="preserve">The Occupation
</t>
        </is>
      </c>
      <c r="B392" s="1">
        <f>Hours!C1333</f>
        <v/>
      </c>
      <c r="C392" s="60" t="n">
        <v>29.99</v>
      </c>
      <c r="D392" s="54">
        <f>IF(B392&lt;1,C392,C392/B392)</f>
        <v/>
      </c>
    </row>
    <row r="393" hidden="1" outlineLevel="1" ht="13.2" customHeight="1">
      <c r="A393" s="72" t="inlineStr">
        <is>
          <t>Vampire The Masquerade: Coteries of New York</t>
        </is>
      </c>
      <c r="B393" s="1">
        <f>Hours!C1455</f>
        <v/>
      </c>
      <c r="C393" s="60" t="n">
        <v>19.99</v>
      </c>
      <c r="D393" s="54">
        <f>IF(B393&lt;1,C393,C393/B393)</f>
        <v/>
      </c>
    </row>
    <row r="394" hidden="1" outlineLevel="1" ht="13.2" customHeight="1">
      <c r="A394" s="72" t="inlineStr">
        <is>
          <t>The Shapeshifting Detective</t>
        </is>
      </c>
      <c r="B394" s="1">
        <f>Hours!C1341</f>
        <v/>
      </c>
      <c r="C394" s="60" t="n">
        <v>12.99</v>
      </c>
      <c r="D394" s="54">
        <f>IF(B394&lt;1,C394,C394/B394)</f>
        <v/>
      </c>
    </row>
    <row r="395" hidden="1" outlineLevel="1" ht="13.2" customHeight="1">
      <c r="A395" s="72" t="inlineStr">
        <is>
          <t>Evoland Legendary Edition</t>
        </is>
      </c>
      <c r="B395" s="1">
        <f>Hours!C435</f>
        <v/>
      </c>
      <c r="C395" s="60" t="n">
        <v>19.99</v>
      </c>
      <c r="D395" s="54">
        <f>IF(B395&lt;1,C395,C395/B395)</f>
        <v/>
      </c>
    </row>
    <row r="396" hidden="1" outlineLevel="1" ht="13.2" customHeight="1">
      <c r="A396" s="72" t="inlineStr">
        <is>
          <t>Fun with Ragdolls</t>
        </is>
      </c>
      <c r="B396" s="1">
        <f>Hours!C507</f>
        <v/>
      </c>
      <c r="C396" s="60" t="n">
        <v>14.99</v>
      </c>
      <c r="D396" s="54">
        <f>IF(B396&lt;1,C396,C396/B396)</f>
        <v/>
      </c>
    </row>
    <row r="397" collapsed="1" ht="13.2" customHeight="1">
      <c r="A397" s="74" t="inlineStr">
        <is>
          <t>Humble Choice October 2020</t>
        </is>
      </c>
      <c r="B397" s="25">
        <f>SUM(B398:B409)</f>
        <v/>
      </c>
      <c r="C397" s="64" t="n">
        <v>12.99</v>
      </c>
      <c r="D397" s="50">
        <f>IF(B397&lt;1,C397,C397/B397)</f>
        <v/>
      </c>
    </row>
    <row r="398" hidden="1" outlineLevel="1" ht="13.2" customHeight="1">
      <c r="A398" s="75" t="inlineStr">
        <is>
          <t>Tropico 6 El Prez Edition</t>
        </is>
      </c>
      <c r="B398" s="1">
        <f>Hours!C1427</f>
        <v/>
      </c>
      <c r="C398" s="60" t="n">
        <v>49.99</v>
      </c>
      <c r="D398" s="54">
        <f>IF(B398&lt;1,C398,C398/B398)</f>
        <v/>
      </c>
      <c r="E398" s="25" t="inlineStr">
        <is>
          <t>Bundle Value</t>
        </is>
      </c>
    </row>
    <row r="399" hidden="1" outlineLevel="1" ht="13.2" customHeight="1">
      <c r="A399" s="75" t="inlineStr">
        <is>
          <t>Sunless Skies</t>
        </is>
      </c>
      <c r="B399" s="1">
        <f>Hours!C1224</f>
        <v/>
      </c>
      <c r="C399" s="60" t="n">
        <v>24.99</v>
      </c>
      <c r="D399" s="54">
        <f>IF(B399&lt;1,C399,C399/B399)</f>
        <v/>
      </c>
      <c r="E399" s="2">
        <f>SUM(C398:C407)</f>
        <v/>
      </c>
    </row>
    <row r="400" hidden="1" outlineLevel="1" ht="13.2" customHeight="1">
      <c r="A400" s="75" t="inlineStr">
        <is>
          <t>Shadows Awakening</t>
        </is>
      </c>
      <c r="B400" s="1">
        <f>Hours!C1097</f>
        <v/>
      </c>
      <c r="C400" s="60" t="n">
        <v>39.99</v>
      </c>
      <c r="D400" s="54">
        <f>IF(B400&lt;1,C400,C400/B400)</f>
        <v/>
      </c>
      <c r="E400" s="25" t="inlineStr">
        <is>
          <t>PPH AVG</t>
        </is>
      </c>
    </row>
    <row r="401" hidden="1" outlineLevel="1" ht="13.2" customHeight="1">
      <c r="A401" s="75" t="inlineStr">
        <is>
          <t>Autonauts</t>
        </is>
      </c>
      <c r="B401" s="1">
        <f>Hours!C111</f>
        <v/>
      </c>
      <c r="C401" s="60" t="n">
        <v>19.99</v>
      </c>
      <c r="D401" s="54">
        <f>IF(B401&lt;1,C401,C401/B401)</f>
        <v/>
      </c>
      <c r="E401" s="2">
        <f>AVERAGE(D398:D407)</f>
        <v/>
      </c>
    </row>
    <row r="402" hidden="1" outlineLevel="1" ht="13.2" customHeight="1">
      <c r="A402" s="75" t="inlineStr">
        <is>
          <t>Iron Danger</t>
        </is>
      </c>
      <c r="B402" s="1">
        <f>Hours!C670</f>
        <v/>
      </c>
      <c r="C402" s="60" t="n">
        <v>34.99</v>
      </c>
      <c r="D402" s="54">
        <f>IF(B402&lt;1,C402,C402/B402)</f>
        <v/>
      </c>
    </row>
    <row r="403" hidden="1" outlineLevel="1" ht="13.2" customHeight="1">
      <c r="A403" s="75" t="inlineStr">
        <is>
          <t>The Uncertain: Last Quiet Day</t>
        </is>
      </c>
      <c r="B403" s="1">
        <f>Hours!C1351</f>
        <v/>
      </c>
      <c r="C403" s="60" t="n">
        <v>14.99</v>
      </c>
      <c r="D403" s="54">
        <f>IF(B403&lt;1,C403,C403/B403)</f>
        <v/>
      </c>
    </row>
    <row r="404" hidden="1" outlineLevel="1" ht="13.2" customHeight="1">
      <c r="A404" s="75" t="inlineStr">
        <is>
          <t>Fae Tactics</t>
        </is>
      </c>
      <c r="B404" s="1">
        <f>Hours!C445</f>
        <v/>
      </c>
      <c r="C404" s="60" t="n">
        <v>19.99</v>
      </c>
      <c r="D404" s="54">
        <f>IF(B404&lt;1,C404,C404/B404)</f>
        <v/>
      </c>
    </row>
    <row r="405" hidden="1" outlineLevel="1" ht="13.2" customHeight="1">
      <c r="A405" s="75" t="inlineStr">
        <is>
          <t>Lightmatter</t>
        </is>
      </c>
      <c r="B405" s="1">
        <f>Hours!C731</f>
        <v/>
      </c>
      <c r="C405" s="60" t="n">
        <v>19.99</v>
      </c>
      <c r="D405" s="54">
        <f>IF(B405&lt;1,C405,C405/B405)</f>
        <v/>
      </c>
    </row>
    <row r="406" hidden="1" outlineLevel="1" ht="13.2" customHeight="1">
      <c r="A406" s="75" t="inlineStr">
        <is>
          <t>Goat of Duty</t>
        </is>
      </c>
      <c r="B406" s="1">
        <f>Hours!C532</f>
        <v/>
      </c>
      <c r="C406" s="60" t="n">
        <v>9.99</v>
      </c>
      <c r="D406" s="54">
        <f>IF(B406&lt;1,C406,C406/B406)</f>
        <v/>
      </c>
    </row>
    <row r="407" hidden="1" outlineLevel="1" ht="13.2" customHeight="1">
      <c r="A407" s="75" t="inlineStr">
        <is>
          <t>Basement</t>
        </is>
      </c>
      <c r="B407" s="1">
        <f>Hours!C123</f>
        <v/>
      </c>
      <c r="C407" s="60" t="n">
        <v>19.99</v>
      </c>
      <c r="D407" s="54">
        <f>IF(B407&lt;1,C407,C407/B407)</f>
        <v/>
      </c>
    </row>
    <row r="408" hidden="1" outlineLevel="1" ht="13.2" customHeight="1">
      <c r="A408" s="75" t="inlineStr">
        <is>
          <t>Fantasy Blacksmith</t>
        </is>
      </c>
      <c r="B408" s="1">
        <f>Hours!C455</f>
        <v/>
      </c>
      <c r="C408" s="60" t="n">
        <v>9.99</v>
      </c>
      <c r="D408" s="54">
        <f>IF(B408&lt;1,C408,C408/B408)</f>
        <v/>
      </c>
    </row>
    <row r="409" hidden="1" outlineLevel="1" ht="13.2" customHeight="1">
      <c r="A409" s="75" t="inlineStr">
        <is>
          <t>The Suicide of Rachel Foster</t>
        </is>
      </c>
      <c r="B409" s="1">
        <f>Hours!C1344</f>
        <v/>
      </c>
      <c r="C409" s="60" t="n">
        <v>17.99</v>
      </c>
      <c r="D409" s="54">
        <f>IF(B409&lt;1,C409,C409/B409)</f>
        <v/>
      </c>
    </row>
    <row r="410" collapsed="1" ht="13.2" customHeight="1">
      <c r="A410" s="70" t="inlineStr">
        <is>
          <t>Humble Choice Novmber 2020</t>
        </is>
      </c>
      <c r="B410" s="25">
        <f>SUM(B411:B422)</f>
        <v/>
      </c>
      <c r="C410" s="64" t="n">
        <v>12.99</v>
      </c>
      <c r="D410" s="50">
        <f>IF(B410&lt;1,C410,C410/B410)</f>
        <v/>
      </c>
    </row>
    <row r="411" hidden="1" outlineLevel="1" ht="13.2" customHeight="1">
      <c r="A411" s="72" t="inlineStr">
        <is>
          <t>Darksiders III</t>
        </is>
      </c>
      <c r="B411" s="1">
        <f>Hours!C297</f>
        <v/>
      </c>
      <c r="C411" s="60" t="n">
        <v>59.99</v>
      </c>
      <c r="D411" s="54">
        <f>IF(B411&lt;1,C411,C411/B411)</f>
        <v/>
      </c>
      <c r="E411" s="25" t="inlineStr">
        <is>
          <t>Bundle Value</t>
        </is>
      </c>
    </row>
    <row r="412" hidden="1" outlineLevel="1" ht="13.2" customHeight="1">
      <c r="A412" s="76" t="inlineStr">
        <is>
          <t>Yakuza Kiwami 2</t>
        </is>
      </c>
      <c r="B412" s="1">
        <f>Hours!C1548</f>
        <v/>
      </c>
      <c r="C412" s="60" t="n">
        <v>29.99</v>
      </c>
      <c r="D412" s="54">
        <f>IF(B412&lt;1,C412,C412/B412)</f>
        <v/>
      </c>
      <c r="E412" s="2">
        <f>SUM(C411:C422)</f>
        <v/>
      </c>
    </row>
    <row r="413" hidden="1" outlineLevel="1" ht="13.2" customHeight="1">
      <c r="A413" s="76" t="inlineStr">
        <is>
          <t>Imperator Rome Deluxe Edition</t>
        </is>
      </c>
      <c r="B413" s="1">
        <f>Hours!C650</f>
        <v/>
      </c>
      <c r="C413" s="60" t="n">
        <v>39.99</v>
      </c>
      <c r="D413" s="54">
        <f>IF(B413&lt;1,C413,C413/B413)</f>
        <v/>
      </c>
      <c r="E413" s="25" t="inlineStr">
        <is>
          <t>PPH AVG</t>
        </is>
      </c>
    </row>
    <row r="414" hidden="1" outlineLevel="1" ht="13.2" customHeight="1">
      <c r="A414" s="76" t="inlineStr">
        <is>
          <t>Crying Suns</t>
        </is>
      </c>
      <c r="B414" s="1">
        <f>Hours!C281</f>
        <v/>
      </c>
      <c r="C414" s="60" t="n">
        <v>24.99</v>
      </c>
      <c r="D414" s="54">
        <f>IF(B414&lt;1,C414,C414/B414)</f>
        <v/>
      </c>
      <c r="E414" s="2">
        <f>AVERAGE(D411:D422)</f>
        <v/>
      </c>
    </row>
    <row r="415" hidden="1" outlineLevel="1" ht="13.2" customHeight="1">
      <c r="A415" s="76" t="inlineStr">
        <is>
          <t>Darksburg</t>
        </is>
      </c>
      <c r="B415" s="1">
        <f>Hours!C293</f>
        <v/>
      </c>
      <c r="C415" s="60" t="n">
        <v>19.99</v>
      </c>
      <c r="D415" s="54">
        <f>IF(B415&lt;1,C415,C415/B415)</f>
        <v/>
      </c>
    </row>
    <row r="416" hidden="1" outlineLevel="1" ht="13.2" customHeight="1">
      <c r="A416" s="76" t="inlineStr">
        <is>
          <t>Little Misfortune</t>
        </is>
      </c>
      <c r="B416" s="1">
        <f>Hours!C737</f>
        <v/>
      </c>
      <c r="C416" s="60" t="n">
        <v>19.99</v>
      </c>
      <c r="D416" s="54">
        <f>IF(B416&lt;1,C416,C416/B416)</f>
        <v/>
      </c>
    </row>
    <row r="417" hidden="1" outlineLevel="1" ht="13.2" customHeight="1">
      <c r="A417" s="76" t="inlineStr">
        <is>
          <t>Smile For Me</t>
        </is>
      </c>
      <c r="B417" s="1">
        <f>Hours!C1131</f>
        <v/>
      </c>
      <c r="C417" s="60" t="n">
        <v>12.99</v>
      </c>
      <c r="D417" s="54">
        <f>IF(B417&lt;1,C417,C417/B417)</f>
        <v/>
      </c>
    </row>
    <row r="418" hidden="1" outlineLevel="1" ht="13.2" customHeight="1">
      <c r="A418" s="73" t="inlineStr">
        <is>
          <t>Darkwood</t>
        </is>
      </c>
      <c r="B418" s="1">
        <f>Hours!C299</f>
        <v/>
      </c>
      <c r="C418" s="60" t="n">
        <v>14.99</v>
      </c>
      <c r="D418" s="54">
        <f>IF(B418&lt;1,C418,C418/B418)</f>
        <v/>
      </c>
    </row>
    <row r="419" hidden="1" outlineLevel="1" ht="13.2" customHeight="1">
      <c r="A419" s="76" t="inlineStr">
        <is>
          <t>Tsioque</t>
        </is>
      </c>
      <c r="B419" s="1">
        <f>Hours!C1430</f>
        <v/>
      </c>
      <c r="C419" s="60" t="n">
        <v>13.99</v>
      </c>
      <c r="D419" s="54">
        <f>IF(B419&lt;1,C419,C419/B419)</f>
        <v/>
      </c>
    </row>
    <row r="420" hidden="1" outlineLevel="1" ht="13.2" customHeight="1">
      <c r="A420" s="76" t="inlineStr">
        <is>
          <t>Rover Mechanic Simulator</t>
        </is>
      </c>
      <c r="B420" s="1">
        <f>Hours!C1064</f>
        <v/>
      </c>
      <c r="C420" s="60" t="n">
        <v>11.99</v>
      </c>
      <c r="D420" s="54">
        <f>IF(B420&lt;1,C420,C420/B420)</f>
        <v/>
      </c>
    </row>
    <row r="421" hidden="1" outlineLevel="1" ht="13.2" customHeight="1">
      <c r="A421" s="71" t="inlineStr">
        <is>
          <t>Youropa</t>
        </is>
      </c>
      <c r="B421" s="1">
        <f>Hours!C1554</f>
        <v/>
      </c>
      <c r="C421" s="60" t="n">
        <v>19.99</v>
      </c>
      <c r="D421" s="54">
        <f>IF(B421&lt;1,C421,C421/B421)</f>
        <v/>
      </c>
    </row>
    <row r="422" hidden="1" outlineLevel="1" ht="13.2" customHeight="1">
      <c r="A422" s="71" t="inlineStr">
        <is>
          <t>Townsmen - A Kingdom Rebuilt</t>
        </is>
      </c>
      <c r="B422" s="1">
        <f>Hours!C1410</f>
        <v/>
      </c>
      <c r="C422" s="60" t="n">
        <v>19.99</v>
      </c>
      <c r="D422" s="54">
        <f>IF(B422&lt;1,C422,C422/B422)</f>
        <v/>
      </c>
    </row>
    <row r="423" collapsed="1" ht="13.2" customHeight="1">
      <c r="A423" s="63" t="inlineStr">
        <is>
          <t>Humble Fall Vr Bundel</t>
        </is>
      </c>
      <c r="B423" s="25">
        <f>SUM(B424:B431)</f>
        <v/>
      </c>
      <c r="C423" s="64" t="n">
        <v>17</v>
      </c>
      <c r="D423" s="50">
        <f>IF(B423&lt;1,C423,C423/B423)</f>
        <v/>
      </c>
    </row>
    <row r="424" hidden="1" outlineLevel="1" ht="13.2" customHeight="1">
      <c r="A424" s="77" t="inlineStr">
        <is>
          <t>A-Tech Cybernetic</t>
        </is>
      </c>
      <c r="B424" s="1">
        <f>Hours!C26</f>
        <v/>
      </c>
      <c r="C424" s="60" t="n">
        <v>19.99</v>
      </c>
      <c r="D424" s="54">
        <f>IF(B424&lt;1,C424,C424/B424)</f>
        <v/>
      </c>
      <c r="E424" s="25" t="inlineStr">
        <is>
          <t>Bundle Value</t>
        </is>
      </c>
    </row>
    <row r="425" hidden="1" outlineLevel="1" ht="13.2" customHeight="1">
      <c r="A425" s="77" t="inlineStr">
        <is>
          <t>Archangel: Hellfire - Fully Loaded</t>
        </is>
      </c>
      <c r="B425" s="1">
        <f>Hours!C81</f>
        <v/>
      </c>
      <c r="C425" s="60" t="n">
        <v>19.99</v>
      </c>
      <c r="D425" s="54">
        <f>IF(B425&lt;1,C425,C425/B425)</f>
        <v/>
      </c>
      <c r="E425" s="2">
        <f>SUM(C424:C431)</f>
        <v/>
      </c>
    </row>
    <row r="426" hidden="1" outlineLevel="1" ht="13.2" customHeight="1">
      <c r="A426" s="77" t="inlineStr">
        <is>
          <t>Killing Floor Incursion</t>
        </is>
      </c>
      <c r="B426" s="1">
        <f>Hours!C692</f>
        <v/>
      </c>
      <c r="C426" s="60" t="n">
        <v>19.99</v>
      </c>
      <c r="D426" s="54">
        <f>IF(B426&lt;1,C426,C426/B426)</f>
        <v/>
      </c>
      <c r="E426" s="25" t="inlineStr">
        <is>
          <t>PPH AVG</t>
        </is>
      </c>
    </row>
    <row r="427" hidden="1" outlineLevel="1" ht="13.2" customHeight="1">
      <c r="A427" s="77" t="inlineStr">
        <is>
          <t>I Expect You To Die</t>
        </is>
      </c>
      <c r="B427" s="1">
        <f>Hours!C643</f>
        <v/>
      </c>
      <c r="C427" s="60" t="n">
        <v>24.99</v>
      </c>
      <c r="D427" s="54">
        <f>IF(B427&lt;1,C427,C427/B427)</f>
        <v/>
      </c>
      <c r="E427" s="2">
        <f>AVERAGE(D424:D431)</f>
        <v/>
      </c>
    </row>
    <row r="428" hidden="1" outlineLevel="1" ht="13.2" customHeight="1">
      <c r="A428" s="77" t="inlineStr">
        <is>
          <t>Creed: Rise to Glory™</t>
        </is>
      </c>
      <c r="B428" s="1">
        <f>Hours!C272</f>
        <v/>
      </c>
      <c r="C428" s="60" t="n">
        <v>29.99</v>
      </c>
      <c r="D428" s="54">
        <f>IF(B428&lt;1,C428,C428/B428)</f>
        <v/>
      </c>
    </row>
    <row r="429" hidden="1" outlineLevel="1" ht="13.2" customHeight="1">
      <c r="A429" s="77" t="inlineStr">
        <is>
          <t>Raw Data</t>
        </is>
      </c>
      <c r="B429" s="1">
        <f>Hours!C1013</f>
        <v/>
      </c>
      <c r="C429" s="60" t="n">
        <v>39.99</v>
      </c>
      <c r="D429" s="54">
        <f>IF(B429&lt;1,C429,C429/B429)</f>
        <v/>
      </c>
    </row>
    <row r="430" hidden="1" outlineLevel="1" ht="13.2" customHeight="1">
      <c r="A430" s="77" t="inlineStr">
        <is>
          <t>The Walking Dead: Saints &amp; Sinners</t>
        </is>
      </c>
      <c r="B430" s="1">
        <f>33/60</f>
        <v/>
      </c>
      <c r="C430" s="60" t="n">
        <v>39.99</v>
      </c>
      <c r="D430" s="54">
        <f>IF(B430&lt;1,C430,C430/B430)</f>
        <v/>
      </c>
    </row>
    <row r="431" hidden="1" outlineLevel="1" ht="13.2" customHeight="1">
      <c r="A431" s="77" t="inlineStr">
        <is>
          <t>Zero Caliber VR</t>
        </is>
      </c>
      <c r="B431" s="1">
        <f>Hours!C1558</f>
        <v/>
      </c>
      <c r="C431" s="60" t="n">
        <v>24.99</v>
      </c>
      <c r="D431" s="54">
        <f>IF(B431&lt;1,C431,C431/B431)</f>
        <v/>
      </c>
    </row>
    <row r="432" collapsed="1" ht="13.2" customHeight="1">
      <c r="A432" s="70" t="inlineStr">
        <is>
          <t>Humble Choice December 2020</t>
        </is>
      </c>
      <c r="B432" s="25">
        <f>SUM(B433:B444)</f>
        <v/>
      </c>
      <c r="C432" s="64" t="n">
        <v>12.99</v>
      </c>
      <c r="D432" s="50">
        <f>IF(B432&lt;1,C432,C432/B432)</f>
        <v/>
      </c>
    </row>
    <row r="433" hidden="1" outlineLevel="1" ht="13.2" customHeight="1">
      <c r="A433" s="55" t="inlineStr">
        <is>
          <t>Overcooked! 2</t>
        </is>
      </c>
      <c r="B433" s="1">
        <f>Hours!C901</f>
        <v/>
      </c>
      <c r="C433" s="60" t="n">
        <v>24.99</v>
      </c>
      <c r="D433" s="54">
        <f>IF(B433&lt;1,C433,C433/B433)</f>
        <v/>
      </c>
      <c r="E433" s="25" t="inlineStr">
        <is>
          <t>Bundle Value</t>
        </is>
      </c>
    </row>
    <row r="434" hidden="1" outlineLevel="1" ht="13.2" customHeight="1">
      <c r="A434" s="55" t="inlineStr">
        <is>
          <t>One Step from Eden</t>
        </is>
      </c>
      <c r="B434" s="1">
        <f>Hours!C886</f>
        <v/>
      </c>
      <c r="C434" s="60" t="n">
        <v>19.99</v>
      </c>
      <c r="D434" s="54">
        <f>IF(B434&lt;1,C434,C434/B434)</f>
        <v/>
      </c>
      <c r="E434" s="2">
        <f>SUM(C433:C444)</f>
        <v/>
      </c>
    </row>
    <row r="435" hidden="1" outlineLevel="1" ht="13.2" customHeight="1">
      <c r="A435" s="55" t="inlineStr">
        <is>
          <t>The Beast Inside</t>
        </is>
      </c>
      <c r="B435" s="1">
        <f>Hours!C1286</f>
        <v/>
      </c>
      <c r="C435" s="60" t="n">
        <v>24.99</v>
      </c>
      <c r="D435" s="54">
        <f>IF(B435&lt;1,C435,C435/B435)</f>
        <v/>
      </c>
      <c r="E435" s="25" t="inlineStr">
        <is>
          <t>PPH AVG</t>
        </is>
      </c>
    </row>
    <row r="436" hidden="1" outlineLevel="1" ht="13.2" customHeight="1">
      <c r="A436" s="55" t="inlineStr">
        <is>
          <t>Indivisible</t>
        </is>
      </c>
      <c r="B436" s="1">
        <f>Hours!C658</f>
        <v/>
      </c>
      <c r="C436" s="60" t="n">
        <v>39.99</v>
      </c>
      <c r="D436" s="54">
        <f>IF(B436&lt;1,C436,C436/B436)</f>
        <v/>
      </c>
      <c r="E436" s="2">
        <f>AVERAGE(D433:D444)</f>
        <v/>
      </c>
    </row>
    <row r="437" hidden="1" outlineLevel="1" ht="13.2" customHeight="1">
      <c r="A437" s="55" t="inlineStr">
        <is>
          <t>Zwei: The Arges Adventure</t>
        </is>
      </c>
      <c r="B437" s="1">
        <f>Hours!C1565</f>
        <v/>
      </c>
      <c r="C437" s="60" t="n">
        <v>14.99</v>
      </c>
      <c r="D437" s="54">
        <f>IF(B437&lt;1,C437,C437/B437)</f>
        <v/>
      </c>
    </row>
    <row r="438" hidden="1" outlineLevel="1" ht="13.2" customHeight="1">
      <c r="A438" s="55" t="inlineStr">
        <is>
          <t>Zwei: The Ilvard Insurrection</t>
        </is>
      </c>
      <c r="B438" s="1">
        <f>Hours!C1566</f>
        <v/>
      </c>
      <c r="C438" s="60" t="n">
        <v>19.99</v>
      </c>
      <c r="D438" s="54">
        <f>IF(B438&lt;1,C438,C438/B438)</f>
        <v/>
      </c>
    </row>
    <row r="439" hidden="1" outlineLevel="1" ht="13.2" customHeight="1">
      <c r="A439" s="55" t="inlineStr">
        <is>
          <t>Frog Detective 2</t>
        </is>
      </c>
      <c r="B439" s="1">
        <f>Hours!C503</f>
        <v/>
      </c>
      <c r="C439" s="60" t="n">
        <v>4.99</v>
      </c>
      <c r="D439" s="54">
        <f>IF(B439&lt;1,C439,C439/B439)</f>
        <v/>
      </c>
    </row>
    <row r="440" hidden="1" outlineLevel="1" ht="13.2" customHeight="1">
      <c r="A440" s="55" t="inlineStr">
        <is>
          <t>Still There</t>
        </is>
      </c>
      <c r="B440" s="1">
        <f>Hours!C1207</f>
        <v/>
      </c>
      <c r="C440" s="60" t="n">
        <v>14.99</v>
      </c>
      <c r="D440" s="54">
        <f>IF(B440&lt;1,C440,C440/B440)</f>
        <v/>
      </c>
    </row>
    <row r="441" hidden="1" outlineLevel="1" ht="13.2" customHeight="1">
      <c r="A441" s="55" t="inlineStr">
        <is>
          <t>Struggling</t>
        </is>
      </c>
      <c r="B441" s="1">
        <f>Hours!C1216</f>
        <v/>
      </c>
      <c r="C441" s="60" t="n">
        <v>14.99</v>
      </c>
      <c r="D441" s="54">
        <f>IF(B441&lt;1,C441,C441/B441)</f>
        <v/>
      </c>
    </row>
    <row r="442" hidden="1" outlineLevel="1" ht="13.2" customHeight="1">
      <c r="A442" s="55" t="inlineStr">
        <is>
          <t>Tabletop Playground</t>
        </is>
      </c>
      <c r="B442" s="1">
        <f>Hours!C1261</f>
        <v/>
      </c>
      <c r="C442" s="60" t="n">
        <v>14.99</v>
      </c>
      <c r="D442" s="54">
        <f>IF(B442&lt;1,C442,C442/B442)</f>
        <v/>
      </c>
    </row>
    <row r="443" hidden="1" outlineLevel="1" ht="13.2" customHeight="1">
      <c r="A443" s="55" t="inlineStr">
        <is>
          <t>Shining Resonance Refrain</t>
        </is>
      </c>
      <c r="B443" s="1">
        <f>Hours!C1106</f>
        <v/>
      </c>
      <c r="C443" s="60" t="n">
        <v>29.99</v>
      </c>
      <c r="D443" s="54">
        <f>IF(B443&lt;1,C443,C443/B443)</f>
        <v/>
      </c>
    </row>
    <row r="444" hidden="1" outlineLevel="1" ht="13.2" customHeight="1">
      <c r="A444" s="55" t="inlineStr">
        <is>
          <t>Path of Giants</t>
        </is>
      </c>
      <c r="B444" s="1">
        <f>Hours!C928</f>
        <v/>
      </c>
      <c r="C444" s="60" t="n">
        <v>8.99</v>
      </c>
      <c r="D444" s="54">
        <f>IF(B444&lt;1,C444,C444/B444)</f>
        <v/>
      </c>
    </row>
    <row r="445" collapsed="1" ht="13.2" customHeight="1">
      <c r="A445" s="78" t="inlineStr">
        <is>
          <t>Jingle Jam 2020</t>
        </is>
      </c>
      <c r="B445" s="25">
        <f>SUM(B446:B475)</f>
        <v/>
      </c>
      <c r="C445" s="64" t="n">
        <v>33.56</v>
      </c>
      <c r="D445" s="50">
        <f>IF(B445&lt;1,C445,C445/B445)</f>
        <v/>
      </c>
    </row>
    <row r="446" hidden="1" outlineLevel="1" ht="13.2" customHeight="1">
      <c r="A446" s="79" t="inlineStr">
        <is>
          <t>Starbound</t>
        </is>
      </c>
      <c r="B446" s="1">
        <f>Hours!C1196</f>
        <v/>
      </c>
      <c r="C446" s="60" t="n">
        <v>14.99</v>
      </c>
      <c r="D446" s="54">
        <f>IF(B446&lt;1,C446,C446/B446)</f>
        <v/>
      </c>
      <c r="E446" s="25" t="inlineStr">
        <is>
          <t>Bundle Value</t>
        </is>
      </c>
    </row>
    <row r="447" hidden="1" outlineLevel="1" ht="13.2" customHeight="1">
      <c r="A447" s="79" t="inlineStr">
        <is>
          <t>For The King</t>
        </is>
      </c>
      <c r="B447" s="1">
        <f>Hours!C487</f>
        <v/>
      </c>
      <c r="C447" s="60" t="n">
        <v>19.99</v>
      </c>
      <c r="D447" s="54">
        <f>IF(B447&lt;1,C447,C447/B447)</f>
        <v/>
      </c>
      <c r="E447" s="2">
        <f>SUM(C446:C475)</f>
        <v/>
      </c>
    </row>
    <row r="448" hidden="1" outlineLevel="1" ht="13.2" customHeight="1">
      <c r="A448" s="79" t="inlineStr">
        <is>
          <t>Transistor</t>
        </is>
      </c>
      <c r="B448" s="1">
        <f>Hours!C1417</f>
        <v/>
      </c>
      <c r="C448" s="60" t="n">
        <v>19.99</v>
      </c>
      <c r="D448" s="54">
        <f>IF(B448&lt;1,C448,C448/B448)</f>
        <v/>
      </c>
      <c r="E448" s="25" t="inlineStr">
        <is>
          <t>PPH AVG</t>
        </is>
      </c>
    </row>
    <row r="449" hidden="1" outlineLevel="1" ht="13.2" customHeight="1">
      <c r="A449" s="79" t="inlineStr">
        <is>
          <t>Darksburg</t>
        </is>
      </c>
      <c r="B449" s="1">
        <f>Hours!C293</f>
        <v/>
      </c>
      <c r="C449" s="60" t="n">
        <v>19.99</v>
      </c>
      <c r="D449" s="54">
        <f>IF(B449&lt;1,C449,C449/B449)</f>
        <v/>
      </c>
      <c r="E449" s="2">
        <f>AVERAGE(D446:D475)</f>
        <v/>
      </c>
    </row>
    <row r="450" hidden="1" outlineLevel="1" ht="13.2" customHeight="1">
      <c r="A450" s="79" t="inlineStr">
        <is>
          <t>Dream Daddy</t>
        </is>
      </c>
      <c r="B450" s="1">
        <f>Hours!C385</f>
        <v/>
      </c>
      <c r="C450" s="60" t="n">
        <v>14.99</v>
      </c>
      <c r="D450" s="54">
        <f>IF(B450&lt;1,C450,C450/B450)</f>
        <v/>
      </c>
    </row>
    <row r="451" hidden="1" outlineLevel="1" ht="13.2" customHeight="1">
      <c r="A451" s="79" t="inlineStr">
        <is>
          <t>Rise of Industry</t>
        </is>
      </c>
      <c r="B451" s="1">
        <f>Hours!C1043</f>
        <v/>
      </c>
      <c r="C451" s="60" t="n">
        <v>29.99</v>
      </c>
      <c r="D451" s="54">
        <f>IF(B451&lt;1,C451,C451/B451)</f>
        <v/>
      </c>
    </row>
    <row r="452" hidden="1" outlineLevel="1" ht="13.2" customHeight="1">
      <c r="A452" s="79" t="inlineStr">
        <is>
          <t>Sokpop Season 6 Bundle</t>
        </is>
      </c>
      <c r="B452" s="1">
        <f>SUM(Hours!C1139:'Hours'!C1145)</f>
        <v/>
      </c>
      <c r="C452" s="60">
        <f>2.99*8</f>
        <v/>
      </c>
      <c r="D452" s="54">
        <f>IF(B452&lt;1,C452,C452/B452)</f>
        <v/>
      </c>
    </row>
    <row r="453" hidden="1" outlineLevel="1" ht="13.2" customHeight="1">
      <c r="A453" s="79" t="inlineStr">
        <is>
          <t>The Battle of Polytopia</t>
        </is>
      </c>
      <c r="B453" s="1">
        <f>Hours!C1285</f>
        <v/>
      </c>
      <c r="C453" s="60" t="n">
        <v>14.99</v>
      </c>
      <c r="D453" s="54">
        <f>IF(B453&lt;1,C453,C453/B453)</f>
        <v/>
      </c>
    </row>
    <row r="454" hidden="1" outlineLevel="1" ht="13.2" customHeight="1">
      <c r="A454" s="79" t="inlineStr">
        <is>
          <t>Tooth and Tail</t>
        </is>
      </c>
      <c r="B454" s="1">
        <f>Hours!C1396</f>
        <v/>
      </c>
      <c r="C454" s="60" t="n">
        <v>19.99</v>
      </c>
      <c r="D454" s="54">
        <f>IF(B454&lt;1,C454,C454/B454)</f>
        <v/>
      </c>
    </row>
    <row r="455" hidden="1" outlineLevel="1" ht="13.2" customHeight="1">
      <c r="A455" s="79" t="inlineStr">
        <is>
          <t>Brunch Club</t>
        </is>
      </c>
      <c r="B455" s="1">
        <f>Hours!C192</f>
        <v/>
      </c>
      <c r="C455" s="60" t="n">
        <v>11.99</v>
      </c>
      <c r="D455" s="54">
        <f>IF(B455&lt;1,C455,C455/B455)</f>
        <v/>
      </c>
    </row>
    <row r="456" hidden="1" outlineLevel="1" ht="13.2" customHeight="1">
      <c r="A456" s="79" t="inlineStr">
        <is>
          <t>Drawful 2</t>
        </is>
      </c>
      <c r="B456" s="1">
        <f>Hours!C382</f>
        <v/>
      </c>
      <c r="C456" s="60" t="n">
        <v>9.99</v>
      </c>
      <c r="D456" s="54">
        <f>IF(B456&lt;1,C456,C456/B456)</f>
        <v/>
      </c>
    </row>
    <row r="457" hidden="1" outlineLevel="1" ht="13.2" customHeight="1">
      <c r="A457" s="79" t="inlineStr">
        <is>
          <t>This War of Mine</t>
        </is>
      </c>
      <c r="B457" s="1">
        <f>Hours!C1368</f>
        <v/>
      </c>
      <c r="C457" s="60" t="n">
        <v>19.99</v>
      </c>
      <c r="D457" s="54">
        <f>IF(B457&lt;1,C457,C457/B457)</f>
        <v/>
      </c>
    </row>
    <row r="458" hidden="1" outlineLevel="1" ht="13.2" customHeight="1">
      <c r="A458" s="79" t="inlineStr">
        <is>
          <t>Purrfect Date</t>
        </is>
      </c>
      <c r="B458" s="1">
        <f>Hours!C995</f>
        <v/>
      </c>
      <c r="C458" s="60" t="n">
        <v>9.99</v>
      </c>
      <c r="D458" s="54">
        <f>IF(B458&lt;1,C458,C458/B458)</f>
        <v/>
      </c>
    </row>
    <row r="459" hidden="1" outlineLevel="1" ht="13.2" customHeight="1">
      <c r="A459" s="79" t="inlineStr">
        <is>
          <t>Element TD 2</t>
        </is>
      </c>
      <c r="B459" s="1">
        <f>Hours!C410</f>
        <v/>
      </c>
      <c r="C459" s="60" t="n">
        <v>8.99</v>
      </c>
      <c r="D459" s="54">
        <f>IF(B459&lt;1,C459,C459/B459)</f>
        <v/>
      </c>
    </row>
    <row r="460" hidden="1" outlineLevel="1" ht="13.2" customHeight="1">
      <c r="A460" s="79" t="inlineStr">
        <is>
          <t>War for the Overworld + Yogscast Worker Skin</t>
        </is>
      </c>
      <c r="B460" s="1">
        <f>Hours!C1478</f>
        <v/>
      </c>
      <c r="C460" s="60" t="n">
        <v>29.99</v>
      </c>
      <c r="D460" s="54">
        <f>IF(B460&lt;1,C460,C460/B460)</f>
        <v/>
      </c>
    </row>
    <row r="461" hidden="1" outlineLevel="1" ht="13.2" customHeight="1">
      <c r="A461" s="79" t="inlineStr">
        <is>
          <t>Faeria</t>
        </is>
      </c>
      <c r="B461" s="1">
        <f>Hours!C446</f>
        <v/>
      </c>
      <c r="C461" s="60" t="n">
        <v>19.99</v>
      </c>
      <c r="D461" s="54">
        <f>IF(B461&lt;1,C461,C461/B461)</f>
        <v/>
      </c>
    </row>
    <row r="462" hidden="1" outlineLevel="1" ht="13.2" customHeight="1">
      <c r="A462" s="79" t="inlineStr">
        <is>
          <t>Windscape</t>
        </is>
      </c>
      <c r="B462" s="1">
        <f>Hours!C1518</f>
        <v/>
      </c>
      <c r="C462" s="60" t="n">
        <v>19.99</v>
      </c>
      <c r="D462" s="54">
        <f>IF(B462&lt;1,C462,C462/B462)</f>
        <v/>
      </c>
    </row>
    <row r="463" hidden="1" outlineLevel="1" ht="13.2" customHeight="1">
      <c r="A463" s="79" t="inlineStr">
        <is>
          <t>Dead in Bermuda</t>
        </is>
      </c>
      <c r="B463" s="1">
        <f>Hours!C305</f>
        <v/>
      </c>
      <c r="C463" s="60" t="n">
        <v>14.99</v>
      </c>
      <c r="D463" s="54">
        <f>IF(B463&lt;1,C463,C463/B463)</f>
        <v/>
      </c>
    </row>
    <row r="464" hidden="1" outlineLevel="1" ht="13.2" customHeight="1">
      <c r="A464" s="79" t="inlineStr">
        <is>
          <t>AWAY: Journey to the Unexpected</t>
        </is>
      </c>
      <c r="B464" s="1">
        <f>Hours!C115</f>
        <v/>
      </c>
      <c r="C464" s="60" t="n">
        <v>16.99</v>
      </c>
      <c r="D464" s="54">
        <f>IF(B464&lt;1,C464,C464/B464)</f>
        <v/>
      </c>
    </row>
    <row r="465" hidden="1" outlineLevel="1" ht="13.2" customHeight="1">
      <c r="A465" s="79" t="inlineStr">
        <is>
          <t>Sunless Sea</t>
        </is>
      </c>
      <c r="B465" s="1">
        <f>Hours!C1223</f>
        <v/>
      </c>
      <c r="C465" s="60" t="n">
        <v>18.99</v>
      </c>
      <c r="D465" s="54">
        <f>IF(B465&lt;1,C465,C465/B465)</f>
        <v/>
      </c>
    </row>
    <row r="466" hidden="1" outlineLevel="1" ht="13.2" customHeight="1">
      <c r="A466" s="79" t="inlineStr">
        <is>
          <t>Waking</t>
        </is>
      </c>
      <c r="B466" s="1">
        <f>Hours!C1476</f>
        <v/>
      </c>
      <c r="C466" s="60" t="n">
        <v>19.99</v>
      </c>
      <c r="D466" s="54">
        <f>IF(B466&lt;1,C466,C466/B466)</f>
        <v/>
      </c>
    </row>
    <row r="467" hidden="1" outlineLevel="1" ht="13.2" customHeight="1">
      <c r="A467" s="79" t="inlineStr">
        <is>
          <t>Pixel Galaxy</t>
        </is>
      </c>
      <c r="B467" s="1">
        <f>Hours!C952</f>
        <v/>
      </c>
      <c r="C467" s="60" t="n">
        <v>9.99</v>
      </c>
      <c r="D467" s="54">
        <f>IF(B467&lt;1,C467,C467/B467)</f>
        <v/>
      </c>
    </row>
    <row r="468" hidden="1" outlineLevel="1" ht="13.2" customHeight="1">
      <c r="A468" s="79" t="inlineStr">
        <is>
          <t>Car Mechanic Sim 2015</t>
        </is>
      </c>
      <c r="B468" s="1">
        <f>Hours!C208</f>
        <v/>
      </c>
      <c r="C468" s="60" t="n">
        <v>19.99</v>
      </c>
      <c r="D468" s="54">
        <f>IF(B468&lt;1,C468,C468/B468)</f>
        <v/>
      </c>
    </row>
    <row r="469" hidden="1" outlineLevel="1" ht="13.2" customHeight="1">
      <c r="A469" s="79" t="inlineStr">
        <is>
          <t>Farming Simulator 2017</t>
        </is>
      </c>
      <c r="B469" s="1">
        <f>Hours!C464</f>
        <v/>
      </c>
      <c r="C469" s="60" t="n">
        <v>14.99</v>
      </c>
      <c r="D469" s="54">
        <f>IF(B469&lt;1,C469,C469/B469)</f>
        <v/>
      </c>
    </row>
    <row r="470" hidden="1" outlineLevel="1" ht="13.2" customHeight="1">
      <c r="A470" s="79" t="inlineStr">
        <is>
          <t>Shoppe Keep 1</t>
        </is>
      </c>
      <c r="B470" s="1">
        <f>Hours!C1109</f>
        <v/>
      </c>
      <c r="C470" s="60" t="n">
        <v>4.99</v>
      </c>
      <c r="D470" s="54">
        <f>IF(B470&lt;1,C470,C470/B470)</f>
        <v/>
      </c>
    </row>
    <row r="471" hidden="1" outlineLevel="1" ht="13.2" customHeight="1">
      <c r="A471" s="79" t="inlineStr">
        <is>
          <t>Orcs Must Die 2</t>
        </is>
      </c>
      <c r="B471" s="1">
        <f>Hours!C891</f>
        <v/>
      </c>
      <c r="C471" s="60" t="n">
        <v>14.99</v>
      </c>
      <c r="D471" s="54">
        <f>IF(B471&lt;1,C471,C471/B471)</f>
        <v/>
      </c>
    </row>
    <row r="472" hidden="1" outlineLevel="1" ht="13.2" customHeight="1">
      <c r="A472" s="79" t="inlineStr">
        <is>
          <t>Fishing Adventure</t>
        </is>
      </c>
      <c r="B472" s="1">
        <f>Hours!C475</f>
        <v/>
      </c>
      <c r="C472" s="60" t="n">
        <v>4.99</v>
      </c>
      <c r="D472" s="54">
        <f>IF(B472&lt;1,C472,C472/B472)</f>
        <v/>
      </c>
    </row>
    <row r="473" hidden="1" outlineLevel="1" ht="13.2" customHeight="1">
      <c r="A473" s="79" t="inlineStr">
        <is>
          <t>Don't Starve + Reign of Giants</t>
        </is>
      </c>
      <c r="B473" s="1">
        <f>Hours!C368</f>
        <v/>
      </c>
      <c r="C473" s="60">
        <f>9.99+4.99</f>
        <v/>
      </c>
      <c r="D473" s="54">
        <f>IF(B473&lt;1,C473,C473/B473)</f>
        <v/>
      </c>
    </row>
    <row r="474" hidden="1" outlineLevel="1" ht="13.2" customHeight="1">
      <c r="A474" s="79" t="inlineStr">
        <is>
          <t>Cheap Golf</t>
        </is>
      </c>
      <c r="B474" s="1">
        <f>Hours!C223</f>
        <v/>
      </c>
      <c r="C474" s="60" t="n">
        <v>4.99</v>
      </c>
      <c r="D474" s="54">
        <f>IF(B474&lt;1,C474,C474/B474)</f>
        <v/>
      </c>
    </row>
    <row r="475" hidden="1" outlineLevel="1" ht="13.2" customHeight="1">
      <c r="A475" s="79" t="inlineStr">
        <is>
          <t>Safety First</t>
        </is>
      </c>
      <c r="B475" s="1">
        <f>Hours!C1073</f>
        <v/>
      </c>
      <c r="C475" s="60" t="n">
        <v>2.99</v>
      </c>
      <c r="D475" s="54">
        <f>IF(B475&lt;1,C475,C475/B475)</f>
        <v/>
      </c>
    </row>
    <row r="476" collapsed="1" ht="13.2" customHeight="1">
      <c r="A476" s="63" t="inlineStr">
        <is>
          <t>Humble Choice January 2021</t>
        </is>
      </c>
      <c r="B476" s="25">
        <f>SUM(B477:B488)</f>
        <v/>
      </c>
      <c r="C476" s="64" t="n">
        <v>12.99</v>
      </c>
      <c r="D476" s="50">
        <f>IF(B476&lt;1,C476,C476/B476)</f>
        <v/>
      </c>
    </row>
    <row r="477" hidden="1" outlineLevel="1" ht="13.2" customHeight="1">
      <c r="A477" s="44" t="inlineStr">
        <is>
          <t>Pc Building Simulator</t>
        </is>
      </c>
      <c r="B477" s="1">
        <f>Hours!C937</f>
        <v/>
      </c>
      <c r="C477" s="60" t="n">
        <v>19.99</v>
      </c>
      <c r="D477" s="54">
        <f>IF(B477&lt;1,C477,C477/B477)</f>
        <v/>
      </c>
      <c r="E477" s="25" t="inlineStr">
        <is>
          <t>Bundle Value</t>
        </is>
      </c>
    </row>
    <row r="478" hidden="1" outlineLevel="1" ht="13.2" customHeight="1">
      <c r="A478" s="44" t="inlineStr">
        <is>
          <t>Ancestors: The Humankind odyssey</t>
        </is>
      </c>
      <c r="B478" s="1">
        <f>Hours!C63</f>
        <v/>
      </c>
      <c r="C478" s="60" t="n">
        <v>39.99</v>
      </c>
      <c r="D478" s="54">
        <f>IF(B478&lt;1,C478,C478/B478)</f>
        <v/>
      </c>
      <c r="E478" s="2">
        <f>SUM(C477:C488)</f>
        <v/>
      </c>
    </row>
    <row r="479" hidden="1" outlineLevel="1" ht="13.2" customHeight="1">
      <c r="A479" s="44" t="inlineStr">
        <is>
          <t>Pathologic 2</t>
        </is>
      </c>
      <c r="B479" s="1">
        <f>Hours!C931</f>
        <v/>
      </c>
      <c r="C479" s="60" t="n">
        <v>34.99</v>
      </c>
      <c r="D479" s="54">
        <f>IF(B479&lt;1,C479,C479/B479)</f>
        <v/>
      </c>
      <c r="E479" s="25" t="inlineStr">
        <is>
          <t>PPH AVG</t>
        </is>
      </c>
    </row>
    <row r="480" hidden="1" outlineLevel="1" ht="13.2" customHeight="1">
      <c r="A480" s="44" t="inlineStr">
        <is>
          <t>Warhammer: Chaosbane</t>
        </is>
      </c>
      <c r="B480" s="1">
        <f>Hours!C1488</f>
        <v/>
      </c>
      <c r="C480" s="60" t="n">
        <v>29.99</v>
      </c>
      <c r="D480" s="54">
        <f>IF(B480&lt;1,C480,C480/B480)</f>
        <v/>
      </c>
      <c r="E480" s="2">
        <f>AVERAGE(D477:D488)</f>
        <v/>
      </c>
    </row>
    <row r="481" hidden="1" outlineLevel="1" ht="13.2" customHeight="1">
      <c r="A481" s="44" t="inlineStr">
        <is>
          <t>Total tank Simulator</t>
        </is>
      </c>
      <c r="B481" s="1">
        <f>Hours!C1399</f>
        <v/>
      </c>
      <c r="C481" s="60" t="n">
        <v>19.99</v>
      </c>
      <c r="D481" s="54">
        <f>IF(B481&lt;1,C481,C481/B481)</f>
        <v/>
      </c>
    </row>
    <row r="482" hidden="1" outlineLevel="1" ht="13.2" customHeight="1">
      <c r="A482" s="44" t="inlineStr">
        <is>
          <t>Song of horror Complete Edition</t>
        </is>
      </c>
      <c r="B482" s="1">
        <f>Hours!C1152</f>
        <v/>
      </c>
      <c r="C482" s="60" t="n">
        <v>29.99</v>
      </c>
      <c r="D482" s="54">
        <f>IF(B482&lt;1,C482,C482/B482)</f>
        <v/>
      </c>
    </row>
    <row r="483" hidden="1" outlineLevel="1" ht="13.2" customHeight="1">
      <c r="A483" s="44" t="inlineStr">
        <is>
          <t>Not Tonight</t>
        </is>
      </c>
      <c r="B483" s="1">
        <f>Hours!C873</f>
        <v/>
      </c>
      <c r="C483" s="60" t="n">
        <v>19.99</v>
      </c>
      <c r="D483" s="54">
        <f>IF(B483&lt;1,C483,C483/B483)</f>
        <v/>
      </c>
    </row>
    <row r="484" hidden="1" outlineLevel="1" ht="13.2" customHeight="1">
      <c r="A484" s="44" t="inlineStr">
        <is>
          <t>Vampire The Masquerade: Shadows of New York</t>
        </is>
      </c>
      <c r="B484" s="1">
        <f>Hours!C1456</f>
        <v/>
      </c>
      <c r="C484" s="60" t="n">
        <v>12.99</v>
      </c>
      <c r="D484" s="54">
        <f>IF(B484&lt;1,C484,C484/B484)</f>
        <v/>
      </c>
    </row>
    <row r="485" hidden="1" outlineLevel="1" ht="13.2" customHeight="1">
      <c r="A485" s="44" t="inlineStr">
        <is>
          <t>Tales of the Neon Sea</t>
        </is>
      </c>
      <c r="B485" s="1">
        <f>Hours!C1265</f>
        <v/>
      </c>
      <c r="C485" s="60" t="n">
        <v>16.99</v>
      </c>
      <c r="D485" s="54">
        <f>IF(B485&lt;1,C485,C485/B485)</f>
        <v/>
      </c>
    </row>
    <row r="486" hidden="1" outlineLevel="1" ht="13.2" customHeight="1">
      <c r="A486" s="44" t="inlineStr">
        <is>
          <t>Minoria</t>
        </is>
      </c>
      <c r="B486" s="1">
        <f>Hours!C807</f>
        <v/>
      </c>
      <c r="C486" s="60" t="n">
        <v>19.99</v>
      </c>
      <c r="D486" s="54">
        <f>IF(B486&lt;1,C486,C486/B486)</f>
        <v/>
      </c>
    </row>
    <row r="487" hidden="1" outlineLevel="1" ht="13.2" customHeight="1">
      <c r="A487" s="44" t="inlineStr">
        <is>
          <t>Deleveled</t>
        </is>
      </c>
      <c r="B487" s="1">
        <f>Hours!C325</f>
        <v/>
      </c>
      <c r="C487" s="60" t="n">
        <v>9.99</v>
      </c>
      <c r="D487" s="54">
        <f>IF(B487&lt;1,C487,C487/B487)</f>
        <v/>
      </c>
    </row>
    <row r="488" hidden="1" outlineLevel="1" ht="13.2" customHeight="1">
      <c r="A488" s="44" t="inlineStr">
        <is>
          <t>The ambassador: Fractured Timelines</t>
        </is>
      </c>
      <c r="B488" s="1">
        <f>Hours!C1280</f>
        <v/>
      </c>
      <c r="C488" s="60" t="n">
        <v>14.99</v>
      </c>
      <c r="D488" s="54">
        <f>IF(B488&lt;1,C488,C488/B488)</f>
        <v/>
      </c>
    </row>
    <row r="489" collapsed="1" ht="13.2" customHeight="1">
      <c r="A489" s="61" t="inlineStr">
        <is>
          <t>Humble Choice Feburay 2021</t>
        </is>
      </c>
      <c r="B489" s="25">
        <f>SUM(B490:B500)</f>
        <v/>
      </c>
      <c r="C489" s="64" t="n">
        <v>12.99</v>
      </c>
      <c r="D489" s="50">
        <f>IF(B489&lt;1,C489,C489/B489)</f>
        <v/>
      </c>
      <c r="E489" s="25" t="n"/>
    </row>
    <row r="490" hidden="1" outlineLevel="1" ht="13.2" customHeight="1">
      <c r="A490" s="55" t="inlineStr">
        <is>
          <t>Outward -THE SOROBOREAN</t>
        </is>
      </c>
      <c r="B490" s="1">
        <f>Hours!C900</f>
        <v/>
      </c>
      <c r="C490" s="60" t="n">
        <v>39.99</v>
      </c>
      <c r="D490" s="54">
        <f>IF(B490&lt;1,C490,C490/B490)</f>
        <v/>
      </c>
      <c r="E490" s="25" t="inlineStr">
        <is>
          <t>Bundle Value</t>
        </is>
      </c>
    </row>
    <row r="491" hidden="1" outlineLevel="1" ht="13.2" customHeight="1">
      <c r="A491" s="55" t="inlineStr">
        <is>
          <t>Valkyria Chronicles 4 complete edition</t>
        </is>
      </c>
      <c r="B491" s="1">
        <f>Hours!C1453</f>
        <v/>
      </c>
      <c r="C491" s="60" t="n">
        <v>49.99</v>
      </c>
      <c r="D491" s="54">
        <f>IF(B491&lt;1,C491,C491/B491)</f>
        <v/>
      </c>
      <c r="E491" s="2">
        <f>SUM(C490:C500)</f>
        <v/>
      </c>
    </row>
    <row r="492" hidden="1" outlineLevel="1" ht="13.2" customHeight="1">
      <c r="A492" s="55" t="inlineStr">
        <is>
          <t>Endless space 2</t>
        </is>
      </c>
      <c r="B492" s="1">
        <f>Hours!C422</f>
        <v/>
      </c>
      <c r="C492" s="60" t="n">
        <v>39.99</v>
      </c>
      <c r="D492" s="54">
        <f>IF(B492&lt;1,C492,C492/B492)</f>
        <v/>
      </c>
      <c r="E492" s="25" t="inlineStr">
        <is>
          <t>PPH AVG</t>
        </is>
      </c>
    </row>
    <row r="493" hidden="1" outlineLevel="1" ht="13.2" customHeight="1">
      <c r="A493" s="55" t="inlineStr">
        <is>
          <t>moving out</t>
        </is>
      </c>
      <c r="B493" s="1">
        <f>Hours!C835</f>
        <v/>
      </c>
      <c r="C493" s="60" t="n">
        <v>24.99</v>
      </c>
      <c r="D493" s="54">
        <f>IF(B493&lt;1,C493,C493/B493)</f>
        <v/>
      </c>
      <c r="E493" s="2">
        <f>AVERAGE(D490:D500)</f>
        <v/>
      </c>
    </row>
    <row r="494" hidden="1" outlineLevel="1" ht="13.2" customHeight="1">
      <c r="A494" s="55" t="inlineStr">
        <is>
          <t>Trine 4: The Nightmare Prince</t>
        </is>
      </c>
      <c r="B494" s="1">
        <f>Hours!C1425</f>
        <v/>
      </c>
      <c r="C494" s="60" t="n">
        <v>29.99</v>
      </c>
      <c r="D494" s="54">
        <f>IF(B494&lt;1,C494,C494/B494)</f>
        <v/>
      </c>
    </row>
    <row r="495" hidden="1" outlineLevel="1" ht="13.2" customHeight="1">
      <c r="A495" s="55" t="inlineStr">
        <is>
          <t>The Wild eight</t>
        </is>
      </c>
      <c r="B495" s="1">
        <f>Hours!C1356</f>
        <v/>
      </c>
      <c r="C495" s="60" t="n">
        <v>24.99</v>
      </c>
      <c r="D495" s="54">
        <f>IF(B495&lt;1,C495,C495/B495)</f>
        <v/>
      </c>
    </row>
    <row r="496" hidden="1" outlineLevel="1" ht="13.2" customHeight="1">
      <c r="A496" s="55" t="inlineStr">
        <is>
          <t>Train Station Renovation</t>
        </is>
      </c>
      <c r="B496" s="1">
        <f>Hours!C1414</f>
        <v/>
      </c>
      <c r="C496" s="60" t="n">
        <v>18.99</v>
      </c>
      <c r="D496" s="54">
        <f>IF(B496&lt;1,C496,C496/B496)</f>
        <v/>
      </c>
    </row>
    <row r="497" hidden="1" outlineLevel="1" ht="13.2" customHeight="1">
      <c r="A497" s="55" t="inlineStr">
        <is>
          <t>Valfaris</t>
        </is>
      </c>
      <c r="B497" s="1">
        <f>Hours!C1451</f>
        <v/>
      </c>
      <c r="C497" s="60" t="n">
        <v>24.99</v>
      </c>
      <c r="D497" s="54">
        <f>IF(B497&lt;1,C497,C497/B497)</f>
        <v/>
      </c>
    </row>
    <row r="498" hidden="1" outlineLevel="1" ht="13.2" customHeight="1">
      <c r="A498" s="55" t="inlineStr">
        <is>
          <t>Werewolf: The apocalypse - Heart of the forest</t>
        </is>
      </c>
      <c r="B498" s="1">
        <f>Hours!C1503</f>
        <v/>
      </c>
      <c r="C498" s="60" t="n">
        <v>14.99</v>
      </c>
      <c r="D498" s="54">
        <f>IF(B498&lt;1,C498,C498/B498)</f>
        <v/>
      </c>
    </row>
    <row r="499" hidden="1" outlineLevel="1" ht="13.2" customHeight="1">
      <c r="A499" s="55" t="inlineStr">
        <is>
          <t>Iris and the Giant</t>
        </is>
      </c>
      <c r="B499" s="1">
        <f>Hours!C669</f>
        <v/>
      </c>
      <c r="C499" s="60" t="n">
        <v>17.99</v>
      </c>
      <c r="D499" s="54">
        <f>IF(B499&lt;1,C499,C499/B499)</f>
        <v/>
      </c>
    </row>
    <row r="500" hidden="1" outlineLevel="1" ht="13.2" customHeight="1">
      <c r="A500" s="55" t="inlineStr">
        <is>
          <t>Boomerang Fu</t>
        </is>
      </c>
      <c r="B500" s="1">
        <f>Hours!C175</f>
        <v/>
      </c>
      <c r="C500" s="60" t="n">
        <v>14.99</v>
      </c>
      <c r="D500" s="54">
        <f>IF(B500&lt;1,C500,C500/B500)</f>
        <v/>
      </c>
    </row>
    <row r="501" collapsed="1" ht="13.2" customHeight="1">
      <c r="A501" s="80" t="inlineStr">
        <is>
          <t>Humble Choice March 2021</t>
        </is>
      </c>
      <c r="B501" s="25">
        <f>SUM(B502:B513)</f>
        <v/>
      </c>
      <c r="C501" s="64" t="n">
        <v>12.99</v>
      </c>
      <c r="D501" s="50">
        <f>IF(B501&lt;1,C501,C501/B501)</f>
        <v/>
      </c>
      <c r="E501" s="25" t="n"/>
    </row>
    <row r="502" hidden="1" outlineLevel="1" ht="13.2" customHeight="1">
      <c r="A502" s="75" t="inlineStr">
        <is>
          <t>Control</t>
        </is>
      </c>
      <c r="B502" s="1">
        <f>Hours!C256</f>
        <v/>
      </c>
      <c r="C502" s="60" t="n">
        <v>39.99</v>
      </c>
      <c r="D502" s="54">
        <f>IF(B502&lt;1,C502,C502/B502)</f>
        <v/>
      </c>
      <c r="E502" s="25" t="inlineStr">
        <is>
          <t>Bundle Value</t>
        </is>
      </c>
    </row>
    <row r="503" hidden="1" outlineLevel="1" ht="13.2" customHeight="1">
      <c r="A503" s="75" t="inlineStr">
        <is>
          <t>Xbom: chimera Squad</t>
        </is>
      </c>
      <c r="B503" s="1">
        <f>Hours!C1542</f>
        <v/>
      </c>
      <c r="C503" s="60" t="n">
        <v>19.99</v>
      </c>
      <c r="D503" s="54">
        <f>IF(B503&lt;1,C503,C503/B503)</f>
        <v/>
      </c>
      <c r="E503" s="2">
        <f>SUM(C502:C512)</f>
        <v/>
      </c>
    </row>
    <row r="504" hidden="1" outlineLevel="1" ht="13.2" customHeight="1">
      <c r="A504" s="75" t="inlineStr">
        <is>
          <t>Elex</t>
        </is>
      </c>
      <c r="B504" s="1">
        <f>Hours!C411</f>
        <v/>
      </c>
      <c r="C504" s="60" t="n">
        <v>49.99</v>
      </c>
      <c r="D504" s="54">
        <f>IF(B504&lt;1,C504,C504/B504)</f>
        <v/>
      </c>
      <c r="E504" s="25" t="inlineStr">
        <is>
          <t>PPH AVG</t>
        </is>
      </c>
    </row>
    <row r="505" hidden="1" outlineLevel="1" ht="13.2" customHeight="1">
      <c r="A505" s="75" t="inlineStr">
        <is>
          <t>Kingdom Two Crowns</t>
        </is>
      </c>
      <c r="B505" s="1">
        <f>Hours!C698</f>
        <v/>
      </c>
      <c r="C505" s="60" t="n">
        <v>19.99</v>
      </c>
      <c r="D505" s="54">
        <f>IF(B505&lt;1,C505,C505/B505)</f>
        <v/>
      </c>
      <c r="E505" s="2">
        <f>AVERAGE(D502:D512)</f>
        <v/>
      </c>
    </row>
    <row r="506" hidden="1" outlineLevel="1" ht="13.2" customHeight="1">
      <c r="A506" s="75" t="inlineStr">
        <is>
          <t>WWE 2k Battlegrounds</t>
        </is>
      </c>
      <c r="B506" s="1">
        <f>Hours!C1532</f>
        <v/>
      </c>
      <c r="C506" s="60" t="n">
        <v>39.99</v>
      </c>
      <c r="D506" s="54">
        <f>IF(B506&lt;1,C506,C506/B506)</f>
        <v/>
      </c>
    </row>
    <row r="507" hidden="1" outlineLevel="1" ht="13.2" customHeight="1">
      <c r="A507" s="75" t="inlineStr">
        <is>
          <t>Hotshot racing</t>
        </is>
      </c>
      <c r="B507" s="1">
        <f>Hours!C634</f>
        <v/>
      </c>
      <c r="C507" s="60" t="n">
        <v>19.99</v>
      </c>
      <c r="D507" s="54">
        <f>IF(B507&lt;1,C507,C507/B507)</f>
        <v/>
      </c>
    </row>
    <row r="508" hidden="1" outlineLevel="1" ht="13.2" customHeight="1">
      <c r="A508" s="75" t="inlineStr">
        <is>
          <t>PeakyBlinders: Mastermind</t>
        </is>
      </c>
      <c r="B508" s="1">
        <f>Hours!C938</f>
        <v/>
      </c>
      <c r="C508" s="60" t="n">
        <v>24.99</v>
      </c>
      <c r="D508" s="54">
        <f>IF(B508&lt;1,C508,C508/B508)</f>
        <v/>
      </c>
    </row>
    <row r="509" hidden="1" outlineLevel="1" ht="13.2" customHeight="1">
      <c r="A509" s="75" t="inlineStr">
        <is>
          <t>Cyber hook</t>
        </is>
      </c>
      <c r="B509" s="1">
        <f>Hours!C285</f>
        <v/>
      </c>
      <c r="C509" s="60" t="n">
        <v>14.99</v>
      </c>
      <c r="D509" s="54">
        <f>IF(B509&lt;1,C509,C509/B509)</f>
        <v/>
      </c>
    </row>
    <row r="510" hidden="1" outlineLevel="1" ht="13.2" customHeight="1">
      <c r="A510" s="75" t="inlineStr">
        <is>
          <t>Pesterquest</t>
        </is>
      </c>
      <c r="B510" s="1">
        <f>Hours!C943</f>
        <v/>
      </c>
      <c r="C510" s="60" t="n">
        <v>11.99</v>
      </c>
      <c r="D510" s="54">
        <f>IF(B510&lt;1,C510,C510/B510)</f>
        <v/>
      </c>
    </row>
    <row r="511" hidden="1" outlineLevel="1" ht="13.2" customHeight="1">
      <c r="A511" s="81" t="inlineStr">
        <is>
          <t>wildfire</t>
        </is>
      </c>
      <c r="B511" s="1">
        <f>Hours!C1516</f>
        <v/>
      </c>
      <c r="C511" s="60" t="n">
        <v>14.99</v>
      </c>
      <c r="D511" s="54">
        <f>IF(B511&lt;1,C511,C511/B511)</f>
        <v/>
      </c>
    </row>
    <row r="512" hidden="1" outlineLevel="1" ht="13.2" customHeight="1">
      <c r="A512" s="81" t="inlineStr">
        <is>
          <t>boreal blade</t>
        </is>
      </c>
      <c r="B512" s="1">
        <f>Hours!C178</f>
        <v/>
      </c>
      <c r="C512" s="60" t="n">
        <v>3.99</v>
      </c>
      <c r="D512" s="54">
        <f>IF(B512&lt;1,C512,C512/B512)</f>
        <v/>
      </c>
    </row>
    <row r="513" hidden="1" outlineLevel="1" ht="13.2" customHeight="1">
      <c r="A513" s="81" t="inlineStr">
        <is>
          <t>ageless</t>
        </is>
      </c>
      <c r="B513" s="1">
        <f>Hours!C42</f>
        <v/>
      </c>
      <c r="C513" s="60" t="n">
        <v>14.99</v>
      </c>
      <c r="D513" s="54">
        <f>IF(B513&lt;1,C513,C513/B513)</f>
        <v/>
      </c>
    </row>
    <row r="514" collapsed="1" ht="13.2" customHeight="1">
      <c r="A514" s="61" t="inlineStr">
        <is>
          <t>Humble Stellaris Discovery Bundel</t>
        </is>
      </c>
      <c r="B514" s="25">
        <f>B515</f>
        <v/>
      </c>
      <c r="C514" s="64" t="n">
        <v>15</v>
      </c>
      <c r="D514" s="50">
        <f>IF(B514&lt;1,C514,SteamGames!C125/B514)</f>
        <v/>
      </c>
      <c r="E514" s="10" t="n"/>
    </row>
    <row r="515" hidden="1" outlineLevel="1" ht="13.2" customHeight="1">
      <c r="A515" s="55" t="inlineStr">
        <is>
          <t>Stellaris DLC</t>
        </is>
      </c>
      <c r="B515" s="1">
        <f>Hours!C1204</f>
        <v/>
      </c>
      <c r="C515" s="82" t="inlineStr">
        <is>
          <t>Price per hour includes the base game cost as this bundle was just dlcs</t>
        </is>
      </c>
      <c r="D515" s="10" t="n"/>
    </row>
    <row r="516" ht="13.2" customHeight="1">
      <c r="A516" s="63" t="inlineStr">
        <is>
          <t>SpellForce + Soul Harvest</t>
        </is>
      </c>
      <c r="B516" s="25">
        <f>Hours!C1171+Hours!C1172+Hours!C1173</f>
        <v/>
      </c>
      <c r="C516" s="64" t="n">
        <v>16.58</v>
      </c>
      <c r="D516" s="50">
        <f>IF(B516&lt;1,C516,C516/B516)</f>
        <v/>
      </c>
    </row>
    <row r="517" collapsed="1" ht="13.2" customHeight="1">
      <c r="A517" s="61" t="inlineStr">
        <is>
          <t>Humble Choice April 2021</t>
        </is>
      </c>
      <c r="B517" s="25">
        <f>SUM(B518:B530)</f>
        <v/>
      </c>
      <c r="C517" s="64" t="n">
        <v>12.99</v>
      </c>
      <c r="D517" s="50">
        <f>IF(B517&lt;1,C517,C517/B517)</f>
        <v/>
      </c>
    </row>
    <row r="518" hidden="1" outlineLevel="1" ht="13.2" customHeight="1">
      <c r="A518" s="55" t="inlineStr">
        <is>
          <t>Sniper Ghost Warrior Contracts</t>
        </is>
      </c>
      <c r="B518" s="1">
        <f>Hours!C1134</f>
        <v/>
      </c>
      <c r="C518" s="60" t="n">
        <v>29.99</v>
      </c>
      <c r="D518" s="54">
        <f>IF(B518&lt;1,C518,C518/B518)</f>
        <v/>
      </c>
      <c r="E518" s="25" t="inlineStr">
        <is>
          <t>Bundle Value</t>
        </is>
      </c>
    </row>
    <row r="519" hidden="1" outlineLevel="1" ht="13.2" customHeight="1">
      <c r="A519" s="55" t="inlineStr">
        <is>
          <t>F1 2020</t>
        </is>
      </c>
      <c r="B519" s="1">
        <f>Hours!C441</f>
        <v/>
      </c>
      <c r="C519" s="60" t="n">
        <v>59.99</v>
      </c>
      <c r="D519" s="54">
        <f>IF(B519&lt;1,C519,C519/B519)</f>
        <v/>
      </c>
      <c r="E519" s="2">
        <f>SUM(C518:C530)</f>
        <v/>
      </c>
    </row>
    <row r="520" hidden="1" outlineLevel="1" ht="13.2" customHeight="1">
      <c r="A520" s="55" t="inlineStr">
        <is>
          <t>Shemue 3</t>
        </is>
      </c>
      <c r="B520" s="1">
        <f>Hours!C1102</f>
        <v/>
      </c>
      <c r="C520" s="60" t="n">
        <v>49.99</v>
      </c>
      <c r="D520" s="54">
        <f>IF(B520&lt;1,C520,C520/B520)</f>
        <v/>
      </c>
      <c r="E520" s="25" t="inlineStr">
        <is>
          <t>PPH AVG</t>
        </is>
      </c>
    </row>
    <row r="521" hidden="1" outlineLevel="1" ht="13.2" customHeight="1">
      <c r="A521" s="55" t="inlineStr">
        <is>
          <t>Main Assembly</t>
        </is>
      </c>
      <c r="B521" s="1">
        <f>Hours!C764</f>
        <v/>
      </c>
      <c r="C521" s="60" t="n">
        <v>19.99</v>
      </c>
      <c r="D521" s="54">
        <f>IF(B521&lt;1,C521,C521/B521)</f>
        <v/>
      </c>
      <c r="E521" s="2">
        <f>AVERAGE(D518:D530)</f>
        <v/>
      </c>
    </row>
    <row r="522" hidden="1" outlineLevel="1" ht="13.2" customHeight="1">
      <c r="A522" s="55" t="inlineStr">
        <is>
          <t>Rock of Ages 3: Make &amp; Break</t>
        </is>
      </c>
      <c r="B522" s="1">
        <f>Hours!C1056</f>
        <v/>
      </c>
      <c r="C522" s="60" t="n">
        <v>29.99</v>
      </c>
      <c r="D522" s="54">
        <f>IF(B522&lt;1,C522,C522/B522)</f>
        <v/>
      </c>
    </row>
    <row r="523" hidden="1" outlineLevel="1" ht="13.2" customHeight="1">
      <c r="A523" s="55" t="inlineStr">
        <is>
          <t>Remothered: Broken Porcelain</t>
        </is>
      </c>
      <c r="B523" s="1">
        <f>Hours!C1034</f>
        <v/>
      </c>
      <c r="C523" s="60" t="n">
        <v>29.99</v>
      </c>
      <c r="D523" s="54">
        <f>IF(B523&lt;1,C523,C523/B523)</f>
        <v/>
      </c>
    </row>
    <row r="524" hidden="1" outlineLevel="1" ht="13.2" customHeight="1">
      <c r="A524" s="55" t="inlineStr">
        <is>
          <t>In other Waters</t>
        </is>
      </c>
      <c r="B524" s="1">
        <f>Hours!C654</f>
        <v/>
      </c>
      <c r="C524" s="60" t="n">
        <v>14.99</v>
      </c>
      <c r="D524" s="54">
        <f>IF(B524&lt;1,C524,C524/B524)</f>
        <v/>
      </c>
    </row>
    <row r="525" hidden="1" outlineLevel="1" ht="13.2" customHeight="1">
      <c r="A525" s="55" t="inlineStr">
        <is>
          <t>Aven Colony</t>
        </is>
      </c>
      <c r="B525" s="1">
        <f>Hours!C113</f>
        <v/>
      </c>
      <c r="C525" s="60" t="n">
        <v>29.99</v>
      </c>
      <c r="D525" s="54">
        <f>IF(B525&lt;1,C525,C525/B525)</f>
        <v/>
      </c>
    </row>
    <row r="526" hidden="1" outlineLevel="1" ht="13.2" customHeight="1">
      <c r="A526" s="55" t="inlineStr">
        <is>
          <t>Simularcra</t>
        </is>
      </c>
      <c r="B526" s="1">
        <f>Hours!C1118</f>
        <v/>
      </c>
      <c r="C526" s="60" t="n">
        <v>4.99</v>
      </c>
      <c r="D526" s="54">
        <f>IF(B526&lt;1,C526,C526/B526)</f>
        <v/>
      </c>
    </row>
    <row r="527" hidden="1" outlineLevel="1" ht="13.2" customHeight="1">
      <c r="A527" s="55" t="inlineStr">
        <is>
          <t>Simularcra 2</t>
        </is>
      </c>
      <c r="B527" s="1">
        <f>Hours!C1119</f>
        <v/>
      </c>
      <c r="C527" s="60" t="n">
        <v>7.99</v>
      </c>
      <c r="D527" s="54">
        <f>IF(B527&lt;1,C527,C527/B527)</f>
        <v/>
      </c>
    </row>
    <row r="528" hidden="1" outlineLevel="1" ht="13.2" customHeight="1">
      <c r="A528" s="55" t="inlineStr">
        <is>
          <t>Colt Canyon</t>
        </is>
      </c>
      <c r="B528" s="1">
        <f>Hours!C248</f>
        <v/>
      </c>
      <c r="C528" s="60" t="n">
        <v>14.99</v>
      </c>
      <c r="D528" s="54">
        <f>IF(B528&lt;1,C528,C528/B528)</f>
        <v/>
      </c>
    </row>
    <row r="529" hidden="1" outlineLevel="1" ht="13.2" customHeight="1">
      <c r="A529" s="55" t="inlineStr">
        <is>
          <t>Skully</t>
        </is>
      </c>
      <c r="B529" s="1">
        <f>Hours!C1123</f>
        <v/>
      </c>
      <c r="C529" s="60" t="n">
        <v>29.99</v>
      </c>
      <c r="D529" s="54">
        <f>IF(B529&lt;1,C529,C529/B529)</f>
        <v/>
      </c>
    </row>
    <row r="530" hidden="1" outlineLevel="1" ht="13.2" customHeight="1">
      <c r="A530" s="55" t="inlineStr">
        <is>
          <t>Popup Dungeon</t>
        </is>
      </c>
      <c r="B530" s="1">
        <f>Hours!C971</f>
        <v/>
      </c>
      <c r="C530" s="60" t="n">
        <v>24.99</v>
      </c>
      <c r="D530" s="54">
        <f>IF(B530&lt;1,C530,C530/B530)</f>
        <v/>
      </c>
    </row>
    <row r="531" collapsed="1" ht="13.2" customHeight="1">
      <c r="A531" s="63" t="inlineStr">
        <is>
          <t>Humble Choice May 2021</t>
        </is>
      </c>
      <c r="B531" s="25">
        <f>SUM(B532:B543)</f>
        <v/>
      </c>
      <c r="C531" s="64" t="n">
        <v>12.99</v>
      </c>
      <c r="D531" s="50">
        <f>IF(B531&lt;1,C531,C531/B531)</f>
        <v/>
      </c>
    </row>
    <row r="532" hidden="1" outlineLevel="1" ht="13.2" customHeight="1">
      <c r="A532" s="44" t="inlineStr">
        <is>
          <t>Metro Exodus</t>
        </is>
      </c>
      <c r="B532" s="1">
        <f>Hours!C793+Hours!C794</f>
        <v/>
      </c>
      <c r="C532" s="60" t="n">
        <v>39.99</v>
      </c>
      <c r="D532" s="54">
        <f>IF(B532&lt;1,C532,C532/B532)</f>
        <v/>
      </c>
      <c r="E532" s="25" t="inlineStr">
        <is>
          <t>Bundle Value</t>
        </is>
      </c>
    </row>
    <row r="533" hidden="1" outlineLevel="1" ht="13.2" customHeight="1">
      <c r="A533" s="44" t="inlineStr">
        <is>
          <t>Darksiders Genesis</t>
        </is>
      </c>
      <c r="B533" s="1">
        <f>Hours!C295</f>
        <v/>
      </c>
      <c r="C533" s="60" t="n">
        <v>29.99</v>
      </c>
      <c r="D533" s="54">
        <f>IF(B533&lt;1,C533,C533/B533)</f>
        <v/>
      </c>
      <c r="E533" s="2">
        <f>SUM(C532:C543)</f>
        <v/>
      </c>
    </row>
    <row r="534" hidden="1" outlineLevel="1" ht="13.2" customHeight="1">
      <c r="A534" s="44" t="inlineStr">
        <is>
          <t>Hellpoint</t>
        </is>
      </c>
      <c r="B534" s="1">
        <f>Hours!C603</f>
        <v/>
      </c>
      <c r="C534" s="60" t="n">
        <v>34.99</v>
      </c>
      <c r="D534" s="54">
        <f>IF(B534&lt;1,C534,C534/B534)</f>
        <v/>
      </c>
      <c r="E534" s="25" t="inlineStr">
        <is>
          <t>PPH AVG</t>
        </is>
      </c>
    </row>
    <row r="535" hidden="1" outlineLevel="1" ht="13.2" customHeight="1">
      <c r="A535" s="44" t="inlineStr">
        <is>
          <t>Cook, Serve, Delicious! 3</t>
        </is>
      </c>
      <c r="B535" s="1">
        <f>Hours!C258</f>
        <v/>
      </c>
      <c r="C535" s="60" t="n">
        <v>19.99</v>
      </c>
      <c r="D535" s="54">
        <f>IF(B535&lt;1,C535,C535/B535)</f>
        <v/>
      </c>
      <c r="E535" s="2">
        <f>AVERAGE(D532:D543)</f>
        <v/>
      </c>
    </row>
    <row r="536" hidden="1" outlineLevel="1" ht="13.2" customHeight="1">
      <c r="A536" s="44" t="inlineStr">
        <is>
          <t>Levelhead</t>
        </is>
      </c>
      <c r="B536" s="1">
        <f>Hours!C727</f>
        <v/>
      </c>
      <c r="C536" s="60" t="n">
        <v>19.99</v>
      </c>
      <c r="D536" s="54">
        <f>IF(B536&lt;1,C536,C536/B536)</f>
        <v/>
      </c>
    </row>
    <row r="537" hidden="1" outlineLevel="1" ht="13.2" customHeight="1">
      <c r="A537" s="44" t="inlineStr">
        <is>
          <t>Fury Unleashed</t>
        </is>
      </c>
      <c r="B537" s="1">
        <f>Hours!C508</f>
        <v/>
      </c>
      <c r="C537" s="60" t="n">
        <v>19.99</v>
      </c>
      <c r="D537" s="54">
        <f>IF(B537&lt;1,C537,C537/B537)</f>
        <v/>
      </c>
    </row>
    <row r="538" hidden="1" outlineLevel="1" ht="13.2" customHeight="1">
      <c r="A538" s="44" t="inlineStr">
        <is>
          <t>Size Matters</t>
        </is>
      </c>
      <c r="B538" s="1">
        <f>Hours!C1120</f>
        <v/>
      </c>
      <c r="C538" s="60" t="n">
        <v>9.99</v>
      </c>
      <c r="D538" s="54">
        <f>IF(B538&lt;1,C538,C538/B538)</f>
        <v/>
      </c>
    </row>
    <row r="539" hidden="1" outlineLevel="1" ht="13.2" customHeight="1">
      <c r="A539" s="44" t="inlineStr">
        <is>
          <t>Morkredd</t>
        </is>
      </c>
      <c r="B539" s="1">
        <f>Hours!C825</f>
        <v/>
      </c>
      <c r="C539" s="60" t="n">
        <v>19.99</v>
      </c>
      <c r="D539" s="54">
        <f>IF(B539&lt;1,C539,C539/B539)</f>
        <v/>
      </c>
    </row>
    <row r="540" hidden="1" outlineLevel="1" ht="13.2" customHeight="1">
      <c r="A540" s="44" t="inlineStr">
        <is>
          <t>Relicta</t>
        </is>
      </c>
      <c r="B540" s="1">
        <f>Hours!C1031</f>
        <v/>
      </c>
      <c r="C540" s="60" t="n">
        <v>19.99</v>
      </c>
      <c r="D540" s="54">
        <f>IF(B540&lt;1,C540,C540/B540)</f>
        <v/>
      </c>
    </row>
    <row r="541" hidden="1" outlineLevel="1" ht="13.2" customHeight="1">
      <c r="A541" s="44" t="inlineStr">
        <is>
          <t>Retimed</t>
        </is>
      </c>
      <c r="B541" s="1">
        <f>Hours!C1037</f>
        <v/>
      </c>
      <c r="C541" s="60" t="n">
        <v>14.99</v>
      </c>
      <c r="D541" s="54">
        <f>IF(B541&lt;1,C541,C541/B541)</f>
        <v/>
      </c>
    </row>
    <row r="542" hidden="1" outlineLevel="1" ht="13.2" customHeight="1">
      <c r="A542" s="44" t="inlineStr">
        <is>
          <t>Family Man</t>
        </is>
      </c>
      <c r="B542" s="1">
        <f>Hours!C454</f>
        <v/>
      </c>
      <c r="C542" s="60" t="n">
        <v>19.99</v>
      </c>
      <c r="D542" s="54">
        <f>IF(B542&lt;1,C542,C542/B542)</f>
        <v/>
      </c>
    </row>
    <row r="543" hidden="1" outlineLevel="1" ht="13.2" customHeight="1">
      <c r="A543" s="44" t="inlineStr">
        <is>
          <t>Vane</t>
        </is>
      </c>
      <c r="B543" s="1">
        <f>Hours!C1458</f>
        <v/>
      </c>
      <c r="C543" s="60" t="n">
        <v>19.99</v>
      </c>
      <c r="D543" s="54">
        <f>IF(B543&lt;1,C543,C543/B543)</f>
        <v/>
      </c>
    </row>
    <row r="544" collapsed="1" ht="13.2" customHeight="1">
      <c r="A544" s="61" t="inlineStr">
        <is>
          <t>Humble Choice June 2021</t>
        </is>
      </c>
      <c r="B544" s="25">
        <f>SUM(B545:B556)</f>
        <v/>
      </c>
      <c r="C544" s="64" t="n">
        <v>12.99</v>
      </c>
      <c r="D544" s="50">
        <f>IF(B544&lt;1,C544,C544/B544)</f>
        <v/>
      </c>
    </row>
    <row r="545" hidden="1" outlineLevel="1" ht="13.2" customHeight="1">
      <c r="A545" s="55" t="inlineStr">
        <is>
          <t>Sid Meier's Civilization VI</t>
        </is>
      </c>
      <c r="B545" s="1">
        <f>Hours!C1112</f>
        <v/>
      </c>
      <c r="C545" s="60" t="n">
        <v>59.99</v>
      </c>
      <c r="D545" s="54">
        <f>IF(B545&lt;1,C545,C545/B545)</f>
        <v/>
      </c>
      <c r="E545" s="25" t="inlineStr">
        <is>
          <t>Bundle Value</t>
        </is>
      </c>
    </row>
    <row r="546" hidden="1" outlineLevel="1" ht="13.2" customHeight="1">
      <c r="A546" s="55" t="inlineStr">
        <is>
          <t>Secret Neighbor</t>
        </is>
      </c>
      <c r="B546" s="1">
        <f>Hours!C1090</f>
        <v/>
      </c>
      <c r="C546" s="60" t="n">
        <v>19.99</v>
      </c>
      <c r="D546" s="54">
        <f>IF(B546&lt;1,C546,C546/B546)</f>
        <v/>
      </c>
      <c r="E546" s="2">
        <f>SUM(C545:C556)</f>
        <v/>
      </c>
    </row>
    <row r="547" hidden="1" outlineLevel="1" ht="13.2" customHeight="1">
      <c r="A547" s="55" t="inlineStr">
        <is>
          <t>Stubbs The Zombie In Rebel Without a Pulse</t>
        </is>
      </c>
      <c r="B547" s="1">
        <f>Hours!C1217</f>
        <v/>
      </c>
      <c r="C547" s="60" t="n">
        <v>19.99</v>
      </c>
      <c r="D547" s="54">
        <f>IF(B547&lt;1,C547,C547/B547)</f>
        <v/>
      </c>
      <c r="E547" s="25" t="inlineStr">
        <is>
          <t>PPH AVG</t>
        </is>
      </c>
    </row>
    <row r="548" hidden="1" outlineLevel="1" ht="13.2" customHeight="1">
      <c r="A548" s="55" t="inlineStr">
        <is>
          <t>Worms Rumble</t>
        </is>
      </c>
      <c r="B548" s="1">
        <f>Hours!C1528</f>
        <v/>
      </c>
      <c r="C548" s="60" t="n">
        <v>14.99</v>
      </c>
      <c r="D548" s="54">
        <f>IF(B548&lt;1,C548,C548/B548)</f>
        <v/>
      </c>
      <c r="E548" s="2">
        <f>AVERAGE(D545:D556)</f>
        <v/>
      </c>
    </row>
    <row r="549" hidden="1" outlineLevel="1" ht="13.2" customHeight="1">
      <c r="A549" s="55" t="inlineStr">
        <is>
          <t>Going Under</t>
        </is>
      </c>
      <c r="B549" s="1">
        <f>Hours!C535</f>
        <v/>
      </c>
      <c r="C549" s="60" t="n">
        <v>19.99</v>
      </c>
      <c r="D549" s="54">
        <f>IF(B549&lt;1,C549,C549/B549)</f>
        <v/>
      </c>
    </row>
    <row r="550" hidden="1" outlineLevel="1" ht="13.2" customHeight="1">
      <c r="A550" s="55" t="inlineStr">
        <is>
          <t>Panzer Paladin</t>
        </is>
      </c>
      <c r="B550" s="1">
        <f>Hours!C913</f>
        <v/>
      </c>
      <c r="C550" s="60" t="n">
        <v>19.99</v>
      </c>
      <c r="D550" s="54">
        <f>IF(B550&lt;1,C550,C550/B550)</f>
        <v/>
      </c>
    </row>
    <row r="551" hidden="1" outlineLevel="1" ht="13.2" customHeight="1">
      <c r="A551" s="55" t="inlineStr">
        <is>
          <t>Milky Way Prince - The Vampire Star</t>
        </is>
      </c>
      <c r="B551" s="1">
        <f>Hours!C801</f>
        <v/>
      </c>
      <c r="C551" s="60" t="n">
        <v>9.99</v>
      </c>
      <c r="D551" s="54">
        <f>IF(B551&lt;1,C551,C551/B551)</f>
        <v/>
      </c>
    </row>
    <row r="552" hidden="1" outlineLevel="1" ht="13.2" customHeight="1">
      <c r="A552" s="55" t="inlineStr">
        <is>
          <t>Desolate</t>
        </is>
      </c>
      <c r="B552" s="1">
        <f>Hours!C335</f>
        <v/>
      </c>
      <c r="C552" s="60" t="n">
        <v>24.99</v>
      </c>
      <c r="D552" s="54">
        <f>IF(B552&lt;1,C552,C552/B552)</f>
        <v/>
      </c>
    </row>
    <row r="553" hidden="1" outlineLevel="1" ht="13.2" customHeight="1">
      <c r="A553" s="55" t="inlineStr">
        <is>
          <t>Ikenfell</t>
        </is>
      </c>
      <c r="B553" s="1">
        <f>Hours!C647</f>
        <v/>
      </c>
      <c r="C553" s="60" t="n">
        <v>19.99</v>
      </c>
      <c r="D553" s="54">
        <f>IF(B553&lt;1,C553,C553/B553)</f>
        <v/>
      </c>
    </row>
    <row r="554" hidden="1" outlineLevel="1" ht="13.2" customHeight="1">
      <c r="A554" s="55" t="inlineStr">
        <is>
          <t>Paw Paw Paw</t>
        </is>
      </c>
      <c r="B554" s="1">
        <f>Hours!C934</f>
        <v/>
      </c>
      <c r="C554" s="60" t="n">
        <v>9.99</v>
      </c>
      <c r="D554" s="54">
        <f>IF(B554&lt;1,C554,C554/B554)</f>
        <v/>
      </c>
    </row>
    <row r="555" hidden="1" outlineLevel="1" ht="13.2" customHeight="1">
      <c r="A555" s="55" t="inlineStr">
        <is>
          <t>Effie</t>
        </is>
      </c>
      <c r="B555" s="1">
        <f>Hours!C404</f>
        <v/>
      </c>
      <c r="C555" s="60" t="n">
        <v>19.99</v>
      </c>
      <c r="D555" s="54">
        <f>IF(B555&lt;1,C555,C555/B555)</f>
        <v/>
      </c>
    </row>
    <row r="556" hidden="1" outlineLevel="1" ht="13.2" customHeight="1">
      <c r="A556" s="83" t="inlineStr">
        <is>
          <t>Disjunction</t>
        </is>
      </c>
      <c r="B556" s="83">
        <f>Hours!C361</f>
        <v/>
      </c>
      <c r="C556" s="84" t="n">
        <v>15.99</v>
      </c>
      <c r="D556" s="85">
        <f>IF(B556&lt;1,C556,C556/B556)</f>
        <v/>
      </c>
      <c r="E556" s="83" t="n"/>
      <c r="F556" s="83" t="inlineStr">
        <is>
          <t>GOG</t>
        </is>
      </c>
      <c r="G556" s="83" t="n"/>
      <c r="H556" s="83" t="n"/>
      <c r="I556" s="83" t="n"/>
      <c r="J556" s="83" t="n"/>
      <c r="K556" s="83" t="n"/>
      <c r="L556" s="83" t="n"/>
      <c r="M556" s="83" t="n"/>
      <c r="N556" s="83" t="n"/>
      <c r="O556" s="83" t="n"/>
      <c r="P556" s="83" t="n"/>
      <c r="Q556" s="83" t="n"/>
      <c r="R556" s="83" t="n"/>
      <c r="S556" s="83" t="n"/>
      <c r="T556" s="83" t="n"/>
      <c r="U556" s="83" t="n"/>
      <c r="V556" s="83" t="n"/>
      <c r="W556" s="83" t="n"/>
      <c r="X556" s="83" t="n"/>
      <c r="Y556" s="83" t="n"/>
      <c r="Z556" s="83" t="n"/>
    </row>
    <row r="557" collapsed="1" ht="13.2" customHeight="1">
      <c r="A557" s="63" t="inlineStr">
        <is>
          <t>Humble Choice July 2021</t>
        </is>
      </c>
      <c r="B557" s="25">
        <f>SUM(B558:B569)</f>
        <v/>
      </c>
      <c r="C557" s="64" t="n">
        <v>12.99</v>
      </c>
      <c r="D557" s="50">
        <f>IF(B557&lt;1,C557,C557/B557)</f>
        <v/>
      </c>
    </row>
    <row r="558" hidden="1" outlineLevel="1" ht="13.2" customHeight="1">
      <c r="A558" s="44" t="inlineStr">
        <is>
          <t>Yakuza 3 Remastered</t>
        </is>
      </c>
      <c r="B558" s="1">
        <f>Hours!C1539</f>
        <v/>
      </c>
      <c r="C558" s="60" t="n">
        <v>19.99</v>
      </c>
      <c r="D558" s="54">
        <f>IF(B558&lt;1,C558,C558/B558)</f>
        <v/>
      </c>
      <c r="E558" s="25" t="inlineStr">
        <is>
          <t>Bundle Value</t>
        </is>
      </c>
    </row>
    <row r="559" hidden="1" outlineLevel="1" ht="13.2" customHeight="1">
      <c r="A559" s="44" t="inlineStr">
        <is>
          <t>The Surge 2</t>
        </is>
      </c>
      <c r="B559" s="1">
        <f>Hours!C1345</f>
        <v/>
      </c>
      <c r="C559" s="60" t="n">
        <v>39.99</v>
      </c>
      <c r="D559" s="54">
        <f>IF(B559&lt;1,C559,C559/B559)</f>
        <v/>
      </c>
      <c r="E559" s="2">
        <f>SUM(C558:C569)</f>
        <v/>
      </c>
    </row>
    <row r="560" hidden="1" outlineLevel="1" ht="13.2" customHeight="1">
      <c r="A560" s="44" t="inlineStr">
        <is>
          <t>Dirt 5</t>
        </is>
      </c>
      <c r="B560" s="1">
        <f>Hours!C351</f>
        <v/>
      </c>
      <c r="C560" s="60" t="n">
        <v>59.99</v>
      </c>
      <c r="D560" s="54">
        <f>IF(B560&lt;1,C560,C560/B560)</f>
        <v/>
      </c>
      <c r="E560" s="25" t="inlineStr">
        <is>
          <t>PPH AVG</t>
        </is>
      </c>
    </row>
    <row r="561" hidden="1" outlineLevel="1" ht="13.2" customHeight="1">
      <c r="A561" s="44" t="inlineStr">
        <is>
          <t>Hammerting</t>
        </is>
      </c>
      <c r="B561" s="1">
        <f>Hours!C584</f>
        <v/>
      </c>
      <c r="C561" s="60" t="n">
        <v>24.99</v>
      </c>
      <c r="D561" s="54">
        <f>IF(B561&lt;1,C561,C561/B561)</f>
        <v/>
      </c>
      <c r="E561" s="2">
        <f>AVERAGE(D558:D569)</f>
        <v/>
      </c>
    </row>
    <row r="562" hidden="1" outlineLevel="1" ht="13.8" customHeight="1">
      <c r="A562" s="44" t="inlineStr">
        <is>
          <t>Nimbatus - The Space Drone Costructor</t>
        </is>
      </c>
      <c r="B562" s="86">
        <f>Hours!C863</f>
        <v/>
      </c>
      <c r="C562" s="60" t="n">
        <v>19.99</v>
      </c>
      <c r="D562" s="54">
        <f>IF(B562&lt;1,C562,C562/B562)</f>
        <v/>
      </c>
    </row>
    <row r="563" hidden="1" outlineLevel="1" ht="13.2" customHeight="1">
      <c r="A563" s="44" t="inlineStr">
        <is>
          <t>Paradise Killer</t>
        </is>
      </c>
      <c r="B563" s="1">
        <f>Hours!C919</f>
        <v/>
      </c>
      <c r="C563" s="60" t="n">
        <v>19.99</v>
      </c>
      <c r="D563" s="54">
        <f>IF(B563&lt;1,C563,C563/B563)</f>
        <v/>
      </c>
    </row>
    <row r="564" hidden="1" outlineLevel="1" ht="13.2" customHeight="1">
      <c r="A564" s="44" t="inlineStr">
        <is>
          <t>Kill it with Fire</t>
        </is>
      </c>
      <c r="B564" s="1">
        <f>Hours!C690</f>
        <v/>
      </c>
      <c r="C564" s="60" t="n">
        <v>14.99</v>
      </c>
      <c r="D564" s="54">
        <f>IF(B564&lt;1,C564,C564/B564)</f>
        <v/>
      </c>
    </row>
    <row r="565" hidden="1" outlineLevel="1" ht="13.2" customHeight="1">
      <c r="A565" s="44" t="inlineStr">
        <is>
          <t>Bee Simulator</t>
        </is>
      </c>
      <c r="B565" s="1">
        <f>Hours!C134</f>
        <v/>
      </c>
      <c r="C565" s="60" t="n">
        <v>29.99</v>
      </c>
      <c r="D565" s="54">
        <f>IF(B565&lt;1,C565,C565/B565)</f>
        <v/>
      </c>
    </row>
    <row r="566" hidden="1" outlineLevel="1" ht="13.2" customHeight="1">
      <c r="A566" s="44" t="inlineStr">
        <is>
          <t>Elderborn</t>
        </is>
      </c>
      <c r="B566" s="1">
        <f>Hours!C407</f>
        <v/>
      </c>
      <c r="C566" s="60" t="n">
        <v>14.99</v>
      </c>
      <c r="D566" s="54">
        <f>IF(B566&lt;1,C566,C566/B566)</f>
        <v/>
      </c>
    </row>
    <row r="567" hidden="1" outlineLevel="1" ht="13.2" customHeight="1">
      <c r="A567" s="44" t="inlineStr">
        <is>
          <t>S.W.I.N.E HD Remaster</t>
        </is>
      </c>
      <c r="B567" s="1">
        <f>Hours!C1247</f>
        <v/>
      </c>
      <c r="C567" s="60" t="n">
        <v>9.99</v>
      </c>
      <c r="D567" s="54">
        <f>IF(B567&lt;1,C567,C567/B567)</f>
        <v/>
      </c>
    </row>
    <row r="568" hidden="1" outlineLevel="1" ht="13.2" customHeight="1">
      <c r="A568" s="44" t="inlineStr">
        <is>
          <t>Deadly Days</t>
        </is>
      </c>
      <c r="B568" s="1">
        <f>Hours!C309</f>
        <v/>
      </c>
      <c r="C568" s="60" t="n">
        <v>11.99</v>
      </c>
      <c r="D568" s="54">
        <f>IF(B568&lt;1,C568,C568/B568)</f>
        <v/>
      </c>
    </row>
    <row r="569" hidden="1" outlineLevel="1" ht="13.2" customHeight="1">
      <c r="A569" s="44" t="inlineStr">
        <is>
          <t>Ancient Domains of Mystery</t>
        </is>
      </c>
      <c r="B569" s="1">
        <f>Hours!C64</f>
        <v/>
      </c>
      <c r="C569" s="60" t="n">
        <v>14.99</v>
      </c>
      <c r="D569" s="54">
        <f>IF(B569&lt;1,C569,C569/B569)</f>
        <v/>
      </c>
    </row>
    <row r="570" collapsed="1" ht="13.2" customHeight="1">
      <c r="A570" s="61" t="inlineStr">
        <is>
          <t>Humble Choice August 2021</t>
        </is>
      </c>
      <c r="B570" s="25">
        <f>SUM(B571:B582)</f>
        <v/>
      </c>
      <c r="C570" s="64" t="n">
        <v>12.99</v>
      </c>
      <c r="D570" s="50">
        <f>IF(B570&lt;1,C570,C570/B570)</f>
        <v/>
      </c>
    </row>
    <row r="571" hidden="1" outlineLevel="1" ht="13.2" customHeight="1">
      <c r="A571" s="55" t="inlineStr">
        <is>
          <t>BloodStained: Ritual of the night</t>
        </is>
      </c>
      <c r="B571" s="1">
        <f>Hours!C166</f>
        <v/>
      </c>
      <c r="C571" s="60" t="n">
        <v>39.99</v>
      </c>
      <c r="D571" s="54">
        <f>IF(B571&lt;1,C571,C571/B571)</f>
        <v/>
      </c>
      <c r="E571" s="25" t="inlineStr">
        <is>
          <t>Bundle Value</t>
        </is>
      </c>
    </row>
    <row r="572" hidden="1" outlineLevel="1" ht="13.2" customHeight="1">
      <c r="A572" s="55" t="inlineStr">
        <is>
          <t>Last Oasis</t>
        </is>
      </c>
      <c r="B572" s="1">
        <f>Hours!C716</f>
        <v/>
      </c>
      <c r="C572" s="60" t="n">
        <v>29.99</v>
      </c>
      <c r="D572" s="54">
        <f>IF(B572&lt;1,C572,C572/B572)</f>
        <v/>
      </c>
      <c r="E572" s="2">
        <f>SUM(C571:C582)</f>
        <v/>
      </c>
    </row>
    <row r="573" hidden="1" outlineLevel="1" ht="13.2" customHeight="1">
      <c r="A573" s="55" t="inlineStr">
        <is>
          <t>Superliminal</t>
        </is>
      </c>
      <c r="B573" s="1">
        <f>Hours!C1237</f>
        <v/>
      </c>
      <c r="C573" s="60" t="n">
        <v>19.99</v>
      </c>
      <c r="D573" s="54">
        <f>IF(B573&lt;1,C573,C573/B573)</f>
        <v/>
      </c>
      <c r="E573" s="25" t="inlineStr">
        <is>
          <t>PPH AVG</t>
        </is>
      </c>
    </row>
    <row r="574" hidden="1" outlineLevel="1" ht="13.2" customHeight="1">
      <c r="A574" s="55" t="inlineStr">
        <is>
          <t>Out of Space</t>
        </is>
      </c>
      <c r="B574" s="1">
        <f>Hours!C898</f>
        <v/>
      </c>
      <c r="C574" s="60" t="n">
        <v>14.99</v>
      </c>
      <c r="D574" s="54">
        <f>IF(B574&lt;1,C574,C574/B574)</f>
        <v/>
      </c>
      <c r="E574" s="2">
        <f>AVERAGE(D571:D582)</f>
        <v/>
      </c>
    </row>
    <row r="575" hidden="1" outlineLevel="1" ht="13.2" customHeight="1">
      <c r="A575" s="55" t="inlineStr">
        <is>
          <t>We Need To Go Deeper</t>
        </is>
      </c>
      <c r="B575" s="1">
        <f>Hours!C1499</f>
        <v/>
      </c>
      <c r="C575" s="60" t="n">
        <v>15.99</v>
      </c>
      <c r="D575" s="54">
        <f>IF(B575&lt;1,C575,C575/B575)</f>
        <v/>
      </c>
    </row>
    <row r="576" hidden="1" outlineLevel="1" ht="13.2" customHeight="1">
      <c r="A576" s="55" t="inlineStr">
        <is>
          <t>Carto</t>
        </is>
      </c>
      <c r="B576" s="1">
        <f>Hours!C212</f>
        <v/>
      </c>
      <c r="C576" s="60" t="n">
        <v>19.99</v>
      </c>
      <c r="D576" s="54">
        <f>IF(B576&lt;1,C576,C576/B576)</f>
        <v/>
      </c>
    </row>
    <row r="577" hidden="1" outlineLevel="1" ht="13.2" customHeight="1">
      <c r="A577" s="55" t="inlineStr">
        <is>
          <t>As Far As The Eye</t>
        </is>
      </c>
      <c r="B577" s="1">
        <f>Hours!C84</f>
        <v/>
      </c>
      <c r="C577" s="60" t="n">
        <v>24.99</v>
      </c>
      <c r="D577" s="54">
        <f>IF(B577&lt;1,C577,C577/B577)</f>
        <v/>
      </c>
    </row>
    <row r="578" hidden="1" outlineLevel="1" ht="13.2" customHeight="1">
      <c r="A578" s="55" t="inlineStr">
        <is>
          <t>Cepheus Protocol</t>
        </is>
      </c>
      <c r="B578" s="1">
        <f>Hours!C219</f>
        <v/>
      </c>
      <c r="C578" s="60" t="n">
        <v>14.99</v>
      </c>
      <c r="D578" s="54">
        <f>IF(B578&lt;1,C578,C578/B578)</f>
        <v/>
      </c>
    </row>
    <row r="579" hidden="1" outlineLevel="1" ht="13.2" customHeight="1">
      <c r="A579" s="55" t="inlineStr">
        <is>
          <t>Drake Hollow</t>
        </is>
      </c>
      <c r="B579" s="1">
        <f>Hours!C379</f>
        <v/>
      </c>
      <c r="C579" s="60" t="n">
        <v>29.99</v>
      </c>
      <c r="D579" s="54">
        <f>IF(B579&lt;1,C579,C579/B579)</f>
        <v/>
      </c>
    </row>
    <row r="580" hidden="1" outlineLevel="1" ht="13.2" customHeight="1">
      <c r="A580" s="55" t="inlineStr">
        <is>
          <t>Nowhere Prophet</t>
        </is>
      </c>
      <c r="B580" s="1">
        <f>Hours!C874</f>
        <v/>
      </c>
      <c r="C580" s="60" t="n">
        <v>24.99</v>
      </c>
      <c r="D580" s="54">
        <f>IF(B580&lt;1,C580,C580/B580)</f>
        <v/>
      </c>
    </row>
    <row r="581" hidden="1" outlineLevel="1" ht="13.2" customHeight="1">
      <c r="A581" s="55" t="inlineStr">
        <is>
          <t>Blue Fire</t>
        </is>
      </c>
      <c r="B581" s="1">
        <f>Hours!C168</f>
        <v/>
      </c>
      <c r="C581" s="60" t="n">
        <v>19.99</v>
      </c>
      <c r="D581" s="54">
        <f>IF(B581&lt;1,C581,C581/B581)</f>
        <v/>
      </c>
    </row>
    <row r="582" hidden="1" outlineLevel="1" ht="13.2" customHeight="1">
      <c r="A582" s="55" t="inlineStr">
        <is>
          <t>Encodya (gog)</t>
        </is>
      </c>
      <c r="B582" s="1" t="n">
        <v>0</v>
      </c>
      <c r="C582" s="2" t="inlineStr">
        <is>
          <t>(gog)</t>
        </is>
      </c>
      <c r="D582" s="10">
        <f>IF(B582&lt;1,C582,C582/B582)</f>
        <v/>
      </c>
    </row>
    <row r="583" collapsed="1" ht="13.2" customHeight="1">
      <c r="A583" s="63" t="inlineStr">
        <is>
          <t>Humble Choice September 2021</t>
        </is>
      </c>
      <c r="B583" s="25">
        <f>SUM(B584:B595)</f>
        <v/>
      </c>
      <c r="C583" s="64" t="n">
        <v>12.99</v>
      </c>
      <c r="D583" s="50">
        <f>IF(B583&lt;1,C583,C583/B583)</f>
        <v/>
      </c>
    </row>
    <row r="584" hidden="1" outlineLevel="1" ht="13.2" customHeight="1">
      <c r="A584" s="44" t="inlineStr">
        <is>
          <t>PGA Tour 2k21</t>
        </is>
      </c>
      <c r="B584" s="1">
        <f>Hours!C944</f>
        <v/>
      </c>
      <c r="C584" s="2" t="n">
        <v>59.99</v>
      </c>
      <c r="D584" s="10">
        <f>IF(B584&lt;1,C584,C584/B584)</f>
        <v/>
      </c>
      <c r="E584" s="25" t="inlineStr">
        <is>
          <t>Bundle Value</t>
        </is>
      </c>
    </row>
    <row r="585" hidden="1" outlineLevel="1" ht="13.2" customHeight="1">
      <c r="A585" s="44" t="inlineStr">
        <is>
          <t>Neon Abyss</t>
        </is>
      </c>
      <c r="B585" s="1">
        <f>Hours!C853</f>
        <v/>
      </c>
      <c r="C585" s="2" t="n">
        <v>19.99</v>
      </c>
      <c r="D585" s="10">
        <f>IF(B585&lt;1,C585,C585/B585)</f>
        <v/>
      </c>
      <c r="E585" s="2">
        <f>SUM(C584:C595)</f>
        <v/>
      </c>
    </row>
    <row r="586" hidden="1" outlineLevel="1" ht="13.2" customHeight="1">
      <c r="A586" s="44" t="inlineStr">
        <is>
          <t>Not For Broadcast</t>
        </is>
      </c>
      <c r="B586" s="1">
        <f>Hours!C872</f>
        <v/>
      </c>
      <c r="C586" s="2" t="n">
        <v>24.99</v>
      </c>
      <c r="D586" s="10">
        <f>IF(B586&lt;1,C586,C586/B586)</f>
        <v/>
      </c>
      <c r="E586" s="25" t="inlineStr">
        <is>
          <t>PPH AVG</t>
        </is>
      </c>
    </row>
    <row r="587" hidden="1" outlineLevel="1" ht="13.2" customHeight="1">
      <c r="A587" s="44" t="inlineStr">
        <is>
          <t>Röki</t>
        </is>
      </c>
      <c r="B587" s="1">
        <f>Hours!C1062</f>
        <v/>
      </c>
      <c r="C587" s="2" t="n">
        <v>19.99</v>
      </c>
      <c r="D587" s="10">
        <f>IF(B587&lt;1,C587,C587/B587)</f>
        <v/>
      </c>
      <c r="E587" s="2">
        <f>AVERAGE(D584:D595)</f>
        <v/>
      </c>
    </row>
    <row r="588" hidden="1" outlineLevel="1" ht="13.2" customHeight="1">
      <c r="A588" s="44" t="inlineStr">
        <is>
          <t>Narita Boy</t>
        </is>
      </c>
      <c r="B588" s="1">
        <f>Hours!C846</f>
        <v/>
      </c>
      <c r="C588" s="2" t="n">
        <v>24.99</v>
      </c>
      <c r="D588" s="10">
        <f>IF(B588&lt;1,C588,C588/B588)</f>
        <v/>
      </c>
    </row>
    <row r="589" hidden="1" outlineLevel="1" ht="13.2" customHeight="1">
      <c r="A589" s="44" t="inlineStr">
        <is>
          <t>West of Dead</t>
        </is>
      </c>
      <c r="B589" s="1">
        <f>Hours!C1504</f>
        <v/>
      </c>
      <c r="C589" s="2" t="n">
        <v>19.99</v>
      </c>
      <c r="D589" s="10">
        <f>IF(B589&lt;1,C589,C589/B589)</f>
        <v/>
      </c>
    </row>
    <row r="590" hidden="1" outlineLevel="1" ht="13.2" customHeight="1">
      <c r="A590" s="44" t="inlineStr">
        <is>
          <t>Atomicrops</t>
        </is>
      </c>
      <c r="B590" s="1">
        <f>Hours!C106</f>
        <v/>
      </c>
      <c r="C590" s="2" t="n">
        <v>14.99</v>
      </c>
      <c r="D590" s="10">
        <f>IF(B590&lt;1,C590,C590/B590)</f>
        <v/>
      </c>
    </row>
    <row r="591" hidden="1" outlineLevel="1" ht="13.2" customHeight="1">
      <c r="A591" s="44" t="inlineStr">
        <is>
          <t>Heven's Vault</t>
        </is>
      </c>
      <c r="B591" s="1">
        <f>Hours!C592</f>
        <v/>
      </c>
      <c r="C591" s="2" t="n">
        <v>24.99</v>
      </c>
      <c r="D591" s="10">
        <f>IF(B591&lt;1,C591,C591/B591)</f>
        <v/>
      </c>
    </row>
    <row r="592" hidden="1" outlineLevel="1" ht="13.2" customHeight="1">
      <c r="A592" s="44" t="inlineStr">
        <is>
          <t>Swag and Sorcery</t>
        </is>
      </c>
      <c r="B592" s="1">
        <f>Hours!C1246</f>
        <v/>
      </c>
      <c r="C592" s="2" t="n">
        <v>12.99</v>
      </c>
      <c r="D592" s="10">
        <f>IF(B592&lt;1,C592,C592/B592)</f>
        <v/>
      </c>
    </row>
    <row r="593" hidden="1" outlineLevel="1" ht="13.2" customHeight="1">
      <c r="A593" s="44" t="inlineStr">
        <is>
          <t>Fort Triumph</t>
        </is>
      </c>
      <c r="B593" s="1">
        <f>Hours!C493</f>
        <v/>
      </c>
      <c r="C593" s="2" t="n">
        <v>19.99</v>
      </c>
      <c r="D593" s="10">
        <f>IF(B593&lt;1,C593,C593/B593)</f>
        <v/>
      </c>
    </row>
    <row r="594" hidden="1" outlineLevel="1" ht="13.2" customHeight="1">
      <c r="A594" s="44" t="inlineStr">
        <is>
          <t>Orwell: IGnorance is Strength</t>
        </is>
      </c>
      <c r="B594" s="1">
        <f>Hours!C892</f>
        <v/>
      </c>
      <c r="C594" s="2" t="n">
        <v>9.99</v>
      </c>
      <c r="D594" s="10">
        <f>IF(B594&lt;1,C594,C594/B594)</f>
        <v/>
      </c>
    </row>
    <row r="595" hidden="1" outlineLevel="1" ht="13.2" customHeight="1">
      <c r="A595" s="44" t="inlineStr">
        <is>
          <t>Framed Collection</t>
        </is>
      </c>
      <c r="B595" s="1">
        <f>Hours!C497</f>
        <v/>
      </c>
      <c r="C595" s="2" t="n">
        <v>9.99</v>
      </c>
      <c r="D595" s="10">
        <f>IF(B595&lt;1,C595,C595/B595)</f>
        <v/>
      </c>
    </row>
    <row r="596" collapsed="1" ht="13.2" customHeight="1">
      <c r="A596" s="61" t="inlineStr">
        <is>
          <t>Humble Choice October 2021</t>
        </is>
      </c>
      <c r="B596" s="25">
        <f>SUM(B597:B608)</f>
        <v/>
      </c>
      <c r="C596" s="64" t="n">
        <v>10.8</v>
      </c>
      <c r="D596" s="50">
        <f>IF(B596&lt;1,C596,C596/B596)</f>
        <v/>
      </c>
    </row>
    <row r="597" hidden="1" outlineLevel="1" ht="13.2" customHeight="1">
      <c r="A597" s="55" t="inlineStr">
        <is>
          <t>Katana Zero</t>
        </is>
      </c>
      <c r="B597" s="1">
        <f>Hours!C687</f>
        <v/>
      </c>
      <c r="C597" s="60" t="n">
        <v>14.99</v>
      </c>
      <c r="D597" s="54">
        <f>IF(B597&lt;1,C597,C597/B597)</f>
        <v/>
      </c>
      <c r="E597" s="25" t="inlineStr">
        <is>
          <t>Bundle Value</t>
        </is>
      </c>
    </row>
    <row r="598" hidden="1" outlineLevel="1" ht="13.2" customHeight="1">
      <c r="A598" s="55" t="inlineStr">
        <is>
          <t>Amnesia: Rebirth</t>
        </is>
      </c>
      <c r="B598" s="1">
        <f>Hours!C60</f>
        <v/>
      </c>
      <c r="C598" s="60" t="n">
        <v>29.99</v>
      </c>
      <c r="D598" s="54">
        <f>IF(B598&lt;1,C598,C598/B598)</f>
        <v/>
      </c>
      <c r="E598" s="2">
        <f>SUM(C597:C608)</f>
        <v/>
      </c>
    </row>
    <row r="599" hidden="1" outlineLevel="1" ht="13.2" customHeight="1">
      <c r="A599" s="55" t="inlineStr">
        <is>
          <t>John Wick Hex</t>
        </is>
      </c>
      <c r="B599" s="1">
        <f>Hours!C673</f>
        <v/>
      </c>
      <c r="C599" s="60" t="n">
        <v>19.99</v>
      </c>
      <c r="D599" s="54">
        <f>IF(B599&lt;1,C599,C599/B599)</f>
        <v/>
      </c>
      <c r="E599" s="25" t="inlineStr">
        <is>
          <t>PPH AVG</t>
        </is>
      </c>
    </row>
    <row r="600" hidden="1" outlineLevel="1" ht="13.2" customHeight="1">
      <c r="A600" s="55" t="inlineStr">
        <is>
          <t>112 Operator</t>
        </is>
      </c>
      <c r="B600" s="1">
        <f>Hours!C6</f>
        <v/>
      </c>
      <c r="C600" s="60" t="n">
        <v>24.99</v>
      </c>
      <c r="D600" s="54">
        <f>IF(B600&lt;1,C600,C600/B600)</f>
        <v/>
      </c>
      <c r="E600" s="2">
        <f>AVERAGE(D597:D608)</f>
        <v/>
      </c>
    </row>
    <row r="601" hidden="1" outlineLevel="1" ht="13.2" customHeight="1">
      <c r="A601" s="55" t="inlineStr">
        <is>
          <t>Guts and Glory</t>
        </is>
      </c>
      <c r="B601" s="1">
        <f>Hours!C573</f>
        <v/>
      </c>
      <c r="C601" s="60" t="n">
        <v>14.99</v>
      </c>
      <c r="D601" s="54">
        <f>IF(B601&lt;1,C601,C601/B601)</f>
        <v/>
      </c>
    </row>
    <row r="602" hidden="1" outlineLevel="1" ht="13.2" customHeight="1">
      <c r="A602" s="55" t="inlineStr">
        <is>
          <t>Ring of Pain</t>
        </is>
      </c>
      <c r="B602" s="1">
        <f>Hours!C1042</f>
        <v/>
      </c>
      <c r="C602" s="60" t="n">
        <v>19.99</v>
      </c>
      <c r="D602" s="54">
        <f>IF(B602&lt;1,C602,C602/B602)</f>
        <v/>
      </c>
    </row>
    <row r="603" hidden="1" outlineLevel="1" ht="13.2" customHeight="1">
      <c r="A603" s="55" t="inlineStr">
        <is>
          <t>Garage: Bad Trip</t>
        </is>
      </c>
      <c r="B603" s="1">
        <f>Hours!C515</f>
        <v/>
      </c>
      <c r="C603" s="60" t="n">
        <v>14.99</v>
      </c>
      <c r="D603" s="54">
        <f>IF(B603&lt;1,C603,C603/B603)</f>
        <v/>
      </c>
    </row>
    <row r="604" hidden="1" outlineLevel="1" ht="13.2" customHeight="1">
      <c r="A604" s="55" t="inlineStr">
        <is>
          <t>The Textorcist: The Story of Ray Bibbia</t>
        </is>
      </c>
      <c r="B604" s="1">
        <f>Hours!C1348</f>
        <v/>
      </c>
      <c r="C604" s="60" t="n">
        <v>14.99</v>
      </c>
      <c r="D604" s="54">
        <f>IF(B604&lt;1,C604,C604/B604)</f>
        <v/>
      </c>
    </row>
    <row r="605" hidden="1" outlineLevel="1" ht="13.2" customHeight="1">
      <c r="A605" s="55" t="inlineStr">
        <is>
          <t>Tools Up</t>
        </is>
      </c>
      <c r="B605" s="1">
        <f>Hours!C1395</f>
        <v/>
      </c>
      <c r="C605" s="60" t="n">
        <v>19.99</v>
      </c>
      <c r="D605" s="54">
        <f>IF(B605&lt;1,C605,C605/B605)</f>
        <v/>
      </c>
    </row>
    <row r="606" hidden="1" outlineLevel="1" ht="13.2" customHeight="1">
      <c r="A606" s="55" t="inlineStr">
        <is>
          <t>HiveSwap Friendsim</t>
        </is>
      </c>
      <c r="B606" s="1">
        <f>Hours!C621</f>
        <v/>
      </c>
      <c r="C606" s="60" t="n">
        <v>12.99</v>
      </c>
      <c r="D606" s="54">
        <f>IF(B606&lt;1,C606,C606/B606)</f>
        <v/>
      </c>
    </row>
    <row r="607" hidden="1" outlineLevel="1" ht="13.2" customHeight="1">
      <c r="A607" s="55" t="inlineStr">
        <is>
          <t>Black Future '88</t>
        </is>
      </c>
      <c r="B607" s="1">
        <f>Hours!C151</f>
        <v/>
      </c>
      <c r="C607" s="60" t="n">
        <v>19.99</v>
      </c>
      <c r="D607" s="54">
        <f>IF(B607&lt;1,C607,C607/B607)</f>
        <v/>
      </c>
    </row>
    <row r="608" hidden="1" outlineLevel="1" ht="13.2" customHeight="1">
      <c r="A608" s="55" t="inlineStr">
        <is>
          <t>Syberia 3</t>
        </is>
      </c>
      <c r="B608" s="1">
        <f>Hours!C1255</f>
        <v/>
      </c>
      <c r="C608" s="60" t="n">
        <v>29.99</v>
      </c>
      <c r="D608" s="54">
        <f>IF(B608&lt;1,C608,C608/B608)</f>
        <v/>
      </c>
    </row>
    <row r="609" collapsed="1" ht="13.2" customHeight="1">
      <c r="A609" s="63" t="inlineStr">
        <is>
          <t>Humble Choice November 2021</t>
        </is>
      </c>
      <c r="B609" s="25">
        <f>SUM(B610:B618)</f>
        <v/>
      </c>
      <c r="C609" s="64" t="n">
        <v>12.99</v>
      </c>
      <c r="D609" s="50">
        <f>IF(B609&lt;1,C609,C609/B609)</f>
        <v/>
      </c>
    </row>
    <row r="610" hidden="1" outlineLevel="1" ht="13.2" customHeight="1">
      <c r="A610" s="44" t="inlineStr">
        <is>
          <t>Due Process</t>
        </is>
      </c>
      <c r="B610" s="1">
        <f>Hours!C391</f>
        <v/>
      </c>
      <c r="C610" s="2" t="n">
        <v>24.99</v>
      </c>
      <c r="D610" s="54">
        <f>IF(B610&lt;1,C610,C610/B610)</f>
        <v/>
      </c>
      <c r="E610" s="25" t="inlineStr">
        <is>
          <t>Bundle Value</t>
        </is>
      </c>
    </row>
    <row r="611" hidden="1" outlineLevel="1" ht="13.2" customHeight="1">
      <c r="A611" s="44" t="inlineStr">
        <is>
          <t>Project wingman</t>
        </is>
      </c>
      <c r="B611" s="1">
        <f>Hours!C987</f>
        <v/>
      </c>
      <c r="C611" s="2" t="n">
        <v>24.99</v>
      </c>
      <c r="D611" s="54">
        <f>IF(B611&lt;1,C611,C611/B611)</f>
        <v/>
      </c>
      <c r="E611" s="2">
        <f>SUM(C610:C618)</f>
        <v/>
      </c>
    </row>
    <row r="612" hidden="1" outlineLevel="1" ht="13.2" customHeight="1">
      <c r="A612" s="44" t="inlineStr">
        <is>
          <t>Wingspan</t>
        </is>
      </c>
      <c r="B612" s="1">
        <f>Hours!C1519</f>
        <v/>
      </c>
      <c r="C612" s="2" t="n">
        <v>19.99</v>
      </c>
      <c r="D612" s="54">
        <f>IF(B612&lt;1,C612,C612/B612)</f>
        <v/>
      </c>
      <c r="E612" s="25" t="inlineStr">
        <is>
          <t>PPH AVG</t>
        </is>
      </c>
    </row>
    <row r="613" hidden="1" outlineLevel="1" ht="13.2" customHeight="1">
      <c r="A613" s="44" t="inlineStr">
        <is>
          <t>BPM Bullets per minuite</t>
        </is>
      </c>
      <c r="B613" s="1">
        <f>Hours!C181</f>
        <v/>
      </c>
      <c r="C613" s="2" t="n">
        <v>19.99</v>
      </c>
      <c r="D613" s="54">
        <f>IF(B613&lt;1,C613,C613/B613)</f>
        <v/>
      </c>
      <c r="E613" s="2">
        <f>AVERAGE(D610:D618)</f>
        <v/>
      </c>
    </row>
    <row r="614" hidden="1" outlineLevel="1" ht="13.2" customHeight="1">
      <c r="A614" s="44" t="inlineStr">
        <is>
          <t>Turnip boy comits tax evasion</t>
        </is>
      </c>
      <c r="B614" s="1">
        <f>Hours!C1434</f>
        <v/>
      </c>
      <c r="C614" s="2" t="n">
        <v>14.99</v>
      </c>
      <c r="D614" s="54">
        <f>IF(B614&lt;1,C614,C614/B614)</f>
        <v/>
      </c>
    </row>
    <row r="615" hidden="1" outlineLevel="1" ht="13.2" customHeight="1">
      <c r="A615" s="44" t="inlineStr">
        <is>
          <t>simplerockets 2 (Juno: New Origins )</t>
        </is>
      </c>
      <c r="B615" s="1">
        <f>Hours!C675</f>
        <v/>
      </c>
      <c r="C615" s="2" t="n">
        <v>14.99</v>
      </c>
      <c r="D615" s="54">
        <f>IF(B615&lt;1,C615,C615/B615)</f>
        <v/>
      </c>
    </row>
    <row r="616" hidden="1" outlineLevel="1" ht="13.2" customHeight="1">
      <c r="A616" s="44" t="inlineStr">
        <is>
          <t>Timelie</t>
        </is>
      </c>
      <c r="B616" s="1">
        <f>Hours!C1376</f>
        <v/>
      </c>
      <c r="C616" s="2" t="n">
        <v>17.99</v>
      </c>
      <c r="D616" s="54">
        <f>IF(B616&lt;1,C616,C616/B616)</f>
        <v/>
      </c>
    </row>
    <row r="617" hidden="1" outlineLevel="1" ht="13.2" customHeight="1">
      <c r="A617" s="44" t="inlineStr">
        <is>
          <t>WRATH: Aeon of Ruin</t>
        </is>
      </c>
      <c r="B617" s="1">
        <f>Hours!C1529</f>
        <v/>
      </c>
      <c r="C617" s="2" t="n">
        <v>24.99</v>
      </c>
      <c r="D617" s="54">
        <f>IF(B617&lt;1,C617,C617/B617)</f>
        <v/>
      </c>
    </row>
    <row r="618" hidden="1" outlineLevel="1" ht="13.2" customHeight="1">
      <c r="A618" s="44" t="inlineStr">
        <is>
          <t xml:space="preserve">Möbius Front '83 </t>
        </is>
      </c>
      <c r="B618" s="1">
        <f>Hours!C813</f>
        <v/>
      </c>
      <c r="C618" s="2" t="n">
        <v>19.99</v>
      </c>
      <c r="D618" s="54">
        <f>IF(B618&lt;1,C618,C618/B618)</f>
        <v/>
      </c>
    </row>
    <row r="619" collapsed="1" ht="13.2" customHeight="1">
      <c r="A619" s="61" t="inlineStr">
        <is>
          <t>Humble Choice December 2021</t>
        </is>
      </c>
      <c r="B619" s="25">
        <f>SUM(B620:B631)</f>
        <v/>
      </c>
      <c r="C619" s="64" t="n">
        <v>12.99</v>
      </c>
      <c r="D619" s="50">
        <f>IF(B619&lt;1,C619,C619/B619)</f>
        <v/>
      </c>
    </row>
    <row r="620" hidden="1" outlineLevel="1" ht="13.2" customHeight="1">
      <c r="A620" s="55" t="inlineStr">
        <is>
          <t>Man Eater</t>
        </is>
      </c>
      <c r="B620" s="1">
        <f>Hours!C767</f>
        <v/>
      </c>
      <c r="C620" s="60" t="n">
        <v>39.99</v>
      </c>
      <c r="D620" s="54">
        <f>IF(B620&lt;1,C620,C620/B620)</f>
        <v/>
      </c>
      <c r="E620" s="25" t="inlineStr">
        <is>
          <t>Bundle Value</t>
        </is>
      </c>
    </row>
    <row r="621" hidden="1" outlineLevel="1" ht="13.2" customHeight="1">
      <c r="A621" s="55" t="inlineStr">
        <is>
          <t>Mordhau</t>
        </is>
      </c>
      <c r="B621" s="1">
        <f>Hours!C824</f>
        <v/>
      </c>
      <c r="C621" s="60" t="n">
        <v>29.99</v>
      </c>
      <c r="D621" s="54">
        <f>IF(B621&lt;1,C621,C621/B621)</f>
        <v/>
      </c>
      <c r="E621" s="2">
        <f>SUM(C620:C631)</f>
        <v/>
      </c>
    </row>
    <row r="622" hidden="1" outlineLevel="1" ht="13.2" customHeight="1">
      <c r="A622" s="55" t="inlineStr">
        <is>
          <t>Endzone a world apart</t>
        </is>
      </c>
      <c r="B622" s="1">
        <f>Hours!C423</f>
        <v/>
      </c>
      <c r="C622" s="60" t="n">
        <v>29.99</v>
      </c>
      <c r="D622" s="54">
        <f>IF(B622&lt;1,C622,C622/B622)</f>
        <v/>
      </c>
      <c r="E622" s="25" t="inlineStr">
        <is>
          <t>PPH AVG</t>
        </is>
      </c>
    </row>
    <row r="623" hidden="1" outlineLevel="1" ht="13.2" customHeight="1">
      <c r="A623" s="55" t="inlineStr">
        <is>
          <t>Beyond the wire</t>
        </is>
      </c>
      <c r="B623" s="1">
        <f>Hours!C143</f>
        <v/>
      </c>
      <c r="C623" s="60" t="n">
        <v>34.99</v>
      </c>
      <c r="D623" s="54">
        <f>IF(B623&lt;1,C623,C623/B623)</f>
        <v/>
      </c>
      <c r="E623" s="2">
        <f>AVERAGE(D620:D631)</f>
        <v/>
      </c>
    </row>
    <row r="624" hidden="1" outlineLevel="1" ht="13.2" customHeight="1">
      <c r="A624" s="55" t="inlineStr">
        <is>
          <t>partisans 1941</t>
        </is>
      </c>
      <c r="B624" s="1">
        <f>Hours!C924</f>
        <v/>
      </c>
      <c r="C624" s="60" t="n">
        <v>29.99</v>
      </c>
      <c r="D624" s="54">
        <f>IF(B624&lt;1,C624,C624/B624)</f>
        <v/>
      </c>
    </row>
    <row r="625" hidden="1" outlineLevel="1" ht="13.2" customHeight="1">
      <c r="A625" s="55" t="inlineStr">
        <is>
          <t>The Survivalist</t>
        </is>
      </c>
      <c r="B625" s="1">
        <f>Hours!C1242</f>
        <v/>
      </c>
      <c r="C625" s="60" t="n">
        <v>24.99</v>
      </c>
      <c r="D625" s="54">
        <f>IF(B625&lt;1,C625,C625/B625)</f>
        <v/>
      </c>
    </row>
    <row r="626" hidden="1" outlineLevel="1" ht="13.2" customHeight="1">
      <c r="A626" s="55" t="inlineStr">
        <is>
          <t>LACUNA - A SCI-FI NOIR ADVENTURE</t>
        </is>
      </c>
      <c r="B626" s="1">
        <f>Hours!C711</f>
        <v/>
      </c>
      <c r="C626" s="60" t="n">
        <v>15.99</v>
      </c>
      <c r="D626" s="54">
        <f>IF(B626&lt;1,C626,C626/B626)</f>
        <v/>
      </c>
    </row>
    <row r="627" hidden="1" outlineLevel="1" ht="13.2" customHeight="1">
      <c r="A627" s="55" t="inlineStr">
        <is>
          <t>8 Doors</t>
        </is>
      </c>
      <c r="B627" s="1">
        <f>Hours!C13</f>
        <v/>
      </c>
      <c r="C627" s="60" t="n">
        <v>19.99</v>
      </c>
      <c r="D627" s="54">
        <f>IF(B627&lt;1,C627,C627/B627)</f>
        <v/>
      </c>
    </row>
    <row r="628" hidden="1" outlineLevel="1" ht="13.2" customHeight="1">
      <c r="A628" s="55" t="inlineStr">
        <is>
          <t>GREAK: MEMORIES OF AZUR</t>
        </is>
      </c>
      <c r="B628" s="1">
        <f>Hours!C557</f>
        <v/>
      </c>
      <c r="C628" s="60" t="n">
        <v>19.99</v>
      </c>
      <c r="D628" s="54">
        <f>IF(B628&lt;1,C628,C628/B628)</f>
        <v/>
      </c>
    </row>
    <row r="629" hidden="1" outlineLevel="1" ht="13.2" customHeight="1">
      <c r="A629" s="55" t="inlineStr">
        <is>
          <t>Fling to the finish</t>
        </is>
      </c>
      <c r="B629" s="1">
        <f>Hours!C478</f>
        <v/>
      </c>
      <c r="C629" s="60" t="n">
        <v>14.99</v>
      </c>
      <c r="D629" s="54">
        <f>IF(B629&lt;1,C629,C629/B629)</f>
        <v/>
      </c>
    </row>
    <row r="630" hidden="1" outlineLevel="1" ht="13.2" customHeight="1">
      <c r="A630" s="55" t="inlineStr">
        <is>
          <t>Tohu</t>
        </is>
      </c>
      <c r="B630" s="1">
        <f>Hours!C1387</f>
        <v/>
      </c>
      <c r="C630" s="60" t="n">
        <v>14.99</v>
      </c>
      <c r="D630" s="54">
        <f>IF(B630&lt;1,C630,C630/B630)</f>
        <v/>
      </c>
    </row>
    <row r="631" hidden="1" outlineLevel="1" ht="13.2" customHeight="1">
      <c r="A631" s="71" t="inlineStr">
        <is>
          <t>VOIDIGO</t>
        </is>
      </c>
      <c r="B631" s="1">
        <f>Hours!C1472</f>
        <v/>
      </c>
      <c r="C631" s="60" t="n">
        <v>14.99</v>
      </c>
      <c r="D631" s="54">
        <f>IF(B631&lt;1,C631,C631/B631)</f>
        <v/>
      </c>
    </row>
    <row r="632" collapsed="1" ht="13.2" customHeight="1">
      <c r="A632" s="78" t="inlineStr">
        <is>
          <t>Jingle Jam 2021</t>
        </is>
      </c>
      <c r="B632" s="25">
        <f>SUM(B633:B672)</f>
        <v/>
      </c>
      <c r="C632" s="64">
        <f>35*1.33</f>
        <v/>
      </c>
      <c r="D632" s="50">
        <f>IF(B632&lt;1,C632,C632/B632)</f>
        <v/>
      </c>
    </row>
    <row r="633" hidden="1" outlineLevel="1" ht="13.2" customHeight="1">
      <c r="A633" s="79" t="inlineStr">
        <is>
          <t>12 is better than 6</t>
        </is>
      </c>
      <c r="B633" s="1">
        <f>Hours!C7</f>
        <v/>
      </c>
      <c r="C633" s="60" t="n">
        <v>9.99</v>
      </c>
      <c r="D633" s="54">
        <f>IF(B633&lt;1,C633,C633/B633)</f>
        <v/>
      </c>
      <c r="E633" s="25" t="inlineStr">
        <is>
          <t>Bundle Value</t>
        </is>
      </c>
    </row>
    <row r="634" hidden="1" outlineLevel="1" ht="13.2" customHeight="1">
      <c r="A634" s="87" t="inlineStr">
        <is>
          <t>20xx</t>
        </is>
      </c>
      <c r="B634" s="1">
        <f>Hours!C8</f>
        <v/>
      </c>
      <c r="C634" s="60" t="n">
        <v>14.99</v>
      </c>
      <c r="D634" s="54">
        <f>IF(B634&lt;1,C634,C634/B634)</f>
        <v/>
      </c>
      <c r="E634" s="2">
        <f>SUM(C633:C672)</f>
        <v/>
      </c>
    </row>
    <row r="635" hidden="1" outlineLevel="1" ht="13.2" customHeight="1">
      <c r="A635" s="87" t="inlineStr">
        <is>
          <t>Anodyne 2</t>
        </is>
      </c>
      <c r="B635" s="1">
        <f>Hours!C69</f>
        <v/>
      </c>
      <c r="C635" s="60" t="n">
        <v>19.99</v>
      </c>
      <c r="D635" s="54">
        <f>IF(B635&lt;1,C635,C635/B635)</f>
        <v/>
      </c>
      <c r="E635" s="25" t="inlineStr">
        <is>
          <t>PPH AVG</t>
        </is>
      </c>
    </row>
    <row r="636" hidden="1" outlineLevel="1" ht="13.2" customHeight="1">
      <c r="A636" s="87" t="inlineStr">
        <is>
          <t>Barony</t>
        </is>
      </c>
      <c r="B636" s="1">
        <f>Hours!C121</f>
        <v/>
      </c>
      <c r="C636" s="60" t="n">
        <v>14.99</v>
      </c>
      <c r="D636" s="54">
        <f>IF(B636&lt;1,C636,C636/B636)</f>
        <v/>
      </c>
      <c r="E636" s="2">
        <f>AVERAGE(D633:D672)</f>
        <v/>
      </c>
    </row>
    <row r="637" hidden="1" outlineLevel="1" ht="13.2" customHeight="1">
      <c r="A637" s="87" t="inlineStr">
        <is>
          <t>Clustertruck</t>
        </is>
      </c>
      <c r="B637" s="1">
        <f>Hours!C246</f>
        <v/>
      </c>
      <c r="C637" s="60" t="n">
        <v>14.99</v>
      </c>
      <c r="D637" s="54">
        <f>IF(B637&lt;1,C637,C637/B637)</f>
        <v/>
      </c>
    </row>
    <row r="638" hidden="1" outlineLevel="1" ht="13.2" customHeight="1">
      <c r="A638" s="87" t="inlineStr">
        <is>
          <t>Disc Room</t>
        </is>
      </c>
      <c r="B638" s="1">
        <f>Hours!C354</f>
        <v/>
      </c>
      <c r="C638" s="60" t="n">
        <v>14.99</v>
      </c>
      <c r="D638" s="54">
        <f>IF(B638&lt;1,C638,C638/B638)</f>
        <v/>
      </c>
    </row>
    <row r="639" hidden="1" outlineLevel="1" ht="13.2" customHeight="1">
      <c r="A639" s="87" t="inlineStr">
        <is>
          <t>Embr</t>
        </is>
      </c>
      <c r="B639" s="1">
        <f>Hours!C415</f>
        <v/>
      </c>
      <c r="C639" s="60" t="n">
        <v>19.99</v>
      </c>
      <c r="D639" s="54">
        <f>IF(B639&lt;1,C639,C639/B639)</f>
        <v/>
      </c>
    </row>
    <row r="640" hidden="1" outlineLevel="1" ht="13.2" customHeight="1">
      <c r="A640" s="87" t="inlineStr">
        <is>
          <t>Empyrion : Galactic Survival</t>
        </is>
      </c>
      <c r="B640" s="1">
        <f>Hours!C418</f>
        <v/>
      </c>
      <c r="C640" s="60" t="n">
        <v>19.99</v>
      </c>
      <c r="D640" s="54">
        <f>IF(B640&lt;1,C640,C640/B640)</f>
        <v/>
      </c>
    </row>
    <row r="641" hidden="1" outlineLevel="1" ht="13.2" customHeight="1">
      <c r="A641" s="87" t="inlineStr">
        <is>
          <t>Farm manager 2018</t>
        </is>
      </c>
      <c r="B641" s="1">
        <f>Hours!C462</f>
        <v/>
      </c>
      <c r="C641" s="60" t="n">
        <v>19.99</v>
      </c>
      <c r="D641" s="54">
        <f>IF(B641&lt;1,C641,C641/B641)</f>
        <v/>
      </c>
    </row>
    <row r="642" hidden="1" outlineLevel="1" ht="13.2" customHeight="1">
      <c r="A642" s="87" t="inlineStr">
        <is>
          <t>Figment</t>
        </is>
      </c>
      <c r="B642" s="1">
        <f>Hours!C470</f>
        <v/>
      </c>
      <c r="C642" s="60" t="n">
        <v>19.99</v>
      </c>
      <c r="D642" s="54">
        <f>IF(B642&lt;1,C642,C642/B642)</f>
        <v/>
      </c>
    </row>
    <row r="643" hidden="1" outlineLevel="1" ht="13.2" customHeight="1">
      <c r="A643" s="87" t="inlineStr">
        <is>
          <t>Fling to the Finish</t>
        </is>
      </c>
      <c r="B643" s="1">
        <f>Hours!C478</f>
        <v/>
      </c>
      <c r="C643" s="60" t="n">
        <v>14.99</v>
      </c>
      <c r="D643" s="54">
        <f>IF(B643&lt;1,C643,C643/B643)</f>
        <v/>
      </c>
    </row>
    <row r="644" hidden="1" outlineLevel="1" ht="13.2" customHeight="1">
      <c r="A644" s="87" t="inlineStr">
        <is>
          <t>Four Sided Fantasy</t>
        </is>
      </c>
      <c r="B644" s="1">
        <f>Hours!C496</f>
        <v/>
      </c>
      <c r="C644" s="60" t="n">
        <v>9.99</v>
      </c>
      <c r="D644" s="54">
        <f>IF(B644&lt;1,C644,C644/B644)</f>
        <v/>
      </c>
    </row>
    <row r="645" hidden="1" outlineLevel="1" ht="13.2" customHeight="1">
      <c r="A645" s="87" t="inlineStr">
        <is>
          <t>Golf It</t>
        </is>
      </c>
      <c r="B645" s="1">
        <f>Hours!C537</f>
        <v/>
      </c>
      <c r="C645" s="60" t="n">
        <v>8.99</v>
      </c>
      <c r="D645" s="54">
        <f>IF(B645&lt;1,C645,C645/B645)</f>
        <v/>
      </c>
    </row>
    <row r="646" hidden="1" outlineLevel="1" ht="13.2" customHeight="1">
      <c r="A646" s="87" t="inlineStr">
        <is>
          <t>Hearthlands</t>
        </is>
      </c>
      <c r="B646" s="1">
        <f>Hours!C590</f>
        <v/>
      </c>
      <c r="C646" s="60" t="n">
        <v>19.99</v>
      </c>
      <c r="D646" s="54">
        <f>IF(B646&lt;1,C646,C646/B646)</f>
        <v/>
      </c>
    </row>
    <row r="647" hidden="1" outlineLevel="1" ht="13.2" customHeight="1">
      <c r="A647" s="87" t="inlineStr">
        <is>
          <t>Helheim Hassle</t>
        </is>
      </c>
      <c r="B647" s="1">
        <f>Hours!C594</f>
        <v/>
      </c>
      <c r="C647" s="60" t="n">
        <v>19.99</v>
      </c>
      <c r="D647" s="54">
        <f>IF(B647&lt;1,C647,C647/B647)</f>
        <v/>
      </c>
    </row>
    <row r="648" hidden="1" outlineLevel="1" ht="13.2" customHeight="1">
      <c r="A648" s="87" t="inlineStr">
        <is>
          <t>Jumpala</t>
        </is>
      </c>
      <c r="B648" s="1">
        <f>Hours!C674</f>
        <v/>
      </c>
      <c r="C648" s="60" t="n">
        <v>9.99</v>
      </c>
      <c r="D648" s="54">
        <f>IF(B648&lt;1,C648,C648/B648)</f>
        <v/>
      </c>
    </row>
    <row r="649" hidden="1" outlineLevel="1" ht="13.2" customHeight="1">
      <c r="A649" s="87" t="inlineStr">
        <is>
          <t>Just Dire Already</t>
        </is>
      </c>
      <c r="B649" s="1">
        <f>Hours!C682</f>
        <v/>
      </c>
      <c r="C649" s="60" t="n">
        <v>14.99</v>
      </c>
      <c r="D649" s="54">
        <f>IF(B649&lt;1,C649,C649/B649)</f>
        <v/>
      </c>
    </row>
    <row r="650" hidden="1" outlineLevel="1" ht="13.2" customHeight="1">
      <c r="A650" s="87" t="inlineStr">
        <is>
          <t>Kao The Kangaroo: Round 2</t>
        </is>
      </c>
      <c r="B650" s="1">
        <f>Hours!C686</f>
        <v/>
      </c>
      <c r="C650" s="60" t="n">
        <v>1.99</v>
      </c>
      <c r="D650" s="54">
        <f>IF(B650&lt;1,C650,C650/B650)</f>
        <v/>
      </c>
    </row>
    <row r="651" hidden="1" outlineLevel="1" ht="13.2" customHeight="1">
      <c r="A651" s="87" t="inlineStr">
        <is>
          <t>Kind Words</t>
        </is>
      </c>
      <c r="B651" s="1">
        <f>Hours!C695</f>
        <v/>
      </c>
      <c r="C651" s="60" t="n">
        <v>4.99</v>
      </c>
      <c r="D651" s="54">
        <f>IF(B651&lt;1,C651,C651/B651)</f>
        <v/>
      </c>
    </row>
    <row r="652" hidden="1" outlineLevel="1" ht="13.2" customHeight="1">
      <c r="A652" s="87" t="inlineStr">
        <is>
          <t>Make Sail</t>
        </is>
      </c>
      <c r="B652" s="1">
        <f>Hours!C765</f>
        <v/>
      </c>
      <c r="C652" s="60" t="n">
        <v>19.99</v>
      </c>
      <c r="D652" s="54">
        <f>IF(B652&lt;1,C652,C652/B652)</f>
        <v/>
      </c>
    </row>
    <row r="653" hidden="1" outlineLevel="1" ht="13.2" customHeight="1">
      <c r="A653" s="87" t="inlineStr">
        <is>
          <t>Murder by Numbers</t>
        </is>
      </c>
      <c r="B653" s="1">
        <f>Hours!C839</f>
        <v/>
      </c>
      <c r="C653" s="60" t="n">
        <v>14.99</v>
      </c>
      <c r="D653" s="54">
        <f>IF(B653&lt;1,C653,C653/B653)</f>
        <v/>
      </c>
    </row>
    <row r="654" hidden="1" outlineLevel="1" ht="13.2" customHeight="1">
      <c r="A654" s="87" t="inlineStr">
        <is>
          <t>Murderous Pursuits</t>
        </is>
      </c>
      <c r="B654" s="1">
        <f>Hours!C987</f>
        <v/>
      </c>
      <c r="C654" s="60" t="n">
        <v>9.99</v>
      </c>
      <c r="D654" s="54">
        <f>IF(B654&lt;1,C654,C654/B654)</f>
        <v/>
      </c>
    </row>
    <row r="655" hidden="1" outlineLevel="1" ht="13.2" customHeight="1">
      <c r="A655" s="87" t="inlineStr">
        <is>
          <t>Northgard</t>
        </is>
      </c>
      <c r="B655" s="1">
        <f>Hours!C870</f>
        <v/>
      </c>
      <c r="C655" s="60" t="n">
        <v>29.99</v>
      </c>
      <c r="D655" s="54">
        <f>IF(B655&lt;1,C655,C655/B655)</f>
        <v/>
      </c>
    </row>
    <row r="656" hidden="1" outlineLevel="1" ht="13.2" customHeight="1">
      <c r="A656" s="87" t="inlineStr">
        <is>
          <t>OCO</t>
        </is>
      </c>
      <c r="B656" s="1">
        <f>Hours!C877</f>
        <v/>
      </c>
      <c r="C656" s="60" t="n">
        <v>4.99</v>
      </c>
      <c r="D656" s="54">
        <f>IF(B656&lt;1,C656,C656/B656)</f>
        <v/>
      </c>
    </row>
    <row r="657" hidden="1" outlineLevel="1" ht="13.2" customHeight="1">
      <c r="A657" s="87" t="inlineStr">
        <is>
          <t>Pankapu</t>
        </is>
      </c>
      <c r="B657" s="1">
        <f>Hours!C912</f>
        <v/>
      </c>
      <c r="C657" s="60" t="n">
        <v>11.99</v>
      </c>
      <c r="D657" s="54">
        <f>IF(B657&lt;1,C657,C657/B657)</f>
        <v/>
      </c>
    </row>
    <row r="658" hidden="1" outlineLevel="1" ht="13.2" customHeight="1">
      <c r="A658" s="87" t="inlineStr">
        <is>
          <t>Pathway</t>
        </is>
      </c>
      <c r="B658" s="1">
        <f>Hours!C932</f>
        <v/>
      </c>
      <c r="C658" s="60" t="n">
        <v>15.99</v>
      </c>
      <c r="D658" s="54">
        <f>IF(B658&lt;1,C658,C658/B658)</f>
        <v/>
      </c>
    </row>
    <row r="659" hidden="1" outlineLevel="1" ht="13.2" customHeight="1">
      <c r="A659" s="87" t="inlineStr">
        <is>
          <t>PictoQuest</t>
        </is>
      </c>
      <c r="B659" s="1">
        <f>Hours!C948</f>
        <v/>
      </c>
      <c r="C659" s="60" t="n">
        <v>7.99</v>
      </c>
      <c r="D659" s="54">
        <f>IF(B659&lt;1,C659,C659/B659)</f>
        <v/>
      </c>
    </row>
    <row r="660" hidden="1" outlineLevel="1" ht="13.2" customHeight="1">
      <c r="A660" s="87" t="inlineStr">
        <is>
          <t>Radical Rabbit Stew</t>
        </is>
      </c>
      <c r="B660" s="1">
        <f>Hours!C1007</f>
        <v/>
      </c>
      <c r="C660" s="60" t="n">
        <v>15.99</v>
      </c>
      <c r="D660" s="54">
        <f>IF(B660&lt;1,C660,C660/B660)</f>
        <v/>
      </c>
    </row>
    <row r="661" hidden="1" outlineLevel="1" ht="13.2" customHeight="1">
      <c r="A661" s="87" t="inlineStr">
        <is>
          <t>Regions of Ruin</t>
        </is>
      </c>
      <c r="B661" s="1">
        <f>Hours!C1029</f>
        <v/>
      </c>
      <c r="C661" s="60" t="n">
        <v>11.99</v>
      </c>
      <c r="D661" s="54">
        <f>IF(B661&lt;1,C661,C661/B661)</f>
        <v/>
      </c>
    </row>
    <row r="662" hidden="1" outlineLevel="1" ht="13.2" customHeight="1">
      <c r="A662" s="87" t="inlineStr">
        <is>
          <t>Samurai Gunn</t>
        </is>
      </c>
      <c r="B662" s="1">
        <f>Hours!C1076</f>
        <v/>
      </c>
      <c r="C662" s="60" t="n">
        <v>14.99</v>
      </c>
      <c r="D662" s="54">
        <f>IF(B662&lt;1,C662,C662/B662)</f>
        <v/>
      </c>
    </row>
    <row r="663" hidden="1" outlineLevel="1" ht="13.2" customHeight="1">
      <c r="A663" s="87" t="inlineStr">
        <is>
          <t>Scoot Kaboom and the Tomb of Doom</t>
        </is>
      </c>
      <c r="B663" s="1">
        <f>Hours!C1083</f>
        <v/>
      </c>
      <c r="C663" s="60" t="n">
        <v>11.99</v>
      </c>
      <c r="D663" s="54">
        <f>IF(B663&lt;1,C663,C663/B663)</f>
        <v/>
      </c>
    </row>
    <row r="664" hidden="1" outlineLevel="1" ht="13.2" customHeight="1">
      <c r="A664" s="87" t="inlineStr">
        <is>
          <t>Shift Happens</t>
        </is>
      </c>
      <c r="B664" s="1">
        <f>Hours!C1104</f>
        <v/>
      </c>
      <c r="C664" s="60" t="n">
        <v>14.99</v>
      </c>
      <c r="D664" s="54">
        <f>IF(B664&lt;1,C664,C664/B664)</f>
        <v/>
      </c>
    </row>
    <row r="665" hidden="1" outlineLevel="1" ht="13.2" customHeight="1">
      <c r="A665" s="87" t="inlineStr">
        <is>
          <t>Sizeable</t>
        </is>
      </c>
      <c r="B665" s="1">
        <f>Hours!C1121</f>
        <v/>
      </c>
      <c r="C665" s="60" t="n">
        <v>9.99</v>
      </c>
      <c r="D665" s="54">
        <f>IF(B665&lt;1,C665,C665/B665)</f>
        <v/>
      </c>
    </row>
    <row r="666" hidden="1" outlineLevel="1" ht="13.2" customHeight="1">
      <c r="A666" s="87" t="inlineStr">
        <is>
          <t>The First Tree</t>
        </is>
      </c>
      <c r="B666" s="1">
        <f>Hours!C1312</f>
        <v/>
      </c>
      <c r="C666" s="60" t="n">
        <v>9.99</v>
      </c>
      <c r="D666" s="54">
        <f>IF(B666&lt;1,C666,C666/B666)</f>
        <v/>
      </c>
    </row>
    <row r="667" hidden="1" outlineLevel="1" ht="13.2" customHeight="1">
      <c r="A667" s="87" t="inlineStr">
        <is>
          <t>The Void Rains Upin Her Heart</t>
        </is>
      </c>
      <c r="B667" s="1">
        <f>Hours!C1353</f>
        <v/>
      </c>
      <c r="C667" s="60" t="n">
        <v>12.99</v>
      </c>
      <c r="D667" s="54">
        <f>IF(B667&lt;1,C667,C667/B667)</f>
        <v/>
      </c>
    </row>
    <row r="668" hidden="1" outlineLevel="1" ht="13.2" customHeight="1">
      <c r="A668" s="87" t="inlineStr">
        <is>
          <t>The World Next Door</t>
        </is>
      </c>
      <c r="B668" s="1">
        <f>Hours!C1362</f>
        <v/>
      </c>
      <c r="C668" s="60" t="n">
        <v>9.99</v>
      </c>
      <c r="D668" s="54">
        <f>IF(B668&lt;1,C668,C668/B668)</f>
        <v/>
      </c>
    </row>
    <row r="669" hidden="1" outlineLevel="1" ht="13.2" customHeight="1">
      <c r="A669" s="87" t="inlineStr">
        <is>
          <t>Urban Trial Tricky</t>
        </is>
      </c>
      <c r="B669" s="1">
        <f>Hours!C1449</f>
        <v/>
      </c>
      <c r="C669" s="60" t="n">
        <v>19.99</v>
      </c>
      <c r="D669" s="54">
        <f>IF(B669&lt;1,C669,C669/B669)</f>
        <v/>
      </c>
    </row>
    <row r="670" hidden="1" outlineLevel="1" ht="13.2" customHeight="1">
      <c r="A670" s="87" t="inlineStr">
        <is>
          <t>Wheels of Aurelia</t>
        </is>
      </c>
      <c r="B670" s="1">
        <f>Hours!C1506</f>
        <v/>
      </c>
      <c r="C670" s="60" t="n">
        <v>14.99</v>
      </c>
      <c r="D670" s="54">
        <f>IF(B670&lt;1,C670,C670/B670)</f>
        <v/>
      </c>
    </row>
    <row r="671" hidden="1" outlineLevel="1" ht="13.2" customHeight="1">
      <c r="A671" s="87" t="inlineStr">
        <is>
          <t>Witch It</t>
        </is>
      </c>
      <c r="B671" s="1">
        <f>Hours!C1520</f>
        <v/>
      </c>
      <c r="C671" s="60" t="n">
        <v>19.99</v>
      </c>
      <c r="D671" s="54">
        <f>IF(B671&lt;1,C671,C671/B671)</f>
        <v/>
      </c>
    </row>
    <row r="672" hidden="1" outlineLevel="1" ht="13.2" customHeight="1">
      <c r="A672" s="87" t="inlineStr">
        <is>
          <t>Xthrust</t>
        </is>
      </c>
      <c r="B672" s="1">
        <f>Hours!C1543</f>
        <v/>
      </c>
      <c r="C672" s="60" t="n">
        <v>14.99</v>
      </c>
      <c r="D672" s="54">
        <f>IF(B672&lt;1,C672,C672/B672)</f>
        <v/>
      </c>
    </row>
    <row r="673" collapsed="1" ht="13.2" customHeight="1">
      <c r="A673" s="63" t="inlineStr">
        <is>
          <t>Humble Choice January 2022</t>
        </is>
      </c>
      <c r="B673" s="25">
        <f>SUM(B674:B682)</f>
        <v/>
      </c>
      <c r="C673" s="64" t="n">
        <v>12.99</v>
      </c>
      <c r="D673" s="50">
        <f>IF(B673&lt;1,C673,C673/B673)</f>
        <v/>
      </c>
      <c r="H673" s="1" t="n"/>
    </row>
    <row r="674" hidden="1" outlineLevel="1" ht="13.2" customHeight="1">
      <c r="A674" s="44" t="inlineStr">
        <is>
          <t>Mafia: Definitive eddition</t>
        </is>
      </c>
      <c r="B674" s="1">
        <f>Hours!C759</f>
        <v/>
      </c>
      <c r="C674" s="2" t="n">
        <v>39.99</v>
      </c>
      <c r="D674" s="10">
        <f>IF(B674&lt;1,C674,C674/B674)</f>
        <v/>
      </c>
      <c r="E674" s="25" t="inlineStr">
        <is>
          <t>Bundle Value</t>
        </is>
      </c>
    </row>
    <row r="675" hidden="1" outlineLevel="1" ht="13.2" customHeight="1">
      <c r="A675" s="44" t="inlineStr">
        <is>
          <t>Iron Harvest</t>
        </is>
      </c>
      <c r="B675" s="1">
        <f>Hours!C671</f>
        <v/>
      </c>
      <c r="C675" s="2" t="n">
        <v>29.99</v>
      </c>
      <c r="D675" s="10">
        <f>IF(B675&lt;1,C675,C675/B675)</f>
        <v/>
      </c>
      <c r="E675" s="2">
        <f>SUM(C674:C682)</f>
        <v/>
      </c>
    </row>
    <row r="676" hidden="1" outlineLevel="1" ht="13.2" customHeight="1">
      <c r="A676" s="44" t="inlineStr">
        <is>
          <t>Rebel Cops</t>
        </is>
      </c>
      <c r="B676" s="1">
        <f>Hours!C1016</f>
        <v/>
      </c>
      <c r="C676" s="2" t="n">
        <v>9.99</v>
      </c>
      <c r="D676" s="10">
        <f>IF(B676&lt;1,C676,C676/B676)</f>
        <v/>
      </c>
      <c r="E676" s="25" t="inlineStr">
        <is>
          <t>PPH AVG</t>
        </is>
      </c>
    </row>
    <row r="677" hidden="1" outlineLevel="1" ht="13.2" customHeight="1">
      <c r="A677" s="44" t="inlineStr">
        <is>
          <t>Rustler</t>
        </is>
      </c>
      <c r="B677" s="1">
        <f>Hours!C1070</f>
        <v/>
      </c>
      <c r="C677" s="2" t="n">
        <v>24.99</v>
      </c>
      <c r="D677" s="10">
        <f>IF(B677&lt;1,C677,C677/B677)</f>
        <v/>
      </c>
      <c r="E677" s="2">
        <f>AVERAGE(D674:D682)</f>
        <v/>
      </c>
    </row>
    <row r="678" hidden="1" outlineLevel="1" ht="13.2" customHeight="1">
      <c r="A678" s="44" t="inlineStr">
        <is>
          <t>The Henry stickman collection</t>
        </is>
      </c>
      <c r="B678" s="1">
        <f>Hours!C1319</f>
        <v/>
      </c>
      <c r="C678" s="2" t="n">
        <v>14.99</v>
      </c>
      <c r="D678" s="10">
        <f>IF(B678&lt;1,C678,C678/B678)</f>
        <v/>
      </c>
    </row>
    <row r="679" hidden="1" outlineLevel="1" ht="13.2" customHeight="1">
      <c r="A679" s="44" t="inlineStr">
        <is>
          <t>Farmer's Dynasty</t>
        </is>
      </c>
      <c r="B679" s="1">
        <f>Hours!C463</f>
        <v/>
      </c>
      <c r="C679" s="2" t="n">
        <v>29.99</v>
      </c>
      <c r="D679" s="10">
        <f>IF(B679&lt;1,C679,C679/B679)</f>
        <v/>
      </c>
    </row>
    <row r="680" hidden="1" outlineLevel="1" ht="13.2" customHeight="1">
      <c r="A680" s="44" t="inlineStr">
        <is>
          <t>Between the Stairs</t>
        </is>
      </c>
      <c r="B680" s="1">
        <f>Hours!C140</f>
        <v/>
      </c>
      <c r="C680" s="2" t="n">
        <v>29.99</v>
      </c>
      <c r="D680" s="10">
        <f>IF(B680&lt;1,C680,C680/B680)</f>
        <v/>
      </c>
    </row>
    <row r="681" hidden="1" outlineLevel="1" ht="13.2" customHeight="1">
      <c r="A681" s="44" t="inlineStr">
        <is>
          <t>Retrowave</t>
        </is>
      </c>
      <c r="B681" s="1">
        <f>Hours!C1038</f>
        <v/>
      </c>
      <c r="C681" s="2" t="n">
        <v>2.99</v>
      </c>
      <c r="D681" s="10">
        <f>IF(B681&lt;1,C681,C681/B681)</f>
        <v/>
      </c>
    </row>
    <row r="682" hidden="1" outlineLevel="1" ht="13.2" customHeight="1">
      <c r="A682" s="44" t="inlineStr">
        <is>
          <t>Midnight Protocal</t>
        </is>
      </c>
      <c r="B682" s="1">
        <f>Hours!C800</f>
        <v/>
      </c>
      <c r="C682" s="2" t="n">
        <v>14.99</v>
      </c>
      <c r="D682" s="10">
        <f>IF(B682&lt;1,C682,C682/B682)</f>
        <v/>
      </c>
    </row>
    <row r="683" collapsed="1" ht="13.2" customHeight="1">
      <c r="A683" s="61" t="inlineStr">
        <is>
          <t>Fanatical: Winter Mystery Bundle (2/1/22)</t>
        </is>
      </c>
      <c r="B683" s="25">
        <f>SUM(B684:B689)</f>
        <v/>
      </c>
      <c r="C683" s="64" t="n">
        <v>4.99</v>
      </c>
      <c r="D683" s="50">
        <f>IF(B683&lt;1,C683,C683/B683)</f>
        <v/>
      </c>
    </row>
    <row r="684" hidden="1" outlineLevel="1" ht="13.2" customHeight="1">
      <c r="A684" s="55" t="inlineStr">
        <is>
          <t>Torchlight</t>
        </is>
      </c>
      <c r="B684" s="1">
        <f>Hours!C1397</f>
        <v/>
      </c>
      <c r="C684" s="88" t="n">
        <v>14.99</v>
      </c>
      <c r="D684" s="54">
        <f>IF(B684&lt;1,C684,C684/B684)</f>
        <v/>
      </c>
      <c r="E684" s="25" t="inlineStr">
        <is>
          <t>Bundle Value</t>
        </is>
      </c>
    </row>
    <row r="685" hidden="1" outlineLevel="1" ht="13.2" customHeight="1">
      <c r="A685" s="55" t="inlineStr">
        <is>
          <t>Levelhead</t>
        </is>
      </c>
      <c r="B685" s="1">
        <f>Hours!C727</f>
        <v/>
      </c>
      <c r="C685" s="60" t="n">
        <v>19.99</v>
      </c>
      <c r="D685" s="54">
        <f>IF(B685&lt;1,C685,C685/B685)</f>
        <v/>
      </c>
      <c r="E685" s="2">
        <f>SUM(C683:C689)</f>
        <v/>
      </c>
    </row>
    <row r="686" hidden="1" outlineLevel="1" ht="13.2" customHeight="1">
      <c r="A686" s="55" t="inlineStr">
        <is>
          <t>Konung 2</t>
        </is>
      </c>
      <c r="B686" s="1">
        <f>Hours!C707</f>
        <v/>
      </c>
      <c r="C686" s="88" t="n">
        <v>2.99</v>
      </c>
      <c r="D686" s="54">
        <f>IF(B686&lt;1,C686,C686/B686)</f>
        <v/>
      </c>
      <c r="E686" s="25" t="inlineStr">
        <is>
          <t>PPH AVG</t>
        </is>
      </c>
    </row>
    <row r="687" hidden="1" outlineLevel="1" ht="13.2" customHeight="1">
      <c r="A687" s="55" t="inlineStr">
        <is>
          <t>The Indie Mixtape</t>
        </is>
      </c>
      <c r="B687" s="1">
        <f>Hours!C1321</f>
        <v/>
      </c>
      <c r="C687" s="88" t="n">
        <v>9.99</v>
      </c>
      <c r="D687" s="54">
        <f>IF(B687&lt;1,C687,C687/B687)</f>
        <v/>
      </c>
      <c r="E687" s="2">
        <f>AVERAGE(D683:D689)</f>
        <v/>
      </c>
    </row>
    <row r="688" hidden="1" outlineLevel="1" ht="13.2" customHeight="1">
      <c r="A688" s="55" t="inlineStr">
        <is>
          <t>Smoke and sacrifice</t>
        </is>
      </c>
      <c r="B688" s="1">
        <f>Hours!C1132</f>
        <v/>
      </c>
      <c r="C688" s="88" t="n">
        <v>19.99</v>
      </c>
      <c r="D688" s="54">
        <f>IF(B688&lt;1,C688,C688/B688)</f>
        <v/>
      </c>
    </row>
    <row r="689" hidden="1" outlineLevel="1" ht="13.2" customHeight="1">
      <c r="A689" s="55" t="inlineStr">
        <is>
          <t>Alien Breed: Impact</t>
        </is>
      </c>
      <c r="B689" s="1">
        <f>Hours!C47</f>
        <v/>
      </c>
      <c r="C689" s="88" t="n">
        <v>9.99</v>
      </c>
      <c r="D689" s="54">
        <f>IF(B689&lt;1,C689,C689/B689)</f>
        <v/>
      </c>
    </row>
    <row r="690" collapsed="1" ht="13.2" customHeight="1">
      <c r="A690" s="63" t="inlineStr">
        <is>
          <t xml:space="preserve">Fanatical  7 games </t>
        </is>
      </c>
      <c r="B690" s="25">
        <f>SUM(B691:B700)</f>
        <v/>
      </c>
      <c r="C690" s="64" t="n">
        <v>6.64</v>
      </c>
      <c r="D690" s="50">
        <f>IF(B690&lt;1,C690,C690/B690)</f>
        <v/>
      </c>
    </row>
    <row r="691" hidden="1" outlineLevel="1" ht="13.2" customHeight="1">
      <c r="A691" s="44" t="inlineStr">
        <is>
          <t>American Fugitive</t>
        </is>
      </c>
      <c r="B691" s="1">
        <f>Hours!C56</f>
        <v/>
      </c>
      <c r="C691" s="88" t="n">
        <v>19.99</v>
      </c>
      <c r="D691" s="54">
        <f>IF(B691&lt;1,C691,C691/B691)</f>
        <v/>
      </c>
      <c r="E691" s="25" t="n"/>
    </row>
    <row r="692" hidden="1" outlineLevel="1" ht="13.2" customHeight="1">
      <c r="A692" s="44" t="inlineStr">
        <is>
          <t>The Myth Seekers: The Legacy of Vulcan</t>
        </is>
      </c>
      <c r="B692" s="1">
        <f>Hours!C1331</f>
        <v/>
      </c>
      <c r="C692" s="88" t="n">
        <v>9.99</v>
      </c>
      <c r="D692" s="54">
        <f>IF(B692&lt;1,C692,C692/B692)</f>
        <v/>
      </c>
      <c r="E692" s="25" t="inlineStr">
        <is>
          <t>Bundle Value</t>
        </is>
      </c>
    </row>
    <row r="693" hidden="1" outlineLevel="1" ht="13.2" customHeight="1">
      <c r="A693" s="44" t="inlineStr">
        <is>
          <t>Parkan 2</t>
        </is>
      </c>
      <c r="B693" s="1">
        <f>Hours!C922</f>
        <v/>
      </c>
      <c r="C693" s="88" t="n">
        <v>3.99</v>
      </c>
      <c r="D693" s="54">
        <f>IF(B693&lt;1,C693,C693/B693)</f>
        <v/>
      </c>
      <c r="E693" s="2">
        <f>SUM(C692:C700)</f>
        <v/>
      </c>
    </row>
    <row r="694" hidden="1" outlineLevel="1" ht="13.2" customHeight="1">
      <c r="A694" s="44" t="inlineStr">
        <is>
          <t>Smile For Me</t>
        </is>
      </c>
      <c r="B694" s="1">
        <f>Hours!C1131</f>
        <v/>
      </c>
      <c r="C694" s="88" t="n">
        <v>12.99</v>
      </c>
      <c r="D694" s="54">
        <f>IF(B694&lt;1,C694,C694/B694)</f>
        <v/>
      </c>
      <c r="E694" s="25" t="inlineStr">
        <is>
          <t>PPH AVG</t>
        </is>
      </c>
    </row>
    <row r="695" hidden="1" outlineLevel="1" ht="13.2" customHeight="1">
      <c r="A695" s="44" t="inlineStr">
        <is>
          <t>Autonauts</t>
        </is>
      </c>
      <c r="B695" s="1">
        <f>Hours!C111</f>
        <v/>
      </c>
      <c r="C695" s="88" t="n">
        <v>19.99</v>
      </c>
      <c r="D695" s="54">
        <f>IF(B695&lt;1,C695,C695/B695)</f>
        <v/>
      </c>
      <c r="E695" s="2">
        <f>AVERAGE(D691:D700)</f>
        <v/>
      </c>
    </row>
    <row r="696" hidden="1" outlineLevel="1" ht="13.2" customHeight="1">
      <c r="A696" s="44" t="inlineStr">
        <is>
          <t>Men of War</t>
        </is>
      </c>
      <c r="B696" s="1">
        <f>Hours!C786</f>
        <v/>
      </c>
      <c r="C696" s="88" t="n">
        <v>4.99</v>
      </c>
      <c r="D696" s="54">
        <f>IF(B696&lt;1,C696,C696/B696)</f>
        <v/>
      </c>
      <c r="E696" s="25" t="n"/>
    </row>
    <row r="697" hidden="1" outlineLevel="1" ht="13.2" customHeight="1">
      <c r="A697" s="44" t="inlineStr">
        <is>
          <t>Hue</t>
        </is>
      </c>
      <c r="B697" s="1">
        <f>Hours!C637</f>
        <v/>
      </c>
      <c r="C697" s="88" t="n">
        <v>14.99</v>
      </c>
      <c r="D697" s="54">
        <f>IF(B697&lt;1,C697,C697/B697)</f>
        <v/>
      </c>
    </row>
    <row r="698" hidden="1" outlineLevel="1" ht="13.2" customHeight="1">
      <c r="A698" s="44" t="inlineStr">
        <is>
          <t>Dungeons 3</t>
        </is>
      </c>
      <c r="B698" s="1">
        <f>Hours!C396</f>
        <v/>
      </c>
      <c r="C698" s="88" t="n">
        <v>29.99</v>
      </c>
      <c r="D698" s="54">
        <f>IF(B698&lt;1,C698,C698/B698)</f>
        <v/>
      </c>
    </row>
    <row r="699" hidden="1" outlineLevel="1" ht="13.2" customHeight="1">
      <c r="A699" s="44" t="inlineStr">
        <is>
          <t>Dog Sled Saga</t>
        </is>
      </c>
      <c r="B699" s="1">
        <f>Hours!C365</f>
        <v/>
      </c>
      <c r="C699" s="88" t="n">
        <v>7.99</v>
      </c>
      <c r="D699" s="54">
        <f>IF(B699&lt;1,C699,C699/B699)</f>
        <v/>
      </c>
    </row>
    <row r="700" hidden="1" outlineLevel="1" ht="13.2" customHeight="1">
      <c r="A700" s="44" t="inlineStr">
        <is>
          <t>Persian Nights: Sands of Wonders</t>
        </is>
      </c>
      <c r="B700" s="1">
        <f>Hours!C942</f>
        <v/>
      </c>
      <c r="C700" s="88" t="n">
        <v>9.99</v>
      </c>
      <c r="D700" s="54">
        <f>IF(B700&lt;1,C700,C700/B700)</f>
        <v/>
      </c>
    </row>
    <row r="701" collapsed="1" ht="13.2" customHeight="1">
      <c r="A701" s="61" t="inlineStr">
        <is>
          <t>Humble Choice Feburary 2022</t>
        </is>
      </c>
      <c r="B701" s="25">
        <f>SUM(B702:B708)</f>
        <v/>
      </c>
      <c r="C701" s="64" t="n">
        <v>12.99</v>
      </c>
      <c r="D701" s="50">
        <f>IF(B701&lt;1,C701,C701/B701)</f>
        <v/>
      </c>
    </row>
    <row r="702" hidden="1" outlineLevel="1" ht="13.2" customHeight="1">
      <c r="A702" s="55" t="inlineStr">
        <is>
          <t>Borderlands 3: Director's cut</t>
        </is>
      </c>
      <c r="B702" s="1">
        <f>Hours!C177</f>
        <v/>
      </c>
      <c r="C702" s="60">
        <f>14.99+59.99</f>
        <v/>
      </c>
      <c r="D702" s="54">
        <f>IF(B702&lt;1,C702,C702/B702)</f>
        <v/>
      </c>
      <c r="E702" s="25" t="inlineStr">
        <is>
          <t>Bundle Value</t>
        </is>
      </c>
    </row>
    <row r="703" hidden="1" outlineLevel="1" ht="13.2" customHeight="1">
      <c r="A703" s="55" t="inlineStr">
        <is>
          <t>Black Book</t>
        </is>
      </c>
      <c r="B703" s="1">
        <f>Hours!C149</f>
        <v/>
      </c>
      <c r="C703" s="60" t="n">
        <v>24.99</v>
      </c>
      <c r="D703" s="54">
        <f>IF(B703&lt;1,C703,C703/B703)</f>
        <v/>
      </c>
      <c r="E703" s="2">
        <f>SUM(C702:C708)</f>
        <v/>
      </c>
    </row>
    <row r="704" hidden="1" outlineLevel="1" ht="13.2" customHeight="1">
      <c r="A704" s="55" t="inlineStr">
        <is>
          <t>Per Aspera</t>
        </is>
      </c>
      <c r="B704" s="1">
        <f>Hours!C940</f>
        <v/>
      </c>
      <c r="C704" s="60" t="n">
        <v>29.99</v>
      </c>
      <c r="D704" s="54">
        <f>IF(B704&lt;1,C704,C704/B704)</f>
        <v/>
      </c>
      <c r="E704" s="25" t="inlineStr">
        <is>
          <t>PPH AVG</t>
        </is>
      </c>
    </row>
    <row r="705" hidden="1" outlineLevel="1" ht="13.2" customHeight="1">
      <c r="A705" s="55" t="inlineStr">
        <is>
          <t>Before We Leave</t>
        </is>
      </c>
      <c r="B705" s="1">
        <f>Hours!C135</f>
        <v/>
      </c>
      <c r="C705" s="60" t="n">
        <v>19.99</v>
      </c>
      <c r="D705" s="54">
        <f>IF(B705&lt;1,C705,C705/B705)</f>
        <v/>
      </c>
      <c r="E705" s="2">
        <f>AVERAGE(D702:D708)</f>
        <v/>
      </c>
    </row>
    <row r="706" hidden="1" outlineLevel="1" ht="13.2" customHeight="1">
      <c r="A706" s="55" t="inlineStr">
        <is>
          <t>Paradise Lost</t>
        </is>
      </c>
      <c r="B706" s="1">
        <f>Hours!C920</f>
        <v/>
      </c>
      <c r="C706" s="60" t="n">
        <v>14.99</v>
      </c>
      <c r="D706" s="54">
        <f>IF(B706&lt;1,C706,C706/B706)</f>
        <v/>
      </c>
    </row>
    <row r="707" hidden="1" outlineLevel="1" ht="13.2" customHeight="1">
      <c r="A707" s="55" t="inlineStr">
        <is>
          <t>Everhood</t>
        </is>
      </c>
      <c r="B707" s="1">
        <f>Hours!C434</f>
        <v/>
      </c>
      <c r="C707" s="60" t="n">
        <v>9.99</v>
      </c>
      <c r="D707" s="54">
        <f>IF(B707&lt;1,C707,C707/B707)</f>
        <v/>
      </c>
    </row>
    <row r="708" hidden="1" outlineLevel="1" ht="13.2" customHeight="1">
      <c r="A708" s="55" t="inlineStr">
        <is>
          <t>Calico</t>
        </is>
      </c>
      <c r="B708" s="1">
        <f>Hours!C198</f>
        <v/>
      </c>
      <c r="C708" s="60" t="n">
        <v>11.99</v>
      </c>
      <c r="D708" s="54">
        <f>IF(B708&lt;1,C708,C708/B708)</f>
        <v/>
      </c>
    </row>
    <row r="709" collapsed="1" ht="13.2" customHeight="1">
      <c r="A709" s="63" t="inlineStr">
        <is>
          <t>Humble Choice March 2022</t>
        </is>
      </c>
      <c r="B709" s="25">
        <f>SUM(B710:B716)</f>
        <v/>
      </c>
      <c r="C709" s="64" t="n">
        <v>12.99</v>
      </c>
      <c r="D709" s="50">
        <f>IF(B709&lt;1,C709,C709/B709)</f>
        <v/>
      </c>
    </row>
    <row r="710" hidden="1" outlineLevel="1" ht="13.2" customHeight="1">
      <c r="A710" s="44" t="inlineStr">
        <is>
          <t>Desperados III</t>
        </is>
      </c>
      <c r="B710" s="1">
        <f>Hours!C336</f>
        <v/>
      </c>
      <c r="C710" s="60" t="n">
        <v>49.99</v>
      </c>
      <c r="D710" s="54">
        <f>IF(B710&lt;1,C710,C710/B710)</f>
        <v/>
      </c>
      <c r="E710" s="25" t="inlineStr">
        <is>
          <t>Bundle Value</t>
        </is>
      </c>
    </row>
    <row r="711" hidden="1" outlineLevel="1" ht="13.2" customHeight="1">
      <c r="A711" s="44" t="inlineStr">
        <is>
          <t>Nickelodeon All-star Brawl</t>
        </is>
      </c>
      <c r="B711" s="1">
        <f>Hours!C861</f>
        <v/>
      </c>
      <c r="C711" s="60" t="n">
        <v>49.99</v>
      </c>
      <c r="D711" s="54">
        <f>IF(B711&lt;1,C711,C711/B711)</f>
        <v/>
      </c>
      <c r="E711" s="2">
        <f>SUM(C710:C716)</f>
        <v/>
      </c>
    </row>
    <row r="712" hidden="1" outlineLevel="1" ht="13.2" customHeight="1">
      <c r="A712" s="44" t="inlineStr">
        <is>
          <t>The Dark Pictures Anthology: Man of Medan</t>
        </is>
      </c>
      <c r="B712" s="1">
        <f>Hours!C1294</f>
        <v/>
      </c>
      <c r="C712" s="60" t="n">
        <v>29.99</v>
      </c>
      <c r="D712" s="54">
        <f>IF(B712&lt;1,C712,C712/B712)</f>
        <v/>
      </c>
      <c r="E712" s="25" t="inlineStr">
        <is>
          <t>PPH AVG</t>
        </is>
      </c>
    </row>
    <row r="713" hidden="1" outlineLevel="1" ht="13.2" customHeight="1">
      <c r="A713" s="44" t="inlineStr">
        <is>
          <t>Red Solstice 2: Survivors</t>
        </is>
      </c>
      <c r="B713" s="1">
        <f>Hours!C1028</f>
        <v/>
      </c>
      <c r="C713" s="60" t="n">
        <v>29.99</v>
      </c>
      <c r="D713" s="54">
        <f>IF(B713&lt;1,C713,C713/B713)</f>
        <v/>
      </c>
      <c r="E713" s="2">
        <f>AVERAGE(D710:D716)</f>
        <v/>
      </c>
    </row>
    <row r="714" hidden="1" outlineLevel="1" ht="13.2" customHeight="1">
      <c r="A714" s="44" t="inlineStr">
        <is>
          <t>Nebuchadnezzar</t>
        </is>
      </c>
      <c r="B714" s="1">
        <f>Hours!C848</f>
        <v/>
      </c>
      <c r="C714" s="60" t="n">
        <v>19.99</v>
      </c>
      <c r="D714" s="54">
        <f>IF(B714&lt;1,C714,C714/B714)</f>
        <v/>
      </c>
    </row>
    <row r="715" hidden="1" outlineLevel="1" ht="13.2" customHeight="1">
      <c r="A715" s="44" t="inlineStr">
        <is>
          <t>Police Stories</t>
        </is>
      </c>
      <c r="B715" s="1">
        <f>Hours!C967</f>
        <v/>
      </c>
      <c r="C715" s="60" t="n">
        <v>14.99</v>
      </c>
      <c r="D715" s="54">
        <f>IF(B715&lt;1,C715,C715/B715)</f>
        <v/>
      </c>
    </row>
    <row r="716" hidden="1" outlineLevel="1" ht="13.2" customHeight="1">
      <c r="A716" s="44" t="inlineStr">
        <is>
          <t>Evan's Remains</t>
        </is>
      </c>
      <c r="B716" s="1">
        <f>Hours!C431</f>
        <v/>
      </c>
      <c r="C716" s="60" t="n">
        <v>6.99</v>
      </c>
      <c r="D716" s="54">
        <f>IF(B716&lt;1,C716,C716/B716)</f>
        <v/>
      </c>
    </row>
    <row r="717" collapsed="1" ht="13.2" customHeight="1">
      <c r="A717" s="61" t="inlineStr">
        <is>
          <t>Stand With Ukrain</t>
        </is>
      </c>
      <c r="B717" s="25">
        <f>SUM(B718:B767)</f>
        <v/>
      </c>
      <c r="C717" s="64" t="n">
        <v>40</v>
      </c>
      <c r="D717" s="50">
        <f>IF(B717&lt;1,C717,C717/B717)</f>
        <v/>
      </c>
    </row>
    <row r="718" hidden="1" outlineLevel="1" ht="13.2" customHeight="1">
      <c r="A718" s="55" t="inlineStr">
        <is>
          <t>Quantum Break</t>
        </is>
      </c>
      <c r="B718" s="1">
        <f>Hours!C1001</f>
        <v/>
      </c>
      <c r="C718" s="60" t="n">
        <v>39.99</v>
      </c>
      <c r="D718" s="54">
        <f>IF(B718&lt;1,C718,C718/B718)</f>
        <v/>
      </c>
      <c r="E718" s="25" t="inlineStr">
        <is>
          <t>Bundle Value</t>
        </is>
      </c>
    </row>
    <row r="719" hidden="1" outlineLevel="1" ht="13.2" customHeight="1">
      <c r="A719" s="55" t="inlineStr">
        <is>
          <t>Sunset Overdrive</t>
        </is>
      </c>
      <c r="B719" s="1">
        <f>Hours!C1226</f>
        <v/>
      </c>
      <c r="C719" s="60" t="n">
        <v>19.99</v>
      </c>
      <c r="D719" s="54">
        <f>IF(B719&lt;1,C719,C719/B719)</f>
        <v/>
      </c>
      <c r="E719" s="2">
        <f>SUM(C718:C767)</f>
        <v/>
      </c>
    </row>
    <row r="720" hidden="1" outlineLevel="1" ht="13.2" customHeight="1">
      <c r="A720" s="55" t="inlineStr">
        <is>
          <t>Fable Anniversary</t>
        </is>
      </c>
      <c r="B720" s="1">
        <f>Hours!C442</f>
        <v/>
      </c>
      <c r="C720" s="60" t="n">
        <v>34.99</v>
      </c>
      <c r="D720" s="54">
        <f>IF(B720&lt;1,C720,C720/B720)</f>
        <v/>
      </c>
      <c r="E720" s="25" t="inlineStr">
        <is>
          <t>PPH AVG</t>
        </is>
      </c>
    </row>
    <row r="721" hidden="1" outlineLevel="1" ht="13.2" customHeight="1">
      <c r="A721" s="55" t="inlineStr">
        <is>
          <t>Car Mechanic Simulator 2018</t>
        </is>
      </c>
      <c r="B721" s="1">
        <f>Hours!C209</f>
        <v/>
      </c>
      <c r="C721" s="60" t="n">
        <v>19.99</v>
      </c>
      <c r="D721" s="54">
        <f>IF(B721&lt;1,C721,C721/B721)</f>
        <v/>
      </c>
      <c r="E721" s="2">
        <f>AVERAGE(D718:D767)</f>
        <v/>
      </c>
    </row>
    <row r="722" hidden="1" outlineLevel="1" ht="13.2" customHeight="1">
      <c r="A722" s="55" t="inlineStr">
        <is>
          <t>Monaco</t>
        </is>
      </c>
      <c r="B722" s="1">
        <f>Hours!C814</f>
        <v/>
      </c>
      <c r="C722" s="60" t="n">
        <v>14.99</v>
      </c>
      <c r="D722" s="54">
        <f>IF(B722&lt;1,C722,C722/B722)</f>
        <v/>
      </c>
    </row>
    <row r="723" hidden="1" outlineLevel="1" ht="13.2" customHeight="1">
      <c r="A723" s="55" t="inlineStr">
        <is>
          <t>Wandersong</t>
        </is>
      </c>
      <c r="B723" s="1">
        <f>Hours!C1477</f>
        <v/>
      </c>
      <c r="C723" s="60" t="n">
        <v>19.99</v>
      </c>
      <c r="D723" s="54">
        <f>IF(B723&lt;1,C723,C723/B723)</f>
        <v/>
      </c>
    </row>
    <row r="724" hidden="1" outlineLevel="1" ht="13.2" customHeight="1">
      <c r="A724" s="55" t="inlineStr">
        <is>
          <t>Expeditions: Viking</t>
        </is>
      </c>
      <c r="B724" s="1">
        <f>Hours!C437</f>
        <v/>
      </c>
      <c r="C724" s="60" t="n">
        <v>29.99</v>
      </c>
      <c r="D724" s="54">
        <f>IF(B724&lt;1,C724,C724/B724)</f>
        <v/>
      </c>
    </row>
    <row r="725" hidden="1" outlineLevel="1" ht="13.2" customHeight="1">
      <c r="A725" s="55" t="inlineStr">
        <is>
          <t>vagante</t>
        </is>
      </c>
      <c r="B725" s="1">
        <f>Hours!C1450</f>
        <v/>
      </c>
      <c r="C725" s="60" t="n">
        <v>14.99</v>
      </c>
      <c r="D725" s="54">
        <f>IF(B725&lt;1,C725,C725/B725)</f>
        <v/>
      </c>
    </row>
    <row r="726" hidden="1" outlineLevel="1" ht="13.2" customHeight="1">
      <c r="A726" s="55" t="inlineStr">
        <is>
          <t>Skullgirls 2nd Encore</t>
        </is>
      </c>
      <c r="B726" s="1">
        <f>Hours!C1122</f>
        <v/>
      </c>
      <c r="C726" s="60" t="n">
        <v>24.99</v>
      </c>
      <c r="D726" s="54">
        <f>IF(B726&lt;1,C726,C726/B726)</f>
        <v/>
      </c>
    </row>
    <row r="727" hidden="1" outlineLevel="1" ht="13.2" customHeight="1">
      <c r="A727" s="55" t="inlineStr">
        <is>
          <t>Endless space 2</t>
        </is>
      </c>
      <c r="B727" s="1">
        <f>Hours!C422</f>
        <v/>
      </c>
      <c r="C727" s="60" t="n">
        <v>39.99</v>
      </c>
      <c r="D727" s="54">
        <f>IF(B727&lt;1,C727,C727/B727)</f>
        <v/>
      </c>
    </row>
    <row r="728" hidden="1" outlineLevel="1" ht="13.2" customHeight="1">
      <c r="A728" s="55" t="inlineStr">
        <is>
          <t>Ryse: Son of Rome</t>
        </is>
      </c>
      <c r="B728" s="1">
        <f>Hours!C1072</f>
        <v/>
      </c>
      <c r="C728" s="60" t="n">
        <v>9.99</v>
      </c>
      <c r="D728" s="54">
        <f>IF(B728&lt;1,C728,C728/B728)</f>
        <v/>
      </c>
    </row>
    <row r="729" hidden="1" outlineLevel="1" ht="13.2" customHeight="1">
      <c r="A729" s="55" t="inlineStr">
        <is>
          <t>Inmost</t>
        </is>
      </c>
      <c r="B729" s="1">
        <f>Hours!C662</f>
        <v/>
      </c>
      <c r="C729" s="60" t="n">
        <v>14.99</v>
      </c>
      <c r="D729" s="54">
        <f>IF(B729&lt;1,C729,C729/B729)</f>
        <v/>
      </c>
    </row>
    <row r="730" hidden="1" outlineLevel="1" ht="13.2" customHeight="1">
      <c r="A730" s="55" t="inlineStr">
        <is>
          <t>911 Operator</t>
        </is>
      </c>
      <c r="B730" s="1">
        <f>Hours!C14</f>
        <v/>
      </c>
      <c r="C730" s="60" t="n">
        <v>14.99</v>
      </c>
      <c r="D730" s="54">
        <f>IF(B730&lt;1,C730,C730/B730)</f>
        <v/>
      </c>
    </row>
    <row r="731" hidden="1" outlineLevel="1" ht="13.2" customHeight="1">
      <c r="A731" s="55" t="inlineStr">
        <is>
          <t>Radio Commander</t>
        </is>
      </c>
      <c r="B731" s="1">
        <f>Hours!C1008</f>
        <v/>
      </c>
      <c r="C731" s="60" t="n">
        <v>19.99</v>
      </c>
      <c r="D731" s="54">
        <f>IF(B731&lt;1,C731,C731/B731)</f>
        <v/>
      </c>
    </row>
    <row r="732" hidden="1" outlineLevel="1" ht="13.2" customHeight="1">
      <c r="A732" s="55" t="inlineStr">
        <is>
          <t>Tooth and tail</t>
        </is>
      </c>
      <c r="B732" s="1">
        <f>Hours!C1396</f>
        <v/>
      </c>
      <c r="C732" s="60" t="n">
        <v>19.99</v>
      </c>
      <c r="D732" s="54">
        <f>IF(B732&lt;1,C732,C732/B732)</f>
        <v/>
      </c>
    </row>
    <row r="733" hidden="1" outlineLevel="1" ht="13.2" customHeight="1">
      <c r="A733" s="55" t="inlineStr">
        <is>
          <t>Dear Esther: Landmark Edition</t>
        </is>
      </c>
      <c r="B733" s="1">
        <f>Hours!C311</f>
        <v/>
      </c>
      <c r="C733" s="60" t="n">
        <v>9.99</v>
      </c>
      <c r="D733" s="54">
        <f>IF(B733&lt;1,C733,C733/B733)</f>
        <v/>
      </c>
    </row>
    <row r="734" hidden="1" outlineLevel="1" ht="13.2" customHeight="1">
      <c r="A734" s="55" t="inlineStr">
        <is>
          <t>Driftland: The Magic Revival</t>
        </is>
      </c>
      <c r="B734" s="1">
        <f>Hours!C387</f>
        <v/>
      </c>
      <c r="C734" s="60" t="n">
        <v>19.99</v>
      </c>
      <c r="D734" s="54">
        <f>IF(B734&lt;1,C734,C734/B734)</f>
        <v/>
      </c>
    </row>
    <row r="735" hidden="1" outlineLevel="1" ht="13.2" customHeight="1">
      <c r="A735" s="55" t="inlineStr">
        <is>
          <t>Toejam &amp; Earl: Back in the Groove</t>
        </is>
      </c>
      <c r="B735" s="1">
        <f>Hours!C1385</f>
        <v/>
      </c>
      <c r="C735" s="60" t="n">
        <v>14.99</v>
      </c>
      <c r="D735" s="54">
        <f>IF(B735&lt;1,C735,C735/B735)</f>
        <v/>
      </c>
    </row>
    <row r="736" hidden="1" outlineLevel="1" ht="13.2" customHeight="1">
      <c r="A736" s="55" t="inlineStr">
        <is>
          <t>Pikuniku</t>
        </is>
      </c>
      <c r="B736" s="1">
        <f>Hours!C950</f>
        <v/>
      </c>
      <c r="C736" s="60" t="n">
        <v>12.99</v>
      </c>
      <c r="D736" s="54">
        <f>IF(B736&lt;1,C736,C736/B736)</f>
        <v/>
      </c>
    </row>
    <row r="737" hidden="1" outlineLevel="1" ht="13.2" customHeight="1">
      <c r="A737" s="55" t="inlineStr">
        <is>
          <t>x-morph: Defense + DLC</t>
        </is>
      </c>
      <c r="B737" s="1">
        <f>Hours!C1539</f>
        <v/>
      </c>
      <c r="C737" s="60" t="n">
        <v>19.99</v>
      </c>
      <c r="D737" s="54">
        <f>IF(B737&lt;1,C737,C737/B737)</f>
        <v/>
      </c>
    </row>
    <row r="738" hidden="1" outlineLevel="1" ht="13.2" customHeight="1">
      <c r="A738" s="55" t="inlineStr">
        <is>
          <t>Motorcycle Mechanic Simulation 2021</t>
        </is>
      </c>
      <c r="B738" s="1">
        <f>Hours!C827</f>
        <v/>
      </c>
      <c r="C738" s="60" t="n">
        <v>19.99</v>
      </c>
      <c r="D738" s="54">
        <f>IF(B738&lt;1,C738,C738/B738)</f>
        <v/>
      </c>
    </row>
    <row r="739" hidden="1" outlineLevel="1" ht="13.2" customHeight="1">
      <c r="A739" s="55" t="inlineStr">
        <is>
          <t>Out of Reach: Treasuer Royale</t>
        </is>
      </c>
      <c r="B739" s="1">
        <f>Hours!C897</f>
        <v/>
      </c>
      <c r="C739" s="60" t="n">
        <v>14.99</v>
      </c>
      <c r="D739" s="54">
        <f>IF(B739&lt;1,C739,C739/B739)</f>
        <v/>
      </c>
    </row>
    <row r="740" hidden="1" outlineLevel="1" ht="13.2" customHeight="1">
      <c r="A740" s="55" t="inlineStr">
        <is>
          <t>DV: Rings of Saturn</t>
        </is>
      </c>
      <c r="B740" s="1">
        <f>Hours!C1567</f>
        <v/>
      </c>
      <c r="C740" s="60" t="n">
        <v>9.99</v>
      </c>
      <c r="D740" s="54">
        <f>IF(B740&lt;1,C740,C740/B740)</f>
        <v/>
      </c>
    </row>
    <row r="741" hidden="1" outlineLevel="1" ht="13.2" customHeight="1">
      <c r="A741" s="55" t="inlineStr">
        <is>
          <t>Slinger VR</t>
        </is>
      </c>
      <c r="B741" s="1">
        <f>Hours!C1130</f>
        <v/>
      </c>
      <c r="C741" s="60" t="n">
        <v>14.99</v>
      </c>
      <c r="D741" s="54">
        <f>IF(B741&lt;1,C741,C741/B741)</f>
        <v/>
      </c>
    </row>
    <row r="742" hidden="1" outlineLevel="1" ht="13.2" customHeight="1">
      <c r="A742" s="55" t="inlineStr">
        <is>
          <t>Pixplode</t>
        </is>
      </c>
      <c r="B742" s="1">
        <f>Hours!C954</f>
        <v/>
      </c>
      <c r="C742" s="60" t="n">
        <v>2.99</v>
      </c>
      <c r="D742" s="54">
        <f>IF(B742&lt;1,C742,C742/B742)</f>
        <v/>
      </c>
    </row>
    <row r="743" hidden="1" outlineLevel="1" ht="13.2" customHeight="1">
      <c r="A743" s="55" t="inlineStr">
        <is>
          <t>Gloria Victis</t>
        </is>
      </c>
      <c r="B743" s="1">
        <f>Hours!C529</f>
        <v/>
      </c>
      <c r="C743" s="60" t="n">
        <v>19.99</v>
      </c>
      <c r="D743" s="54">
        <f>IF(B743&lt;1,C743,C743/B743)</f>
        <v/>
      </c>
    </row>
    <row r="744" hidden="1" outlineLevel="1" ht="13.2" customHeight="1">
      <c r="A744" s="55" t="inlineStr">
        <is>
          <t>EarthX</t>
        </is>
      </c>
      <c r="B744" s="1">
        <f>Hours!C401</f>
        <v/>
      </c>
      <c r="C744" s="60" t="n">
        <v>14.99</v>
      </c>
      <c r="D744" s="54">
        <f>IF(B744&lt;1,C744,C744/B744)</f>
        <v/>
      </c>
    </row>
    <row r="745" hidden="1" outlineLevel="1" ht="13.2" customHeight="1">
      <c r="A745" s="55" t="inlineStr">
        <is>
          <t>Neverout</t>
        </is>
      </c>
      <c r="B745" s="1">
        <f>Hours!C855</f>
        <v/>
      </c>
      <c r="C745" s="60" t="n">
        <v>3.99</v>
      </c>
      <c r="D745" s="54">
        <f>IF(B745&lt;1,C745,C745/B745)</f>
        <v/>
      </c>
    </row>
    <row r="746" hidden="1" outlineLevel="1" ht="13.2" customHeight="1">
      <c r="A746" s="55" t="inlineStr">
        <is>
          <t>Telefrag VR</t>
        </is>
      </c>
      <c r="B746" s="1">
        <f>Hours!C1269</f>
        <v/>
      </c>
      <c r="C746" s="60" t="n">
        <v>16.99</v>
      </c>
      <c r="D746" s="54">
        <f>IF(B746&lt;1,C746,C746/B746)</f>
        <v/>
      </c>
    </row>
    <row r="747" hidden="1" outlineLevel="1" ht="13.2" customHeight="1">
      <c r="A747" s="55" t="inlineStr">
        <is>
          <t>Say no! More</t>
        </is>
      </c>
      <c r="B747" s="1">
        <f>Hours!C1081</f>
        <v/>
      </c>
      <c r="C747" s="60" t="n">
        <v>14.99</v>
      </c>
      <c r="D747" s="54">
        <f>IF(B747&lt;1,C747,C747/B747)</f>
        <v/>
      </c>
    </row>
    <row r="748" hidden="1" outlineLevel="1" ht="13.2" customHeight="1">
      <c r="A748" s="55" t="inlineStr">
        <is>
          <t>NecroWorm</t>
        </is>
      </c>
      <c r="B748" s="1">
        <f>Hours!C850</f>
        <v/>
      </c>
      <c r="C748" s="60" t="n">
        <v>4.99</v>
      </c>
      <c r="D748" s="54">
        <f>IF(B748&lt;1,C748,C748/B748)</f>
        <v/>
      </c>
    </row>
    <row r="749" hidden="1" outlineLevel="1" ht="13.2" customHeight="1">
      <c r="A749" s="55" t="inlineStr">
        <is>
          <t>Hexologic</t>
        </is>
      </c>
      <c r="B749" s="1">
        <f>Hours!C610</f>
        <v/>
      </c>
      <c r="C749" s="60" t="n">
        <v>2.99</v>
      </c>
      <c r="D749" s="54">
        <f>IF(B749&lt;1,C749,C749/B749)</f>
        <v/>
      </c>
    </row>
    <row r="750" hidden="1" outlineLevel="1" ht="13.2" customHeight="1">
      <c r="A750" s="55" t="inlineStr">
        <is>
          <t>Post Void</t>
        </is>
      </c>
      <c r="B750" s="1">
        <f>Hours!C977</f>
        <v/>
      </c>
      <c r="C750" s="60" t="n">
        <v>2.99</v>
      </c>
      <c r="D750" s="54">
        <f>IF(B750&lt;1,C750,C750/B750)</f>
        <v/>
      </c>
    </row>
    <row r="751" hidden="1" outlineLevel="1" ht="13.2" customHeight="1">
      <c r="A751" s="55" t="inlineStr">
        <is>
          <t>Moon hunters</t>
        </is>
      </c>
      <c r="B751" s="1">
        <f>Hours!C821</f>
        <v/>
      </c>
      <c r="C751" s="60" t="n">
        <v>14.99</v>
      </c>
      <c r="D751" s="54">
        <f>IF(B751&lt;1,C751,C751/B751)</f>
        <v/>
      </c>
    </row>
    <row r="752" hidden="1" outlineLevel="1" ht="13.2" customHeight="1">
      <c r="A752" s="55" t="inlineStr">
        <is>
          <t>Lust from beyond: M Edition</t>
        </is>
      </c>
      <c r="B752" s="1">
        <f>Hours!C756</f>
        <v/>
      </c>
      <c r="C752" s="60" t="n">
        <v>17.99</v>
      </c>
      <c r="D752" s="54">
        <f>IF(B752&lt;1,C752,C752/B752)</f>
        <v/>
      </c>
    </row>
    <row r="753" hidden="1" outlineLevel="1" ht="13.2" customHeight="1">
      <c r="A753" s="55" t="inlineStr">
        <is>
          <t>The Amazing American circus</t>
        </is>
      </c>
      <c r="B753" s="1">
        <f>Hours!C1279</f>
        <v/>
      </c>
      <c r="C753" s="60" t="n">
        <v>19.99</v>
      </c>
      <c r="D753" s="54">
        <f>IF(B753&lt;1,C753,C753/B753)</f>
        <v/>
      </c>
    </row>
    <row r="754" hidden="1" outlineLevel="1" ht="13.2" customHeight="1">
      <c r="A754" s="55" t="inlineStr">
        <is>
          <t>Roarr! Jurassic Edition</t>
        </is>
      </c>
      <c r="B754" s="1">
        <f>Hours!C1053</f>
        <v/>
      </c>
      <c r="C754" s="60" t="n">
        <v>2.99</v>
      </c>
      <c r="D754" s="54">
        <f>IF(B754&lt;1,C754,C754/B754)</f>
        <v/>
      </c>
    </row>
    <row r="755" hidden="1" outlineLevel="1" ht="13.2" customHeight="1">
      <c r="A755" s="55" t="inlineStr">
        <is>
          <t>Corridor Z</t>
        </is>
      </c>
      <c r="B755" s="1">
        <f>Hours!C260</f>
        <v/>
      </c>
      <c r="C755" s="60" t="n">
        <v>7.99</v>
      </c>
      <c r="D755" s="54">
        <f>IF(B755&lt;1,C755,C755/B755)</f>
        <v/>
      </c>
    </row>
    <row r="756" hidden="1" outlineLevel="1" ht="13.2" customHeight="1">
      <c r="A756" s="55" t="inlineStr">
        <is>
          <t>Draw Slasher</t>
        </is>
      </c>
      <c r="B756" s="1">
        <f>Hours!C380</f>
        <v/>
      </c>
      <c r="C756" s="60" t="n">
        <v>1.99</v>
      </c>
      <c r="D756" s="54">
        <f>IF(B756&lt;1,C756,C756/B756)</f>
        <v/>
      </c>
    </row>
    <row r="757" hidden="1" outlineLevel="1" ht="13.2" customHeight="1">
      <c r="A757" s="55" t="inlineStr">
        <is>
          <t>Shing!</t>
        </is>
      </c>
      <c r="B757" s="1">
        <f>Hours!C1105</f>
        <v/>
      </c>
      <c r="C757" s="60" t="n">
        <v>19.99</v>
      </c>
      <c r="D757" s="54">
        <f>IF(B757&lt;1,C757,C757/B757)</f>
        <v/>
      </c>
    </row>
    <row r="758" hidden="1" outlineLevel="1" ht="13.2" customHeight="1">
      <c r="A758" s="55" t="inlineStr">
        <is>
          <t>The USB Stick Found in the Grass</t>
        </is>
      </c>
      <c r="B758" s="1">
        <f>Hours!C1352</f>
        <v/>
      </c>
      <c r="C758" s="60" t="n">
        <v>9.99</v>
      </c>
      <c r="D758" s="54">
        <f>IF(B758&lt;1,C758,C758/B758)</f>
        <v/>
      </c>
    </row>
    <row r="759" hidden="1" outlineLevel="1" ht="13.2" customHeight="1">
      <c r="A759" s="55" t="inlineStr">
        <is>
          <t>Go Home Dinosaurs</t>
        </is>
      </c>
      <c r="B759" s="1">
        <f>Hours!C531</f>
        <v/>
      </c>
      <c r="C759" s="60" t="n">
        <v>9.99</v>
      </c>
      <c r="D759" s="54">
        <f>IF(B759&lt;1,C759,C759/B759)</f>
        <v/>
      </c>
    </row>
    <row r="760" hidden="1" outlineLevel="1" ht="13.2" customHeight="1">
      <c r="A760" s="55" t="inlineStr">
        <is>
          <t>Dragon: by H.P Lovecraft - The Eldritch Box DLC</t>
        </is>
      </c>
      <c r="B760" s="1">
        <f>Hours!C286</f>
        <v/>
      </c>
      <c r="C760" s="60" t="n">
        <v>4.99</v>
      </c>
      <c r="D760" s="54">
        <f>IF(B760&lt;1,C760,C760/B760)</f>
        <v/>
      </c>
    </row>
    <row r="761" hidden="1" outlineLevel="1" ht="13.2" customHeight="1">
      <c r="A761" s="55" t="inlineStr">
        <is>
          <t>Nex Machina</t>
        </is>
      </c>
      <c r="B761" s="1">
        <f>Hours!C858</f>
        <v/>
      </c>
      <c r="C761" s="60" t="n">
        <v>19.99</v>
      </c>
      <c r="D761" s="54">
        <f>IF(B761&lt;1,C761,C761/B761)</f>
        <v/>
      </c>
    </row>
    <row r="762" hidden="1" outlineLevel="1" ht="13.2" customHeight="1">
      <c r="A762" s="55" t="inlineStr">
        <is>
          <t>Soulblight</t>
        </is>
      </c>
      <c r="B762" s="1">
        <f>Hours!C1158</f>
        <v/>
      </c>
      <c r="C762" s="60" t="n">
        <v>14.99</v>
      </c>
      <c r="D762" s="54">
        <f>IF(B762&lt;1,C762,C762/B762)</f>
        <v/>
      </c>
    </row>
    <row r="763" hidden="1" outlineLevel="1" ht="13.2" customHeight="1">
      <c r="A763" s="55" t="inlineStr">
        <is>
          <t>Treasuer Hunter Simulator</t>
        </is>
      </c>
      <c r="B763" s="1">
        <f>Hours!C1420</f>
        <v/>
      </c>
      <c r="C763" s="60" t="n">
        <v>16.99</v>
      </c>
      <c r="D763" s="54">
        <f>IF(B763&lt;1,C763,C763/B763)</f>
        <v/>
      </c>
    </row>
    <row r="764" hidden="1" outlineLevel="1" ht="13.2" customHeight="1">
      <c r="A764" s="55" t="inlineStr">
        <is>
          <t>Orbital Racer</t>
        </is>
      </c>
      <c r="B764" s="1">
        <f>Hours!C890</f>
        <v/>
      </c>
      <c r="C764" s="60" t="n">
        <v>14.99</v>
      </c>
      <c r="D764" s="54">
        <f>IF(B764&lt;1,C764,C764/B764)</f>
        <v/>
      </c>
    </row>
    <row r="765" hidden="1" outlineLevel="1" ht="13.2" customHeight="1">
      <c r="A765" s="55" t="inlineStr">
        <is>
          <t>Lust for Darkness</t>
        </is>
      </c>
      <c r="B765" s="1">
        <f>Hours!C755</f>
        <v/>
      </c>
      <c r="C765" s="60" t="n">
        <v>14.99</v>
      </c>
      <c r="D765" s="54">
        <f>IF(B765&lt;1,C765,C765/B765)</f>
        <v/>
      </c>
    </row>
    <row r="766" hidden="1" outlineLevel="1" ht="13.2" customHeight="1">
      <c r="A766" s="55" t="inlineStr">
        <is>
          <t>GameGuru</t>
        </is>
      </c>
      <c r="B766" s="1">
        <f>Hours!C514</f>
        <v/>
      </c>
      <c r="C766" s="60" t="n">
        <v>19.99</v>
      </c>
      <c r="D766" s="54">
        <f>IF(B766&lt;1,C766,C766/B766)</f>
        <v/>
      </c>
    </row>
    <row r="767" hidden="1" outlineLevel="1" ht="13.2" customHeight="1">
      <c r="A767" s="55" t="inlineStr">
        <is>
          <t>RPG Maker VX</t>
        </is>
      </c>
      <c r="B767" s="1">
        <f>Hours!C1065</f>
        <v/>
      </c>
      <c r="C767" s="60" t="n">
        <v>39.99</v>
      </c>
      <c r="D767" s="54">
        <f>IF(B767&lt;1,C767,C767/B767)</f>
        <v/>
      </c>
    </row>
    <row r="768" collapsed="1" ht="13.2" customHeight="1">
      <c r="A768" s="63" t="inlineStr">
        <is>
          <t>Fanatical 2x Mystery Bounty Bundle (3/23/22)</t>
        </is>
      </c>
      <c r="B768" s="89">
        <f>SUM(B769:B787)</f>
        <v/>
      </c>
      <c r="C768" s="64" t="n">
        <v>14</v>
      </c>
      <c r="D768" s="50">
        <f>IF(B768&lt;1,C768,C768/B768)</f>
        <v/>
      </c>
    </row>
    <row r="769" hidden="1" outlineLevel="1" ht="13.2" customHeight="1">
      <c r="A769" s="44" t="inlineStr">
        <is>
          <t>Gone Home + Orginal Soundtrack</t>
        </is>
      </c>
      <c r="B769" s="1">
        <f>Hours!C541</f>
        <v/>
      </c>
      <c r="C769" s="60">
        <f>14.99+4.99</f>
        <v/>
      </c>
      <c r="D769" s="54">
        <f>IF(B769&lt;1,C769,C769/B769)</f>
        <v/>
      </c>
      <c r="E769" s="25" t="inlineStr">
        <is>
          <t>Bundle Value</t>
        </is>
      </c>
    </row>
    <row r="770" hidden="1" outlineLevel="1" ht="13.2" customHeight="1">
      <c r="A770" s="44" t="inlineStr">
        <is>
          <t>Warhammer 40000: Gladius -Relics of War</t>
        </is>
      </c>
      <c r="B770" s="1">
        <f>Hours!C1484</f>
        <v/>
      </c>
      <c r="C770" s="60" t="n">
        <v>39.99</v>
      </c>
      <c r="D770" s="54">
        <f>IF(B770&lt;1,C770,C770/B770)</f>
        <v/>
      </c>
      <c r="E770" s="2">
        <f>SUM(C769:C787)</f>
        <v/>
      </c>
    </row>
    <row r="771" hidden="1" outlineLevel="1" ht="13.2" customHeight="1">
      <c r="A771" s="44" t="inlineStr">
        <is>
          <t>Yooka-Laylee and the Impossible Lair</t>
        </is>
      </c>
      <c r="B771" s="1">
        <f>Hours!C1551</f>
        <v/>
      </c>
      <c r="C771" s="60" t="n">
        <v>29.99</v>
      </c>
      <c r="D771" s="54">
        <f>IF(B771&lt;1,C771,C771/B771)</f>
        <v/>
      </c>
      <c r="E771" s="25" t="inlineStr">
        <is>
          <t>PPH AVG</t>
        </is>
      </c>
    </row>
    <row r="772" hidden="1" outlineLevel="1" ht="13.2" customHeight="1">
      <c r="A772" s="44" t="inlineStr">
        <is>
          <t>Danger Scavenger</t>
        </is>
      </c>
      <c r="B772" s="1">
        <f>Hours!C288</f>
        <v/>
      </c>
      <c r="C772" s="60" t="n">
        <v>9.99</v>
      </c>
      <c r="D772" s="54">
        <f>IF(B772&lt;1,C772,C772/B772)</f>
        <v/>
      </c>
      <c r="E772" s="2">
        <f>AVERAGE(D769:D787)</f>
        <v/>
      </c>
    </row>
    <row r="773" hidden="1" outlineLevel="1" ht="13.2" customHeight="1">
      <c r="A773" s="44" t="inlineStr">
        <is>
          <t>The Next Penelope</t>
        </is>
      </c>
      <c r="B773" s="1">
        <f>Hours!C1332</f>
        <v/>
      </c>
      <c r="C773" s="60" t="n">
        <v>12.99</v>
      </c>
      <c r="D773" s="54">
        <f>IF(B773&lt;1,C773,C773/B773)</f>
        <v/>
      </c>
      <c r="E773" s="25" t="n"/>
    </row>
    <row r="774" hidden="1" outlineLevel="1" ht="13.2" customHeight="1">
      <c r="A774" s="44" t="inlineStr">
        <is>
          <t>War Solution -Casual Math Game</t>
        </is>
      </c>
      <c r="B774" s="1">
        <f>Hours!C1493</f>
        <v/>
      </c>
      <c r="C774" s="60" t="n">
        <v>2.99</v>
      </c>
      <c r="D774" s="54">
        <f>IF(B774&lt;1,C774,C774/B774)</f>
        <v/>
      </c>
    </row>
    <row r="775" hidden="1" outlineLevel="1" ht="13.2" customHeight="1">
      <c r="A775" s="44" t="inlineStr">
        <is>
          <t>Virgo Versus The Zodiac</t>
        </is>
      </c>
      <c r="B775" s="1">
        <f>Hours!C1466</f>
        <v/>
      </c>
      <c r="C775" s="60" t="n">
        <v>19.99</v>
      </c>
      <c r="D775" s="54">
        <f>IF(B775&lt;1,C775,C775/B775)</f>
        <v/>
      </c>
    </row>
    <row r="776" hidden="1" outlineLevel="1" ht="13.2" customHeight="1">
      <c r="A776" s="44" t="inlineStr">
        <is>
          <t>Transport INC</t>
        </is>
      </c>
      <c r="B776" s="1">
        <f>Hours!C1418</f>
        <v/>
      </c>
      <c r="C776" s="60" t="n">
        <v>11.99</v>
      </c>
      <c r="D776" s="54">
        <f>IF(B776&lt;1,C776,C776/B776)</f>
        <v/>
      </c>
    </row>
    <row r="777" hidden="1" outlineLevel="1" ht="13.2" customHeight="1">
      <c r="A777" s="44" t="inlineStr">
        <is>
          <t>Torchlight</t>
        </is>
      </c>
      <c r="B777" s="1">
        <f>Hours!C1397</f>
        <v/>
      </c>
      <c r="C777" s="60" t="n">
        <v>14.99</v>
      </c>
      <c r="D777" s="54">
        <f>IF(B777&lt;1,C777,C777/B777)</f>
        <v/>
      </c>
    </row>
    <row r="778" hidden="1" outlineLevel="1" ht="13.2" customHeight="1">
      <c r="A778" s="44" t="inlineStr">
        <is>
          <t>Point Perfect</t>
        </is>
      </c>
      <c r="B778" s="1">
        <f>Hours!C965</f>
        <v/>
      </c>
      <c r="C778" s="60" t="n">
        <v>4.99</v>
      </c>
      <c r="D778" s="54">
        <f>IF(B778&lt;1,C778,C778/B778)</f>
        <v/>
      </c>
    </row>
    <row r="779" hidden="1" outlineLevel="1" ht="13.2" customHeight="1">
      <c r="A779" s="44" t="inlineStr">
        <is>
          <t>El Matador</t>
        </is>
      </c>
      <c r="B779" s="1">
        <f>Hours!C405</f>
        <v/>
      </c>
      <c r="C779" s="60" t="n">
        <v>3.99</v>
      </c>
      <c r="D779" s="54">
        <f>IF(B779&lt;1,C779,C779/B779)</f>
        <v/>
      </c>
    </row>
    <row r="780" hidden="1" outlineLevel="1" ht="13.2" customHeight="1">
      <c r="A780" s="44" t="inlineStr">
        <is>
          <t>N++ (NPLUSPLUS)</t>
        </is>
      </c>
      <c r="B780" s="1">
        <f>Hours!C846</f>
        <v/>
      </c>
      <c r="C780" s="60" t="n">
        <v>14.99</v>
      </c>
      <c r="D780" s="54">
        <f>IF(B780&lt;1,C780,C780/B780)</f>
        <v/>
      </c>
      <c r="E780" s="25" t="n"/>
    </row>
    <row r="781" hidden="1" outlineLevel="1" ht="13.2" customHeight="1">
      <c r="A781" s="44" t="inlineStr">
        <is>
          <t>Main Assembly</t>
        </is>
      </c>
      <c r="B781" s="1">
        <f>Hours!C764</f>
        <v/>
      </c>
      <c r="C781" s="60" t="n">
        <v>19.99</v>
      </c>
      <c r="D781" s="54">
        <f>IF(B781&lt;1,C781,C781/B781)</f>
        <v/>
      </c>
      <c r="E781" s="25" t="n"/>
    </row>
    <row r="782" hidden="1" outlineLevel="1" ht="13.2" customHeight="1">
      <c r="A782" s="44" t="inlineStr">
        <is>
          <t>Hidden Shapes Black Skull - Jigsaw Puzzle Game</t>
        </is>
      </c>
      <c r="B782" s="1">
        <f>Hours!C612</f>
        <v/>
      </c>
      <c r="C782" s="60" t="n">
        <v>1.99</v>
      </c>
      <c r="D782" s="54">
        <f>IF(B782&lt;1,C782,C782/B782)</f>
        <v/>
      </c>
    </row>
    <row r="783" hidden="1" outlineLevel="1" ht="13.2" customHeight="1">
      <c r="A783" s="44" t="inlineStr">
        <is>
          <t>Piczle Cross Adventure</t>
        </is>
      </c>
      <c r="B783" s="1">
        <f>Hours!C949</f>
        <v/>
      </c>
      <c r="C783" s="60" t="n">
        <v>9.99</v>
      </c>
      <c r="D783" s="54">
        <f>IF(B783&lt;1,C783,C783/B783)</f>
        <v/>
      </c>
    </row>
    <row r="784" hidden="1" outlineLevel="1" ht="13.2" customHeight="1">
      <c r="A784" s="44" t="inlineStr">
        <is>
          <t>Automachef</t>
        </is>
      </c>
      <c r="B784" s="1">
        <f>Hours!C110</f>
        <v/>
      </c>
      <c r="C784" s="60" t="n">
        <v>14.99</v>
      </c>
      <c r="D784" s="54">
        <f>IF(B784&lt;1,C784,C784/B784)</f>
        <v/>
      </c>
    </row>
    <row r="785" hidden="1" outlineLevel="1" ht="13.2" customHeight="1">
      <c r="A785" s="44" t="inlineStr">
        <is>
          <t>White Night</t>
        </is>
      </c>
      <c r="B785" s="1">
        <f>Hours!C1511</f>
        <v/>
      </c>
      <c r="C785" s="60" t="n">
        <v>14.99</v>
      </c>
      <c r="D785" s="54">
        <f>IF(B785&lt;1,C785,C785/B785)</f>
        <v/>
      </c>
    </row>
    <row r="786" hidden="1" outlineLevel="1" ht="13.2" customHeight="1">
      <c r="A786" s="44" t="inlineStr">
        <is>
          <t>Hob</t>
        </is>
      </c>
      <c r="B786" s="1">
        <f>Hours!C623</f>
        <v/>
      </c>
      <c r="C786" s="60" t="n">
        <v>19.99</v>
      </c>
      <c r="D786" s="54">
        <f>IF(B786&lt;1,C786,C786/B786)</f>
        <v/>
      </c>
    </row>
    <row r="787" hidden="1" outlineLevel="1" ht="13.2" customHeight="1">
      <c r="A787" s="44" t="inlineStr">
        <is>
          <t>About Love Hate and the other ones</t>
        </is>
      </c>
      <c r="B787" s="1">
        <f>Hours!C27</f>
        <v/>
      </c>
      <c r="C787" s="60" t="n">
        <v>6.99</v>
      </c>
      <c r="D787" s="54">
        <f>IF(B787&lt;1,C787,C787/B787)</f>
        <v/>
      </c>
    </row>
    <row r="788" collapsed="1" ht="13.2" customHeight="1">
      <c r="A788" s="61" t="inlineStr">
        <is>
          <t>Humble Choice April 2022</t>
        </is>
      </c>
      <c r="B788" s="25">
        <f>SUM(B789:B796)</f>
        <v/>
      </c>
      <c r="C788" s="64" t="n">
        <v>12.99</v>
      </c>
      <c r="D788" s="50">
        <f>IF(B788&lt;1,C788,C788/B788)</f>
        <v/>
      </c>
      <c r="E788" s="25" t="n"/>
      <c r="F788" s="25" t="n"/>
      <c r="G788" s="25" t="n"/>
      <c r="H788" s="25" t="n"/>
      <c r="I788" s="25" t="n"/>
      <c r="J788" s="25" t="n"/>
      <c r="K788" s="25" t="n"/>
      <c r="L788" s="25" t="n"/>
      <c r="M788" s="25" t="n"/>
      <c r="N788" s="25" t="n"/>
      <c r="O788" s="25" t="n"/>
      <c r="P788" s="25" t="n"/>
      <c r="Q788" s="25" t="n"/>
      <c r="R788" s="25" t="n"/>
      <c r="S788" s="25" t="n"/>
      <c r="T788" s="25" t="n"/>
      <c r="U788" s="25" t="n"/>
      <c r="V788" s="25" t="n"/>
      <c r="W788" s="25" t="n"/>
      <c r="X788" s="25" t="n"/>
      <c r="Y788" s="25" t="n"/>
      <c r="Z788" s="25" t="n"/>
    </row>
    <row r="789" hidden="1" outlineLevel="1" ht="13.2" customHeight="1">
      <c r="A789" s="55" t="inlineStr">
        <is>
          <t>Ghostrunner</t>
        </is>
      </c>
      <c r="B789" s="1">
        <f>Hours!C526</f>
        <v/>
      </c>
      <c r="C789" s="2" t="n">
        <v>29.99</v>
      </c>
      <c r="D789" s="54">
        <f>IF(B789&lt;1,C789,C789/B789)</f>
        <v/>
      </c>
      <c r="E789" s="25" t="inlineStr">
        <is>
          <t>Bundle Value</t>
        </is>
      </c>
    </row>
    <row r="790" hidden="1" outlineLevel="1" ht="13.2" customHeight="1">
      <c r="A790" s="55" t="inlineStr">
        <is>
          <t>Destroy All Humans</t>
        </is>
      </c>
      <c r="B790" s="1">
        <f>Hours!C338</f>
        <v/>
      </c>
      <c r="C790" s="2" t="n">
        <v>29.99</v>
      </c>
      <c r="D790" s="54">
        <f>IF(B790&lt;1,C790,C790/B790)</f>
        <v/>
      </c>
      <c r="E790" s="2">
        <f>SUM(C789:C796)</f>
        <v/>
      </c>
    </row>
    <row r="791" hidden="1" outlineLevel="1" ht="13.2" customHeight="1">
      <c r="A791" s="55" t="inlineStr">
        <is>
          <t>Monster Sanctuary</t>
        </is>
      </c>
      <c r="B791" s="1">
        <f>Hours!C819</f>
        <v/>
      </c>
      <c r="C791" s="2" t="n">
        <v>19.99</v>
      </c>
      <c r="D791" s="54">
        <f>IF(B791&lt;1,C791,C791/B791)</f>
        <v/>
      </c>
      <c r="E791" s="25" t="inlineStr">
        <is>
          <t>PPH AVG</t>
        </is>
      </c>
    </row>
    <row r="792" hidden="1" outlineLevel="1" ht="13.2" customHeight="1">
      <c r="A792" s="55" t="inlineStr">
        <is>
          <t>Killsquad</t>
        </is>
      </c>
      <c r="B792" s="1">
        <f>Hours!C694</f>
        <v/>
      </c>
      <c r="C792" s="2" t="n">
        <v>29.99</v>
      </c>
      <c r="D792" s="54">
        <f>IF(B792&lt;1,C792,C792/B792)</f>
        <v/>
      </c>
      <c r="E792" s="2">
        <f>AVERAGE(D789:D796)</f>
        <v/>
      </c>
    </row>
    <row r="793" hidden="1" outlineLevel="1" ht="13.2" customHeight="1">
      <c r="A793" s="55" t="inlineStr">
        <is>
          <t xml:space="preserve">Rogue Heroes: Ruins of Tasos </t>
        </is>
      </c>
      <c r="B793" s="1">
        <f>Hours!C1059</f>
        <v/>
      </c>
      <c r="C793" s="2" t="n">
        <v>19.99</v>
      </c>
      <c r="D793" s="54">
        <f>IF(B793&lt;1,C793,C793/B793)</f>
        <v/>
      </c>
    </row>
    <row r="794" hidden="1" outlineLevel="1" ht="13.2" customHeight="1">
      <c r="A794" s="55" t="inlineStr">
        <is>
          <t>Suzerain</t>
        </is>
      </c>
      <c r="B794" s="1">
        <f>Hours!C1245</f>
        <v/>
      </c>
      <c r="C794" s="60" t="n">
        <v>14.99</v>
      </c>
      <c r="D794" s="54">
        <f>IF(B794&lt;1,C794,C794/B794)</f>
        <v/>
      </c>
    </row>
    <row r="795" hidden="1" outlineLevel="1" ht="13.2" customHeight="1">
      <c r="A795" s="55" t="inlineStr">
        <is>
          <t>Chicken Police</t>
        </is>
      </c>
      <c r="B795" s="1">
        <f>Hours!C226</f>
        <v/>
      </c>
      <c r="C795" s="60" t="n">
        <v>19.99</v>
      </c>
      <c r="D795" s="54">
        <f>IF(B795&lt;1,C795,C795/B795)</f>
        <v/>
      </c>
    </row>
    <row r="796" hidden="1" outlineLevel="1" ht="13.2" customHeight="1">
      <c r="A796" s="55" t="inlineStr">
        <is>
          <t>Naruto to Boruto: Shinobi Striker</t>
        </is>
      </c>
      <c r="B796" s="1">
        <f>Hours!C847</f>
        <v/>
      </c>
      <c r="C796" s="60" t="n">
        <v>49.99</v>
      </c>
      <c r="D796" s="54">
        <f>IF(B796&lt;1,C796,C796/B796)</f>
        <v/>
      </c>
    </row>
    <row r="797" collapsed="1" ht="13.2" customHeight="1">
      <c r="A797" s="63" t="inlineStr">
        <is>
          <t>Humble Choice May 2022</t>
        </is>
      </c>
      <c r="B797" s="25">
        <f>SUM(B798:B805)</f>
        <v/>
      </c>
      <c r="C797" s="64" t="n">
        <v>12.99</v>
      </c>
      <c r="D797" s="50">
        <f>IF(B797&lt;1,C797,C797/B797)</f>
        <v/>
      </c>
      <c r="E797" s="25" t="n"/>
      <c r="F797" s="25" t="n"/>
      <c r="G797" s="25" t="n"/>
      <c r="H797" s="25" t="n"/>
      <c r="I797" s="25" t="n"/>
      <c r="J797" s="25" t="n"/>
      <c r="K797" s="25" t="n"/>
      <c r="L797" s="25" t="n"/>
      <c r="M797" s="25" t="n"/>
      <c r="N797" s="25" t="n"/>
      <c r="O797" s="25" t="n"/>
      <c r="P797" s="25" t="n"/>
      <c r="Q797" s="25" t="n"/>
      <c r="R797" s="25" t="n"/>
      <c r="S797" s="25" t="n"/>
      <c r="T797" s="25" t="n"/>
      <c r="U797" s="25" t="n"/>
      <c r="V797" s="25" t="n"/>
      <c r="W797" s="25" t="n"/>
      <c r="X797" s="25" t="n"/>
      <c r="Y797" s="25" t="n"/>
      <c r="Z797" s="25" t="n"/>
    </row>
    <row r="798" hidden="1" outlineLevel="1" ht="13.2" customHeight="1">
      <c r="A798" s="44" t="inlineStr">
        <is>
          <t>Planet Zoo</t>
        </is>
      </c>
      <c r="B798" s="1">
        <f>Hours!C959</f>
        <v/>
      </c>
      <c r="C798" s="60" t="n">
        <v>44.99</v>
      </c>
      <c r="D798" s="54">
        <f>IF(B798&lt;1,C798,C798/B798)</f>
        <v/>
      </c>
      <c r="E798" s="25" t="inlineStr">
        <is>
          <t>Bundle Value</t>
        </is>
      </c>
    </row>
    <row r="799" hidden="1" outlineLevel="1" ht="13.2" customHeight="1">
      <c r="A799" s="44" t="inlineStr">
        <is>
          <t>Spongebob Squarepants: Battle for Bakiny bottom Rehydrated</t>
        </is>
      </c>
      <c r="B799" s="1">
        <f>Hours!C1181</f>
        <v/>
      </c>
      <c r="C799" s="60" t="n">
        <v>29.99</v>
      </c>
      <c r="D799" s="54">
        <f>IF(B799&lt;1,C799,C799/B799)</f>
        <v/>
      </c>
      <c r="E799" s="2">
        <f>SUM(C798:C805)</f>
        <v/>
      </c>
    </row>
    <row r="800" hidden="1" outlineLevel="1" ht="13.2" customHeight="1">
      <c r="A800" s="90" t="inlineStr">
        <is>
          <t>Command &amp; Conquer Remastered</t>
        </is>
      </c>
      <c r="B800" s="90" t="n"/>
      <c r="C800" s="91" t="n">
        <v>19.99</v>
      </c>
      <c r="D800" s="92">
        <f>IF(B800&lt;1,C800,C800/B800)</f>
        <v/>
      </c>
      <c r="E800" s="25" t="inlineStr">
        <is>
          <t>PPH AVG</t>
        </is>
      </c>
      <c r="F800" s="1" t="inlineStr">
        <is>
          <t>(Origin)</t>
        </is>
      </c>
    </row>
    <row r="801" hidden="1" outlineLevel="1" ht="13.2" customHeight="1">
      <c r="A801" s="44" t="inlineStr">
        <is>
          <t>Spellcaster University</t>
        </is>
      </c>
      <c r="B801" s="1">
        <f>Hours!C1170</f>
        <v/>
      </c>
      <c r="C801" s="60" t="n">
        <v>24.99</v>
      </c>
      <c r="D801" s="54">
        <f>IF(B801&lt;1,C801,C801/B801)</f>
        <v/>
      </c>
      <c r="E801" s="2">
        <f>AVERAGE(D798:D805)</f>
        <v/>
      </c>
    </row>
    <row r="802" hidden="1" outlineLevel="1" ht="13.2" customHeight="1">
      <c r="A802" s="44" t="inlineStr">
        <is>
          <t>Surviving The Aftermath</t>
        </is>
      </c>
      <c r="B802" s="1">
        <f>Hours!C1244</f>
        <v/>
      </c>
      <c r="C802" s="60" t="n">
        <v>29.99</v>
      </c>
      <c r="D802" s="54">
        <f>IF(B802&lt;1,C802,C802/B802)</f>
        <v/>
      </c>
    </row>
    <row r="803" hidden="1" outlineLevel="1" ht="13.2" customHeight="1">
      <c r="A803" s="44" t="inlineStr">
        <is>
          <t>If Found..</t>
        </is>
      </c>
      <c r="B803" s="1">
        <f>Hours!C646</f>
        <v/>
      </c>
      <c r="C803" s="60" t="n">
        <v>12.99</v>
      </c>
      <c r="D803" s="54">
        <f>IF(B803&lt;1,C803,C803/B803)</f>
        <v/>
      </c>
    </row>
    <row r="804" hidden="1" outlineLevel="1" ht="13.2" customHeight="1">
      <c r="A804" s="44" t="inlineStr">
        <is>
          <t>Genesis Noir</t>
        </is>
      </c>
      <c r="B804" s="1">
        <f>Hours!C524</f>
        <v/>
      </c>
      <c r="C804" s="60" t="n">
        <v>14.99</v>
      </c>
      <c r="D804" s="54">
        <f>IF(B804&lt;1,C804,C804/B804)</f>
        <v/>
      </c>
    </row>
    <row r="805" hidden="1" outlineLevel="1" ht="13.2" customHeight="1">
      <c r="A805" s="44" t="inlineStr">
        <is>
          <t>Embr</t>
        </is>
      </c>
      <c r="B805" s="1">
        <f>Hours!C415</f>
        <v/>
      </c>
      <c r="C805" s="60" t="n">
        <v>19.99</v>
      </c>
      <c r="D805" s="54">
        <f>IF(B805&lt;1,C805,C805/B805)</f>
        <v/>
      </c>
    </row>
    <row r="806" collapsed="1" ht="13.2" customHeight="1">
      <c r="A806" s="61" t="inlineStr">
        <is>
          <t>Humble Choice June 2022</t>
        </is>
      </c>
      <c r="B806" s="25">
        <f>SUM(B807:B814)</f>
        <v/>
      </c>
      <c r="C806" s="64" t="n">
        <v>12.99</v>
      </c>
      <c r="D806" s="50">
        <f>IF(B806&lt;1,C806,C806/B806)</f>
        <v/>
      </c>
      <c r="E806" s="25" t="n"/>
      <c r="F806" s="25" t="n"/>
      <c r="G806" s="25" t="n"/>
      <c r="H806" s="25" t="n"/>
      <c r="I806" s="25" t="n"/>
      <c r="J806" s="25" t="n"/>
      <c r="K806" s="25" t="n"/>
      <c r="L806" s="25" t="n"/>
      <c r="M806" s="25" t="n"/>
      <c r="N806" s="25" t="n"/>
      <c r="O806" s="25" t="n"/>
      <c r="P806" s="25" t="n"/>
      <c r="Q806" s="25" t="n"/>
      <c r="R806" s="25" t="n"/>
      <c r="S806" s="25" t="n"/>
      <c r="T806" s="25" t="n"/>
      <c r="U806" s="25" t="n"/>
      <c r="V806" s="25" t="n"/>
      <c r="W806" s="25" t="n"/>
      <c r="X806" s="25" t="n"/>
      <c r="Y806" s="25" t="n"/>
      <c r="Z806" s="25" t="n"/>
    </row>
    <row r="807" hidden="1" outlineLevel="1" ht="13.2" customHeight="1">
      <c r="A807" s="55" t="inlineStr">
        <is>
          <t>Star Wars Squadrons</t>
        </is>
      </c>
      <c r="B807" s="1">
        <f>Hours!C1193</f>
        <v/>
      </c>
      <c r="C807" s="60" t="n">
        <v>39.99</v>
      </c>
      <c r="D807" s="54">
        <f>IF(B807&lt;1,C807,C807/B807)</f>
        <v/>
      </c>
      <c r="E807" s="25" t="inlineStr">
        <is>
          <t>Bundle Value</t>
        </is>
      </c>
    </row>
    <row r="808" hidden="1" outlineLevel="1" ht="13.2" customHeight="1">
      <c r="A808" s="55" t="inlineStr">
        <is>
          <t>Phoenix Point: Year one Edition</t>
        </is>
      </c>
      <c r="B808" s="1">
        <f>Hours!C946</f>
        <v/>
      </c>
      <c r="C808" s="60" t="n">
        <v>29.99</v>
      </c>
      <c r="D808" s="54">
        <f>IF(B808&lt;1,C808,C808/B808)</f>
        <v/>
      </c>
      <c r="E808" s="2">
        <f>SUM(C807:C814)</f>
        <v/>
      </c>
    </row>
    <row r="809" hidden="1" outlineLevel="1" ht="13.2" customHeight="1">
      <c r="A809" s="55" t="inlineStr">
        <is>
          <t>Call of the Sea</t>
        </is>
      </c>
      <c r="B809" s="1">
        <f>Hours!C205</f>
        <v/>
      </c>
      <c r="C809" s="60" t="n">
        <v>19.99</v>
      </c>
      <c r="D809" s="54">
        <f>IF(B809&lt;1,C809,C809/B809)</f>
        <v/>
      </c>
      <c r="E809" s="25" t="inlineStr">
        <is>
          <t>PPH AVG</t>
        </is>
      </c>
    </row>
    <row r="810" hidden="1" outlineLevel="1" ht="13.2" customHeight="1">
      <c r="A810" s="55" t="inlineStr">
        <is>
          <t>GameDec</t>
        </is>
      </c>
      <c r="B810" s="1">
        <f>Hours!C513</f>
        <v/>
      </c>
      <c r="C810" s="60" t="n">
        <v>29.99</v>
      </c>
      <c r="D810" s="54">
        <f>IF(B810&lt;1,C810,C810/B810)</f>
        <v/>
      </c>
      <c r="E810" s="2">
        <f>AVERAGE(D807:D814)</f>
        <v/>
      </c>
    </row>
    <row r="811" hidden="1" outlineLevel="1" ht="13.2" customHeight="1">
      <c r="A811" s="55" t="inlineStr">
        <is>
          <t>Pumpkin Jack</t>
        </is>
      </c>
      <c r="B811" s="1">
        <f>Hours!C994</f>
        <v/>
      </c>
      <c r="C811" s="60" t="n">
        <v>29.99</v>
      </c>
      <c r="D811" s="54">
        <f>IF(B811&lt;1,C811,C811/B811)</f>
        <v/>
      </c>
    </row>
    <row r="812" hidden="1" outlineLevel="1" ht="13.2" customHeight="1">
      <c r="A812" s="55" t="inlineStr">
        <is>
          <t>Siege Survival: Gloria Victis</t>
        </is>
      </c>
      <c r="B812" s="1">
        <f>Hours!C1113</f>
        <v/>
      </c>
      <c r="C812" s="60" t="n">
        <v>24.99</v>
      </c>
      <c r="D812" s="54">
        <f>IF(B812&lt;1,C812,C812/B812)</f>
        <v/>
      </c>
    </row>
    <row r="813" hidden="1" outlineLevel="1" ht="13.2" customHeight="1">
      <c r="A813" s="55" t="inlineStr">
        <is>
          <t>I Am Fish</t>
        </is>
      </c>
      <c r="B813" s="1">
        <f>Hours!C642</f>
        <v/>
      </c>
      <c r="C813" s="60" t="n">
        <v>19.99</v>
      </c>
      <c r="D813" s="54">
        <f>IF(B813&lt;1,C813,C813/B813)</f>
        <v/>
      </c>
    </row>
    <row r="814" hidden="1" outlineLevel="1" ht="13.2" customHeight="1">
      <c r="A814" s="55" t="inlineStr">
        <is>
          <t>Superhot: Mind Control Delete</t>
        </is>
      </c>
      <c r="B814" s="1">
        <f>Hours!C1235</f>
        <v/>
      </c>
      <c r="C814" s="60" t="n">
        <v>24.99</v>
      </c>
      <c r="D814" s="54">
        <f>IF(B814&lt;1,C814,C814/B814)</f>
        <v/>
      </c>
      <c r="E814" s="25" t="n"/>
      <c r="F814" s="25" t="n"/>
      <c r="G814" s="25" t="n"/>
      <c r="H814" s="25" t="n"/>
      <c r="I814" s="25" t="n"/>
      <c r="J814" s="25" t="n"/>
      <c r="K814" s="25" t="n"/>
      <c r="L814" s="25" t="n"/>
      <c r="M814" s="25" t="n"/>
      <c r="N814" s="25" t="n"/>
      <c r="O814" s="25" t="n"/>
      <c r="P814" s="25" t="n"/>
      <c r="Q814" s="25" t="n"/>
      <c r="R814" s="25" t="n"/>
      <c r="S814" s="25" t="n"/>
      <c r="T814" s="25" t="n"/>
      <c r="U814" s="25" t="n"/>
      <c r="V814" s="25" t="n"/>
      <c r="W814" s="25" t="n"/>
      <c r="X814" s="25" t="n"/>
      <c r="Y814" s="25" t="n"/>
      <c r="Z814" s="25" t="n"/>
    </row>
    <row r="815" collapsed="1" ht="13.2" customHeight="1">
      <c r="A815" s="78" t="inlineStr">
        <is>
          <t>Humble Choice July 2022</t>
        </is>
      </c>
      <c r="B815" s="25">
        <f>SUM(B816:B823)</f>
        <v/>
      </c>
      <c r="C815" s="64" t="n">
        <v>12.99</v>
      </c>
      <c r="D815" s="50">
        <f>IF(B815&lt;1,C815,C815/B815)</f>
        <v/>
      </c>
      <c r="E815" s="25" t="n"/>
      <c r="F815" s="25" t="n"/>
      <c r="G815" s="25" t="n"/>
      <c r="H815" s="25" t="n"/>
      <c r="I815" s="25" t="n"/>
      <c r="J815" s="25" t="n"/>
      <c r="K815" s="25" t="n"/>
      <c r="L815" s="25" t="n"/>
      <c r="M815" s="25" t="n"/>
      <c r="N815" s="25" t="n"/>
      <c r="O815" s="25" t="n"/>
      <c r="P815" s="25" t="n"/>
      <c r="Q815" s="25" t="n"/>
      <c r="R815" s="25" t="n"/>
      <c r="S815" s="25" t="n"/>
      <c r="T815" s="25" t="n"/>
      <c r="U815" s="25" t="n"/>
      <c r="V815" s="25" t="n"/>
      <c r="W815" s="25" t="n"/>
      <c r="X815" s="25" t="n"/>
      <c r="Y815" s="25" t="n"/>
      <c r="Z815" s="25" t="n"/>
    </row>
    <row r="816" hidden="1" outlineLevel="1" ht="13.2" customHeight="1">
      <c r="A816" s="79" t="inlineStr">
        <is>
          <t>Deep Rock Galactic</t>
        </is>
      </c>
      <c r="B816" s="1">
        <f>Hours!C319</f>
        <v/>
      </c>
      <c r="C816" s="60" t="n">
        <v>29.99</v>
      </c>
      <c r="D816" s="54">
        <f>IF(B816&lt;1,C816,C816/B816)</f>
        <v/>
      </c>
      <c r="E816" s="25" t="inlineStr">
        <is>
          <t>Bundle Value</t>
        </is>
      </c>
    </row>
    <row r="817" hidden="1" outlineLevel="1" ht="13.2" customHeight="1">
      <c r="A817" s="79" t="inlineStr">
        <is>
          <t>Necromunda:Hired Gun</t>
        </is>
      </c>
      <c r="B817" s="1">
        <f>Hours!C849</f>
        <v/>
      </c>
      <c r="C817" s="60" t="n">
        <v>39.99</v>
      </c>
      <c r="D817" s="54">
        <f>IF(B817&lt;1,C817,C817/B817)</f>
        <v/>
      </c>
      <c r="E817" s="2">
        <f>SUM(C816:C823)</f>
        <v/>
      </c>
    </row>
    <row r="818" hidden="1" outlineLevel="1" ht="13.2" customHeight="1">
      <c r="A818" s="79" t="inlineStr">
        <is>
          <t>Legion TD 2</t>
        </is>
      </c>
      <c r="B818" s="1">
        <f>Hours!C723</f>
        <v/>
      </c>
      <c r="C818" s="60" t="n">
        <v>19.99</v>
      </c>
      <c r="D818" s="54">
        <f>IF(B818&lt;1,C818,C818/B818)</f>
        <v/>
      </c>
      <c r="E818" s="25" t="inlineStr">
        <is>
          <t>PPH AVG</t>
        </is>
      </c>
    </row>
    <row r="819" hidden="1" outlineLevel="1" ht="13.2" customHeight="1">
      <c r="A819" s="79" t="inlineStr">
        <is>
          <t>Legend Of Keeprs</t>
        </is>
      </c>
      <c r="B819" s="1">
        <f>Hours!C722</f>
        <v/>
      </c>
      <c r="C819" s="60" t="n">
        <v>19.99</v>
      </c>
      <c r="D819" s="54">
        <f>IF(B819&lt;1,C819,C819/B819)</f>
        <v/>
      </c>
      <c r="E819" s="2">
        <f>AVERAGE(D816:D823)</f>
        <v/>
      </c>
    </row>
    <row r="820" hidden="1" outlineLevel="1" ht="13.2" customHeight="1">
      <c r="A820" s="79" t="inlineStr">
        <is>
          <t>Lawn Mowing Simulator</t>
        </is>
      </c>
      <c r="B820" s="1">
        <f>Hours!C717</f>
        <v/>
      </c>
      <c r="C820" s="60" t="n">
        <v>19.99</v>
      </c>
      <c r="D820" s="54">
        <f>IF(B820&lt;1,C820,C820/B820)</f>
        <v/>
      </c>
    </row>
    <row r="821" hidden="1" outlineLevel="1" ht="13.2" customHeight="1">
      <c r="A821" s="79" t="inlineStr">
        <is>
          <t>Banners of Ruin</t>
        </is>
      </c>
      <c r="B821" s="1">
        <f>Hours!C120</f>
        <v/>
      </c>
      <c r="C821" s="60" t="n">
        <v>19.99</v>
      </c>
      <c r="D821" s="54">
        <f>IF(B821&lt;1,C821,C821/B821)</f>
        <v/>
      </c>
    </row>
    <row r="822" hidden="1" outlineLevel="1" ht="13.2" customHeight="1">
      <c r="A822" s="79" t="inlineStr">
        <is>
          <t>Yes Your Grace</t>
        </is>
      </c>
      <c r="B822" s="1">
        <f>Hours!C1549</f>
        <v/>
      </c>
      <c r="C822" s="60" t="n">
        <v>19.99</v>
      </c>
      <c r="D822" s="54">
        <f>IF(B822&lt;1,C822,C822/B822)</f>
        <v/>
      </c>
    </row>
    <row r="823" hidden="1" outlineLevel="1" ht="13.2" customHeight="1">
      <c r="A823" s="79" t="inlineStr">
        <is>
          <t>Atom RPG Trugograd</t>
        </is>
      </c>
      <c r="B823" s="1">
        <f>Hours!C105</f>
        <v/>
      </c>
      <c r="C823" s="60" t="n">
        <v>10.99</v>
      </c>
      <c r="D823" s="54">
        <f>IF(B823&lt;1,C823,C823/B823)</f>
        <v/>
      </c>
    </row>
    <row r="824" collapsed="1" ht="13.2" customHeight="1">
      <c r="A824" s="63" t="inlineStr">
        <is>
          <t>Humble Choice August 2022</t>
        </is>
      </c>
      <c r="B824" s="25">
        <f>SUM(B825:B831)</f>
        <v/>
      </c>
      <c r="C824" s="64" t="n">
        <v>12.99</v>
      </c>
      <c r="D824" s="50">
        <f>IF(B824&lt;1,C824,C824/B824)</f>
        <v/>
      </c>
      <c r="E824" s="25" t="n"/>
      <c r="F824" s="25" t="n"/>
      <c r="G824" s="25" t="n"/>
      <c r="H824" s="25" t="n"/>
      <c r="I824" s="25" t="n"/>
      <c r="J824" s="25" t="n"/>
      <c r="K824" s="25" t="n"/>
      <c r="L824" s="25" t="n"/>
      <c r="M824" s="25" t="n"/>
      <c r="N824" s="25" t="n"/>
      <c r="O824" s="25" t="n"/>
      <c r="P824" s="25" t="n"/>
      <c r="Q824" s="25" t="n"/>
      <c r="R824" s="25" t="n"/>
      <c r="S824" s="25" t="n"/>
      <c r="T824" s="25" t="n"/>
      <c r="U824" s="25" t="n"/>
      <c r="V824" s="25" t="n"/>
      <c r="W824" s="25" t="n"/>
      <c r="X824" s="25" t="n"/>
      <c r="Y824" s="25" t="n"/>
      <c r="Z824" s="25" t="n"/>
    </row>
    <row r="825" hidden="1" outlineLevel="1" ht="13.2" customHeight="1">
      <c r="A825" s="44" t="inlineStr">
        <is>
          <t>The Ascent</t>
        </is>
      </c>
      <c r="B825" s="1">
        <f>Hours!C1282</f>
        <v/>
      </c>
      <c r="C825" s="60" t="n">
        <v>29.99</v>
      </c>
      <c r="D825" s="54">
        <f>IF(B825&lt;1,C825,C825/B825)</f>
        <v/>
      </c>
      <c r="E825" s="25" t="inlineStr">
        <is>
          <t>Bundle Value</t>
        </is>
      </c>
    </row>
    <row r="826" hidden="1" outlineLevel="1" ht="13.2" customHeight="1">
      <c r="A826" s="44" t="inlineStr">
        <is>
          <t>Hot Wheels Unleaded</t>
        </is>
      </c>
      <c r="B826" s="1">
        <f>Hours!C633</f>
        <v/>
      </c>
      <c r="C826" s="60" t="n">
        <v>49.99</v>
      </c>
      <c r="D826" s="54">
        <f>IF(B826&lt;1,C826,C826/B826)</f>
        <v/>
      </c>
      <c r="E826" s="2">
        <f>SUM(C825:C832)</f>
        <v/>
      </c>
    </row>
    <row r="827" hidden="1" outlineLevel="1" ht="13.2" customHeight="1">
      <c r="A827" s="44" t="inlineStr">
        <is>
          <t>A Plague Tale : Innocence</t>
        </is>
      </c>
      <c r="B827" s="1">
        <f>Hours!C22</f>
        <v/>
      </c>
      <c r="C827" s="60" t="n">
        <v>39.99</v>
      </c>
      <c r="D827" s="54">
        <f>IF(B827&lt;1,C827,C827/B827)</f>
        <v/>
      </c>
      <c r="E827" s="25" t="inlineStr">
        <is>
          <t>PPH AVG</t>
        </is>
      </c>
    </row>
    <row r="828" hidden="1" outlineLevel="1" ht="13.2" customHeight="1">
      <c r="A828" s="44" t="inlineStr">
        <is>
          <t>Gas station Simulator</t>
        </is>
      </c>
      <c r="B828" s="1">
        <f>Hours!C519</f>
        <v/>
      </c>
      <c r="C828" s="60" t="n">
        <v>19.99</v>
      </c>
      <c r="D828" s="54">
        <f>IF(B828&lt;1,C828,C828/B828)</f>
        <v/>
      </c>
      <c r="E828" s="2">
        <f>AVERAGE(D825:D832)</f>
        <v/>
      </c>
    </row>
    <row r="829" hidden="1" outlineLevel="1" ht="13.2" customHeight="1">
      <c r="A829" s="44" t="inlineStr">
        <is>
          <t>In Sound Mind</t>
        </is>
      </c>
      <c r="B829" s="1">
        <f>Hours!C655</f>
        <v/>
      </c>
      <c r="C829" s="60" t="n">
        <v>34.99</v>
      </c>
      <c r="D829" s="54">
        <f>IF(B829&lt;1,C829,C829/B829)</f>
        <v/>
      </c>
    </row>
    <row r="830" hidden="1" outlineLevel="1" ht="13.2" customHeight="1">
      <c r="A830" s="44" t="inlineStr">
        <is>
          <t>Mind Scanners</t>
        </is>
      </c>
      <c r="B830" s="1">
        <f>Hours!C803</f>
        <v/>
      </c>
      <c r="C830" s="60" t="n">
        <v>16.99</v>
      </c>
      <c r="D830" s="54">
        <f>IF(B830&lt;1,C830,C830/B830)</f>
        <v/>
      </c>
    </row>
    <row r="831" hidden="1" outlineLevel="1" ht="13.2" customHeight="1">
      <c r="A831" s="44" t="inlineStr">
        <is>
          <t>Emily Is away &lt;3</t>
        </is>
      </c>
      <c r="B831" s="1">
        <f>Hours!C417</f>
        <v/>
      </c>
      <c r="C831" s="60" t="n">
        <v>9.99</v>
      </c>
      <c r="D831" s="54">
        <f>IF(B831&lt;1,C831,C831/B831)</f>
        <v/>
      </c>
    </row>
    <row r="832" hidden="1" outlineLevel="1" ht="13.2" customHeight="1">
      <c r="A832" s="44" t="inlineStr">
        <is>
          <t>Omno</t>
        </is>
      </c>
      <c r="B832" s="1">
        <f>Hours!C884</f>
        <v/>
      </c>
      <c r="C832" s="60" t="n">
        <v>18.99</v>
      </c>
      <c r="D832" s="54">
        <f>IF(B832&lt;1,C832,C832/B832)</f>
        <v/>
      </c>
    </row>
    <row r="833" collapsed="1" ht="13.2" customHeight="1">
      <c r="A833" s="61" t="inlineStr">
        <is>
          <t>Humble Choice September 2022</t>
        </is>
      </c>
      <c r="B833" s="25">
        <f>SUM(B834:B842)</f>
        <v/>
      </c>
      <c r="C833" s="64" t="n">
        <v>12.99</v>
      </c>
      <c r="D833" s="50">
        <f>IF(B833&lt;1,C833,C833/B833)</f>
        <v/>
      </c>
      <c r="E833" s="25" t="n"/>
      <c r="F833" s="25" t="n"/>
      <c r="G833" s="25" t="n"/>
      <c r="H833" s="25" t="n"/>
      <c r="I833" s="25" t="n"/>
      <c r="J833" s="25" t="n"/>
      <c r="K833" s="25" t="n"/>
      <c r="L833" s="25" t="n"/>
      <c r="M833" s="25" t="n"/>
      <c r="N833" s="25" t="n"/>
      <c r="O833" s="25" t="n"/>
      <c r="P833" s="25" t="n"/>
      <c r="Q833" s="25" t="n"/>
      <c r="R833" s="25" t="n"/>
      <c r="S833" s="25" t="n"/>
      <c r="T833" s="25" t="n"/>
      <c r="U833" s="25" t="n"/>
      <c r="V833" s="25" t="n"/>
      <c r="W833" s="25" t="n"/>
      <c r="X833" s="25" t="n"/>
      <c r="Y833" s="25" t="n"/>
      <c r="Z833" s="25" t="n"/>
    </row>
    <row r="834" hidden="1" outlineLevel="1" ht="13.2" customHeight="1">
      <c r="A834" s="55" t="inlineStr">
        <is>
          <t>Crusader King III</t>
        </is>
      </c>
      <c r="B834" s="1">
        <f>Hours!C279</f>
        <v/>
      </c>
      <c r="C834" s="60" t="n">
        <v>69.98999999999999</v>
      </c>
      <c r="D834" s="54">
        <f>IF(B834&lt;1,C834,C834/B834)</f>
        <v/>
      </c>
      <c r="E834" s="25" t="inlineStr">
        <is>
          <t>Bundle Value</t>
        </is>
      </c>
    </row>
    <row r="835" hidden="1" outlineLevel="1" ht="13.2" customHeight="1">
      <c r="A835" s="55" t="inlineStr">
        <is>
          <t>Just Cause 4: Complete Edition</t>
        </is>
      </c>
      <c r="B835" s="1">
        <f>Hours!C680</f>
        <v/>
      </c>
      <c r="C835" s="60" t="n">
        <v>39.99</v>
      </c>
      <c r="D835" s="54">
        <f>IF(B835&lt;1,C835,C835/B835)</f>
        <v/>
      </c>
      <c r="E835" s="2">
        <f>SUM(C834:C842)</f>
        <v/>
      </c>
    </row>
    <row r="836" hidden="1" outlineLevel="1" ht="13.2" customHeight="1">
      <c r="A836" s="55" t="inlineStr">
        <is>
          <t>The Dungeon OF Naheulbeuk</t>
        </is>
      </c>
      <c r="B836" s="1">
        <f>Hours!C1297</f>
        <v/>
      </c>
      <c r="C836" s="60" t="n">
        <v>34.99</v>
      </c>
      <c r="D836" s="54">
        <f>IF(B836&lt;1,C836,C836/B836)</f>
        <v/>
      </c>
      <c r="E836" s="25" t="inlineStr">
        <is>
          <t>PPH AVG</t>
        </is>
      </c>
    </row>
    <row r="837" hidden="1" outlineLevel="1" ht="13.2" customHeight="1">
      <c r="A837" s="55" t="inlineStr">
        <is>
          <t>Forgive Me Father</t>
        </is>
      </c>
      <c r="B837" s="1">
        <f>Hours!C490</f>
        <v/>
      </c>
      <c r="C837" s="60" t="n">
        <v>19.99</v>
      </c>
      <c r="D837" s="54">
        <f>IF(B837&lt;1,C837,C837/B837)</f>
        <v/>
      </c>
      <c r="E837" s="2">
        <f>AVERAGE(D834:D842)</f>
        <v/>
      </c>
    </row>
    <row r="838" hidden="1" outlineLevel="1" ht="13.2" customHeight="1">
      <c r="A838" s="55" t="inlineStr">
        <is>
          <t>Crown trick</t>
        </is>
      </c>
      <c r="B838" s="1">
        <f>Hours!C275</f>
        <v/>
      </c>
      <c r="C838" s="60" t="n">
        <v>19.99</v>
      </c>
      <c r="D838" s="54">
        <f>IF(B838&lt;1,C838,C838/B838)</f>
        <v/>
      </c>
    </row>
    <row r="839" hidden="1" outlineLevel="1" ht="13.2" customHeight="1">
      <c r="A839" s="55" t="inlineStr">
        <is>
          <t>Descenders</t>
        </is>
      </c>
      <c r="B839" s="1">
        <f>Hours!C332</f>
        <v/>
      </c>
      <c r="C839" s="60" t="n">
        <v>24.99</v>
      </c>
      <c r="D839" s="54">
        <f>IF(B839&lt;1,C839,C839/B839)</f>
        <v/>
      </c>
    </row>
    <row r="840" hidden="1" outlineLevel="1" ht="13.2" customHeight="1">
      <c r="A840" s="55" t="inlineStr">
        <is>
          <t>Industria</t>
        </is>
      </c>
      <c r="B840" s="1">
        <f>Hours!C659</f>
        <v/>
      </c>
      <c r="C840" s="60" t="n">
        <v>19.99</v>
      </c>
      <c r="D840" s="54">
        <f>IF(B840&lt;1,C840,C840/B840)</f>
        <v/>
      </c>
    </row>
    <row r="841" hidden="1" outlineLevel="1" ht="13.2" customHeight="1">
      <c r="A841" s="93" t="inlineStr">
        <is>
          <t>Shapez.io</t>
        </is>
      </c>
      <c r="B841" s="1">
        <f>Hours!C1099</f>
        <v/>
      </c>
      <c r="C841" s="60" t="n">
        <v>9.99</v>
      </c>
      <c r="D841" s="54">
        <f>IF(B841&lt;1,C841,C841/B841)</f>
        <v/>
      </c>
    </row>
    <row r="842" hidden="1" outlineLevel="1" ht="13.2" customHeight="1">
      <c r="A842" s="55" t="inlineStr">
        <is>
          <t>Shapez DLC</t>
        </is>
      </c>
      <c r="B842" s="1" t="n">
        <v>0</v>
      </c>
      <c r="C842" s="60" t="n">
        <v>4.99</v>
      </c>
      <c r="D842" s="54">
        <f>IF(B842&lt;1,C842,C842/B842)</f>
        <v/>
      </c>
    </row>
    <row r="843" collapsed="1" ht="13.2" customHeight="1">
      <c r="A843" s="63" t="inlineStr">
        <is>
          <t>Humble Choice October 2022</t>
        </is>
      </c>
      <c r="B843" s="25">
        <f>SUM(B844:B851)</f>
        <v/>
      </c>
      <c r="C843" s="64" t="n">
        <v>12.99</v>
      </c>
      <c r="D843" s="50">
        <f>IF(B843&lt;1,C843,C843/B843)</f>
        <v/>
      </c>
      <c r="E843" s="25" t="n"/>
      <c r="F843" s="25" t="n"/>
      <c r="G843" s="25" t="n"/>
      <c r="H843" s="25" t="n"/>
      <c r="I843" s="25" t="n"/>
      <c r="J843" s="25" t="n"/>
      <c r="K843" s="25" t="n"/>
      <c r="L843" s="25" t="n"/>
      <c r="M843" s="25" t="n"/>
      <c r="N843" s="25" t="n"/>
      <c r="O843" s="25" t="n"/>
      <c r="P843" s="25" t="n"/>
      <c r="Q843" s="25" t="n"/>
      <c r="R843" s="25" t="n"/>
      <c r="S843" s="25" t="n"/>
      <c r="T843" s="25" t="n"/>
      <c r="U843" s="25" t="n"/>
      <c r="V843" s="25" t="n"/>
      <c r="W843" s="25" t="n"/>
      <c r="X843" s="25" t="n"/>
      <c r="Y843" s="25" t="n"/>
      <c r="Z843" s="25" t="n"/>
    </row>
    <row r="844" hidden="1" outlineLevel="1" ht="13.2" customHeight="1">
      <c r="A844" s="44" t="inlineStr">
        <is>
          <t>Deathloop</t>
        </is>
      </c>
      <c r="B844" s="1">
        <f>Hours!C315</f>
        <v/>
      </c>
      <c r="C844" s="60" t="n">
        <v>59.99</v>
      </c>
      <c r="D844" s="54">
        <f>IF(B844&lt;1,C844,C844/B844)</f>
        <v/>
      </c>
      <c r="E844" s="25" t="inlineStr">
        <is>
          <t>Bundle Value</t>
        </is>
      </c>
    </row>
    <row r="845" hidden="1" outlineLevel="1" ht="13.2" customHeight="1">
      <c r="A845" s="44" t="inlineStr">
        <is>
          <t>Monster Train</t>
        </is>
      </c>
      <c r="B845" s="1">
        <f>Hours!C820</f>
        <v/>
      </c>
      <c r="C845" s="60" t="n">
        <v>24.99</v>
      </c>
      <c r="D845" s="54">
        <f>IF(B845&lt;1,C845,C845/B845)</f>
        <v/>
      </c>
      <c r="E845" s="2">
        <f>SUM(C844:C851)</f>
        <v/>
      </c>
    </row>
    <row r="846" hidden="1" outlineLevel="1" ht="13.2" customHeight="1">
      <c r="A846" s="44" t="inlineStr">
        <is>
          <t>The Dark Pictures Anthology: Little Hope</t>
        </is>
      </c>
      <c r="B846" s="1">
        <f>Hours!C1292</f>
        <v/>
      </c>
      <c r="C846" s="60" t="n">
        <v>29.99</v>
      </c>
      <c r="D846" s="54">
        <f>IF(B846&lt;1,C846,C846/B846)</f>
        <v/>
      </c>
      <c r="E846" s="25" t="inlineStr">
        <is>
          <t>PPH AVG</t>
        </is>
      </c>
    </row>
    <row r="847" hidden="1" outlineLevel="1" ht="13.2" customHeight="1">
      <c r="A847" s="44" t="inlineStr">
        <is>
          <t>Disciples: Liberation</t>
        </is>
      </c>
      <c r="B847" s="1">
        <f>Hours!C355</f>
        <v/>
      </c>
      <c r="C847" s="60" t="n">
        <v>39.99</v>
      </c>
      <c r="D847" s="54">
        <f>IF(B847&lt;1,C847,C847/B847)</f>
        <v/>
      </c>
      <c r="E847" s="2">
        <f>AVERAGE(D844:D851)</f>
        <v/>
      </c>
    </row>
    <row r="848" hidden="1" outlineLevel="1" ht="13.2" customHeight="1">
      <c r="A848" s="44" t="inlineStr">
        <is>
          <t>Maid of Sker</t>
        </is>
      </c>
      <c r="B848" s="1">
        <f>Hours!C762</f>
        <v/>
      </c>
      <c r="C848" s="60" t="n">
        <v>24.99</v>
      </c>
      <c r="D848" s="54">
        <f>IF(B848&lt;1,C848,C848/B848)</f>
        <v/>
      </c>
    </row>
    <row r="849" hidden="1" outlineLevel="1" ht="13.2" customHeight="1">
      <c r="A849" s="44" t="inlineStr">
        <is>
          <t>Epic Chef</t>
        </is>
      </c>
      <c r="B849" s="1">
        <f>Hours!C426</f>
        <v/>
      </c>
      <c r="C849" s="60" t="n">
        <v>24.99</v>
      </c>
      <c r="D849" s="54">
        <f>IF(B849&lt;1,C849,C849/B849)</f>
        <v/>
      </c>
    </row>
    <row r="850" hidden="1" outlineLevel="1" ht="13.2" customHeight="1">
      <c r="A850" s="44" t="inlineStr">
        <is>
          <t>Railroad Corporation</t>
        </is>
      </c>
      <c r="B850" s="1">
        <f>Hours!C1009</f>
        <v/>
      </c>
      <c r="C850" s="60" t="n">
        <v>34.99</v>
      </c>
      <c r="D850" s="54">
        <f>IF(B850&lt;1,C850,C850/B850)</f>
        <v/>
      </c>
    </row>
    <row r="851" hidden="1" outlineLevel="1" ht="13.2" customHeight="1">
      <c r="A851" s="44" t="inlineStr">
        <is>
          <t>Golf Gang</t>
        </is>
      </c>
      <c r="B851" s="1">
        <f>Hours!C538</f>
        <v/>
      </c>
      <c r="C851" s="60" t="n">
        <v>9.99</v>
      </c>
      <c r="D851" s="54">
        <f>IF(B851&lt;1,C851,C851/B851)</f>
        <v/>
      </c>
    </row>
    <row r="852" collapsed="1" ht="13.2" customHeight="1">
      <c r="A852" s="61" t="inlineStr">
        <is>
          <t>Humble Choice November 2022</t>
        </is>
      </c>
      <c r="B852" s="25">
        <f>SUM(B853:B860)</f>
        <v/>
      </c>
      <c r="C852" s="64" t="n">
        <v>12.99</v>
      </c>
      <c r="D852" s="50">
        <f>IF(B852&lt;1,C852,C852/B852)</f>
        <v/>
      </c>
      <c r="E852" s="25" t="n"/>
      <c r="F852" s="25" t="n"/>
      <c r="G852" s="25" t="n"/>
      <c r="H852" s="25" t="n"/>
      <c r="I852" s="25" t="n"/>
      <c r="J852" s="25" t="n"/>
      <c r="K852" s="25" t="n"/>
      <c r="L852" s="25" t="n"/>
      <c r="M852" s="25" t="n"/>
      <c r="N852" s="25" t="n"/>
      <c r="O852" s="25" t="n"/>
      <c r="P852" s="25" t="n"/>
      <c r="Q852" s="25" t="n"/>
      <c r="R852" s="25" t="n"/>
      <c r="S852" s="25" t="n"/>
      <c r="T852" s="25" t="n"/>
      <c r="U852" s="25" t="n"/>
      <c r="V852" s="25" t="n"/>
      <c r="W852" s="25" t="n"/>
      <c r="X852" s="25" t="n"/>
      <c r="Y852" s="25" t="n"/>
      <c r="Z852" s="25" t="n"/>
    </row>
    <row r="853" hidden="1" outlineLevel="1" ht="13.2" customHeight="1">
      <c r="A853" s="55" t="inlineStr">
        <is>
          <t>Hell let Loose</t>
        </is>
      </c>
      <c r="B853" s="1">
        <f>Hours!C596</f>
        <v/>
      </c>
      <c r="C853" s="60" t="n">
        <v>39.99</v>
      </c>
      <c r="D853" s="54">
        <f>IF(B853&lt;1,C853,C853/B853)</f>
        <v/>
      </c>
      <c r="E853" s="25" t="inlineStr">
        <is>
          <t>Bundle Value</t>
        </is>
      </c>
    </row>
    <row r="854" hidden="1" outlineLevel="1" ht="13.2" customHeight="1">
      <c r="A854" s="55" t="inlineStr">
        <is>
          <t xml:space="preserve">Kingdoms of Amalur: Re-Reckoning - FATE Edition </t>
        </is>
      </c>
      <c r="B854" s="1">
        <f>Hours!C702</f>
        <v/>
      </c>
      <c r="C854" s="60" t="n">
        <v>39.99</v>
      </c>
      <c r="D854" s="54">
        <f>IF(B854&lt;1,C854,C854/B854)</f>
        <v/>
      </c>
      <c r="E854" s="2">
        <f>SUM(C853:C860)</f>
        <v/>
      </c>
    </row>
    <row r="855" hidden="1" outlineLevel="1" ht="13.2" customHeight="1">
      <c r="A855" s="55" t="inlineStr">
        <is>
          <t xml:space="preserve">Shadow Tactics: Aiko's Choice </t>
        </is>
      </c>
      <c r="B855" s="1">
        <f>Hours!C1096</f>
        <v/>
      </c>
      <c r="C855" s="60" t="n">
        <v>19.99</v>
      </c>
      <c r="D855" s="54">
        <f>IF(B855&lt;1,C855,C855/B855)</f>
        <v/>
      </c>
      <c r="E855" s="25" t="inlineStr">
        <is>
          <t>PPH AVG</t>
        </is>
      </c>
    </row>
    <row r="856" hidden="1" outlineLevel="1" ht="13.2" customHeight="1">
      <c r="A856" s="55" t="inlineStr">
        <is>
          <t>Roboquest</t>
        </is>
      </c>
      <c r="B856" s="1">
        <f>Hours!C1055</f>
        <v/>
      </c>
      <c r="C856" s="60" t="n">
        <v>19.99</v>
      </c>
      <c r="D856" s="54">
        <f>IF(B856&lt;1,C856,C856/B856)</f>
        <v/>
      </c>
      <c r="E856" s="2">
        <f>AVERAGE(D853:D860)</f>
        <v/>
      </c>
    </row>
    <row r="857" hidden="1" outlineLevel="1" ht="13.2" customHeight="1">
      <c r="A857" s="55" t="inlineStr">
        <is>
          <t>Eldest Souls</t>
        </is>
      </c>
      <c r="B857" s="1">
        <f>Hours!C409</f>
        <v/>
      </c>
      <c r="C857" s="60" t="n">
        <v>19.99</v>
      </c>
      <c r="D857" s="54">
        <f>IF(B857&lt;1,C857,C857/B857)</f>
        <v/>
      </c>
    </row>
    <row r="858" hidden="1" outlineLevel="1" ht="13.2" customHeight="1">
      <c r="A858" s="55" t="inlineStr">
        <is>
          <t>Unmetal</t>
        </is>
      </c>
      <c r="B858" s="1">
        <f>Hours!C1444</f>
        <v/>
      </c>
      <c r="C858" s="60" t="n">
        <v>19.99</v>
      </c>
      <c r="D858" s="54">
        <f>IF(B858&lt;1,C858,C858/B858)</f>
        <v/>
      </c>
    </row>
    <row r="859" hidden="1" outlineLevel="1" ht="13.2" customHeight="1">
      <c r="A859" s="55" t="inlineStr">
        <is>
          <t>Raji: An Ancient Epic</t>
        </is>
      </c>
      <c r="B859" s="1">
        <f>Hours!C1011</f>
        <v/>
      </c>
      <c r="C859" s="60" t="n">
        <v>24.99</v>
      </c>
      <c r="D859" s="54">
        <f>IF(B859&lt;1,C859,C859/B859)</f>
        <v/>
      </c>
    </row>
    <row r="860" hidden="1" outlineLevel="1" ht="13.2" customHeight="1">
      <c r="A860" s="55" t="inlineStr">
        <is>
          <t>Morbid: The Seven Acolytes</t>
        </is>
      </c>
      <c r="B860" s="1">
        <f>Hours!C823</f>
        <v/>
      </c>
      <c r="C860" s="60" t="n">
        <v>24.99</v>
      </c>
      <c r="D860" s="54">
        <f>IF(B860&lt;1,C860,C860/B860)</f>
        <v/>
      </c>
    </row>
    <row r="861" collapsed="1" ht="13.2" customHeight="1">
      <c r="A861" s="63" t="inlineStr">
        <is>
          <t>Fanatical Birthday Mystery Bundle (12/1/2022)</t>
        </is>
      </c>
      <c r="B861" s="25">
        <f>B862</f>
        <v/>
      </c>
      <c r="C861" s="64" t="n">
        <v>0</v>
      </c>
      <c r="D861" s="94">
        <f>IF(B861&lt;1,C861,C861/B861)</f>
        <v/>
      </c>
      <c r="E861" s="25" t="n"/>
      <c r="F861" s="25" t="n"/>
      <c r="G861" s="25" t="n"/>
      <c r="H861" s="25" t="n"/>
      <c r="I861" s="25" t="n"/>
    </row>
    <row r="862" hidden="1" outlineLevel="1" ht="13.2" customHeight="1">
      <c r="A862" s="44" t="inlineStr">
        <is>
          <t>Manual Samuel</t>
        </is>
      </c>
      <c r="B862" s="1">
        <f>Hours!C768</f>
        <v/>
      </c>
      <c r="C862" s="60" t="n">
        <v>9.99</v>
      </c>
      <c r="D862" s="54">
        <f>IF(B862&lt;1,C862,C862/B862)</f>
        <v/>
      </c>
    </row>
    <row r="863" collapsed="1" ht="13.2" customHeight="1">
      <c r="A863" s="61" t="inlineStr">
        <is>
          <t>Humble Choice December 2022</t>
        </is>
      </c>
      <c r="B863" s="25">
        <f>SUM(B864:B870)</f>
        <v/>
      </c>
      <c r="C863" s="64" t="n">
        <v>12.99</v>
      </c>
      <c r="D863" s="50">
        <f>IF(B863&lt;1,C863,C863/B863)</f>
        <v/>
      </c>
      <c r="E863" s="25" t="n"/>
      <c r="F863" s="25" t="n"/>
      <c r="G863" s="25" t="n"/>
      <c r="H863" s="25" t="n"/>
      <c r="I863" s="25" t="n"/>
      <c r="J863" s="25" t="n"/>
      <c r="K863" s="25" t="n"/>
      <c r="L863" s="25" t="n"/>
      <c r="M863" s="25" t="n"/>
      <c r="N863" s="25" t="n"/>
      <c r="O863" s="25" t="n"/>
      <c r="P863" s="25" t="n"/>
      <c r="Q863" s="25" t="n"/>
      <c r="R863" s="25" t="n"/>
      <c r="S863" s="25" t="n"/>
      <c r="T863" s="25" t="n"/>
      <c r="U863" s="25" t="n"/>
      <c r="V863" s="25" t="n"/>
      <c r="W863" s="25" t="n"/>
      <c r="X863" s="25" t="n"/>
      <c r="Y863" s="25" t="n"/>
      <c r="Z863" s="25" t="n"/>
    </row>
    <row r="864" hidden="1" outlineLevel="1" ht="13.2" customHeight="1">
      <c r="A864" s="55" t="inlineStr">
        <is>
          <t>Wasteland 3</t>
        </is>
      </c>
      <c r="B864" s="1">
        <f>Hours!C1495</f>
        <v/>
      </c>
      <c r="C864" s="60" t="n">
        <v>39.99</v>
      </c>
      <c r="D864" s="54">
        <f>IF(B864&lt;1,C864,C864/B864)</f>
        <v/>
      </c>
      <c r="E864" s="25" t="inlineStr">
        <is>
          <t>Bundle Value</t>
        </is>
      </c>
    </row>
    <row r="865" hidden="1" outlineLevel="1" ht="13.2" customHeight="1">
      <c r="A865" s="55" t="inlineStr">
        <is>
          <t>Greedfall</t>
        </is>
      </c>
      <c r="B865" s="1">
        <f>Hours!C558</f>
        <v/>
      </c>
      <c r="C865" s="60" t="n">
        <v>34.99</v>
      </c>
      <c r="D865" s="54">
        <f>IF(B865&lt;1,C865,C865/B865)</f>
        <v/>
      </c>
      <c r="E865" s="2">
        <f>SUM(C864:C871)</f>
        <v/>
      </c>
    </row>
    <row r="866" hidden="1" outlineLevel="1" ht="13.2" customHeight="1">
      <c r="A866" s="55" t="inlineStr">
        <is>
          <t>First Class Trouble</t>
        </is>
      </c>
      <c r="B866" s="1">
        <f>Hours!C474</f>
        <v/>
      </c>
      <c r="C866" s="60" t="n">
        <v>14.99</v>
      </c>
      <c r="D866" s="54">
        <f>IF(B866&lt;1,C866,C866/B866)</f>
        <v/>
      </c>
      <c r="E866" s="25" t="inlineStr">
        <is>
          <t>PPH AVG</t>
        </is>
      </c>
    </row>
    <row r="867" hidden="1" outlineLevel="1" ht="13.2" customHeight="1">
      <c r="A867" s="55" t="inlineStr">
        <is>
          <t>Backbone (Tails Noir)</t>
        </is>
      </c>
      <c r="B867" s="1">
        <f>Hours!C1263</f>
        <v/>
      </c>
      <c r="C867" s="60" t="n">
        <v>24.99</v>
      </c>
      <c r="D867" s="54">
        <f>IF(B867&lt;1,C867,C867/B867)</f>
        <v/>
      </c>
      <c r="E867" s="2">
        <f>AVERAGE(D864:D871)</f>
        <v/>
      </c>
    </row>
    <row r="868" hidden="1" outlineLevel="1" ht="13.2" customHeight="1">
      <c r="A868" s="55" t="inlineStr">
        <is>
          <t>Toem</t>
        </is>
      </c>
      <c r="B868" s="1">
        <f>Hours!C1386</f>
        <v/>
      </c>
      <c r="C868" s="60" t="n">
        <v>19.99</v>
      </c>
      <c r="D868" s="54">
        <f>IF(B868&lt;1,C868,C868/B868)</f>
        <v/>
      </c>
    </row>
    <row r="869" hidden="1" outlineLevel="1" ht="13.2" customHeight="1">
      <c r="A869" s="55" t="inlineStr">
        <is>
          <t>Where the Water tastes like wine</t>
        </is>
      </c>
      <c r="B869" s="1">
        <f>Hours!C1508</f>
        <v/>
      </c>
      <c r="C869" s="60" t="n">
        <v>19.99</v>
      </c>
      <c r="D869" s="54">
        <f>IF(B869&lt;1,C869,C869/B869)</f>
        <v/>
      </c>
    </row>
    <row r="870" hidden="1" outlineLevel="1" ht="13.2" customHeight="1">
      <c r="A870" s="55" t="inlineStr">
        <is>
          <t>Blade Assault</t>
        </is>
      </c>
      <c r="B870" s="1">
        <f>Hours!C156</f>
        <v/>
      </c>
      <c r="C870" s="60" t="n">
        <v>17.99</v>
      </c>
      <c r="D870" s="54">
        <f>IF(B870&lt;1,C870,C870/B870)</f>
        <v/>
      </c>
    </row>
    <row r="871" hidden="1" outlineLevel="1" ht="13.2" customHeight="1">
      <c r="A871" s="55" t="inlineStr">
        <is>
          <t>Super Magbot</t>
        </is>
      </c>
      <c r="B871" s="1">
        <f>Hours!C1231</f>
        <v/>
      </c>
      <c r="C871" s="60" t="n">
        <v>17.99</v>
      </c>
      <c r="D871" s="54">
        <f>IF(B871&lt;1,C871,C871/B871)</f>
        <v/>
      </c>
    </row>
    <row r="872" collapsed="1" ht="13.2" customHeight="1">
      <c r="A872" s="78" t="inlineStr">
        <is>
          <t>Jingle Jam 2022</t>
        </is>
      </c>
      <c r="B872" s="25">
        <f>SUM(B873:B956)</f>
        <v/>
      </c>
      <c r="C872" s="64">
        <f>45*1.2</f>
        <v/>
      </c>
      <c r="D872" s="50">
        <f>IF(B872&lt;1,C872,C872/B872)</f>
        <v/>
      </c>
    </row>
    <row r="873" hidden="1" outlineLevel="1" ht="13.2" customHeight="1">
      <c r="A873" s="79" t="inlineStr">
        <is>
          <t>A Total War Saga: TROY</t>
        </is>
      </c>
      <c r="B873" s="1">
        <f>Hours!C23</f>
        <v/>
      </c>
      <c r="C873" s="2" t="n"/>
      <c r="D873" s="1" t="n"/>
    </row>
    <row r="874" hidden="1" outlineLevel="1" ht="13.2" customHeight="1">
      <c r="A874" s="79" t="inlineStr">
        <is>
          <t>Absolute Drift</t>
        </is>
      </c>
      <c r="B874" s="1">
        <f>Hours!C29</f>
        <v/>
      </c>
      <c r="C874" s="2" t="n"/>
      <c r="D874" s="1" t="n"/>
    </row>
    <row r="875" hidden="1" outlineLevel="1" ht="13.2" customHeight="1">
      <c r="A875" s="79" t="inlineStr">
        <is>
          <t>Aeronautica Imperialis: Flight Command</t>
        </is>
      </c>
      <c r="B875" s="1">
        <f>Hours!C36</f>
        <v/>
      </c>
      <c r="C875" s="2" t="n"/>
      <c r="D875" s="1" t="n"/>
    </row>
    <row r="876" hidden="1" outlineLevel="1" ht="13.2" customHeight="1">
      <c r="A876" s="79" t="inlineStr">
        <is>
          <t>Age of Wonders: Planetfall</t>
        </is>
      </c>
      <c r="B876" s="1">
        <f>Hours!C41</f>
        <v/>
      </c>
      <c r="C876" s="2" t="n"/>
      <c r="D876" s="1" t="n"/>
    </row>
    <row r="877" hidden="1" outlineLevel="1" ht="13.2" customHeight="1">
      <c r="A877" s="79" t="inlineStr">
        <is>
          <t>Ancient Enemy</t>
        </is>
      </c>
      <c r="B877" s="95">
        <f>Hours!C65</f>
        <v/>
      </c>
      <c r="C877" s="2" t="n"/>
      <c r="D877" s="1" t="n"/>
    </row>
    <row r="878" hidden="1" outlineLevel="1" ht="13.2" customHeight="1">
      <c r="A878" s="79" t="inlineStr">
        <is>
          <t>Aporia: Beyond The Valley</t>
        </is>
      </c>
      <c r="B878" s="1">
        <f>Hours!C77</f>
        <v/>
      </c>
      <c r="C878" s="2" t="n"/>
      <c r="D878" s="1" t="n"/>
    </row>
    <row r="879" hidden="1" outlineLevel="1" ht="13.2" customHeight="1">
      <c r="A879" s="79" t="inlineStr">
        <is>
          <t>Ato</t>
        </is>
      </c>
      <c r="B879" s="1">
        <f>Hours!C104</f>
        <v/>
      </c>
      <c r="C879" s="2" t="n"/>
      <c r="D879" s="1" t="n"/>
    </row>
    <row r="880" hidden="1" outlineLevel="1" ht="13.2" customHeight="1">
      <c r="A880" s="79" t="inlineStr">
        <is>
          <t>Big Crown Showdown</t>
        </is>
      </c>
      <c r="B880" s="1">
        <f>Hours!C144</f>
        <v/>
      </c>
      <c r="C880" s="2" t="n"/>
      <c r="D880" s="1" t="n"/>
    </row>
    <row r="881" hidden="1" outlineLevel="1" ht="13.2" customHeight="1">
      <c r="A881" s="79" t="inlineStr">
        <is>
          <t>Bonfire Peaks</t>
        </is>
      </c>
      <c r="B881" s="1">
        <f>Hours!C173</f>
        <v/>
      </c>
      <c r="C881" s="2" t="n"/>
      <c r="D881" s="1" t="n"/>
    </row>
    <row r="882" hidden="1" outlineLevel="1" ht="13.2" customHeight="1">
      <c r="A882" s="79" t="inlineStr">
        <is>
          <t>Chaos Reborn</t>
        </is>
      </c>
      <c r="B882" s="1">
        <f>Hours!C221</f>
        <v/>
      </c>
      <c r="C882" s="2" t="n"/>
      <c r="D882" s="1" t="n"/>
    </row>
    <row r="883" hidden="1" outlineLevel="1" ht="13.2" customHeight="1">
      <c r="A883" s="79" t="inlineStr">
        <is>
          <t>Chatventures</t>
        </is>
      </c>
      <c r="B883" s="1">
        <f>Hours!C1146</f>
        <v/>
      </c>
      <c r="C883" s="2" t="n"/>
      <c r="D883" s="1" t="n"/>
    </row>
    <row r="884" hidden="1" outlineLevel="1" ht="13.2" customHeight="1">
      <c r="A884" s="79" t="inlineStr">
        <is>
          <t>Chroma Squad</t>
        </is>
      </c>
      <c r="B884" s="1">
        <f>Hours!C232</f>
        <v/>
      </c>
      <c r="C884" s="2" t="n"/>
      <c r="D884" s="1" t="n"/>
    </row>
    <row r="885" hidden="1" outlineLevel="1" ht="13.2" customHeight="1">
      <c r="A885" s="79" t="inlineStr">
        <is>
          <t>Chronicon</t>
        </is>
      </c>
      <c r="B885" s="1">
        <f>Hours!C233</f>
        <v/>
      </c>
      <c r="C885" s="2" t="n"/>
      <c r="D885" s="1" t="n"/>
    </row>
    <row r="886" hidden="1" outlineLevel="1" ht="13.2" customHeight="1">
      <c r="A886" s="79" t="inlineStr">
        <is>
          <t>CHUCHEL</t>
        </is>
      </c>
      <c r="B886" s="1">
        <f>Hours!C237</f>
        <v/>
      </c>
      <c r="C886" s="2" t="n"/>
      <c r="D886" s="1" t="n"/>
    </row>
    <row r="887" hidden="1" outlineLevel="1" ht="13.2" customHeight="1">
      <c r="A887" s="79" t="inlineStr">
        <is>
          <t>City Climber</t>
        </is>
      </c>
      <c r="B887" s="1">
        <f>Hours!C240</f>
        <v/>
      </c>
      <c r="C887" s="2" t="n"/>
      <c r="D887" s="1" t="n"/>
    </row>
    <row r="888" hidden="1" outlineLevel="1" ht="13.2" customHeight="1">
      <c r="A888" s="79" t="inlineStr">
        <is>
          <t>Concrete Jungle</t>
        </is>
      </c>
      <c r="B888" s="1">
        <f>Hours!C254</f>
        <v/>
      </c>
      <c r="C888" s="2" t="n"/>
      <c r="D888" s="1" t="n"/>
    </row>
    <row r="889" hidden="1" outlineLevel="1" ht="13.2" customHeight="1">
      <c r="A889" s="79" t="inlineStr">
        <is>
          <t>ConnecTank</t>
        </is>
      </c>
      <c r="B889" s="1">
        <f>Hours!C255</f>
        <v/>
      </c>
      <c r="C889" s="2" t="n"/>
      <c r="D889" s="1" t="n"/>
    </row>
    <row r="890" hidden="1" outlineLevel="1" ht="13.2" customHeight="1">
      <c r="A890" s="79" t="inlineStr">
        <is>
          <t>Crazy Machines 3</t>
        </is>
      </c>
      <c r="B890" s="1">
        <f>Hours!C270</f>
        <v/>
      </c>
      <c r="C890" s="2" t="n"/>
      <c r="D890" s="1" t="n"/>
    </row>
    <row r="891" hidden="1" outlineLevel="1" ht="13.2" customHeight="1">
      <c r="A891" s="79" t="inlineStr">
        <is>
          <t>CryoFall</t>
        </is>
      </c>
      <c r="B891" s="1">
        <f>Hours!C282</f>
        <v/>
      </c>
      <c r="C891" s="2" t="n"/>
      <c r="D891" s="1" t="n"/>
    </row>
    <row r="892" hidden="1" outlineLevel="1" ht="13.2" customHeight="1">
      <c r="A892" s="79" t="inlineStr">
        <is>
          <t>Danger Scavengers</t>
        </is>
      </c>
      <c r="B892" s="1">
        <f>Hours!C288</f>
        <v/>
      </c>
      <c r="C892" s="2" t="n"/>
      <c r="D892" s="1" t="n"/>
    </row>
    <row r="893" hidden="1" outlineLevel="1" ht="13.2" customHeight="1">
      <c r="A893" s="79" t="inlineStr">
        <is>
          <t>Dark Nights with Poe and Munro</t>
        </is>
      </c>
      <c r="B893" s="1">
        <f>Hours!C291</f>
        <v/>
      </c>
      <c r="C893" s="2" t="n"/>
      <c r="D893" s="1" t="n"/>
    </row>
    <row r="894" hidden="1" outlineLevel="1" ht="13.2" customHeight="1">
      <c r="A894" s="79" t="inlineStr">
        <is>
          <t>delta V: Rings of Saturn</t>
        </is>
      </c>
      <c r="B894" s="1">
        <f>Hours!C1567</f>
        <v/>
      </c>
      <c r="C894" s="2" t="n"/>
      <c r="D894" s="1" t="n"/>
    </row>
    <row r="895" hidden="1" outlineLevel="1" ht="13.2" customHeight="1">
      <c r="A895" s="79" t="inlineStr">
        <is>
          <t>Demolish &amp; Build 2018</t>
        </is>
      </c>
      <c r="B895" s="1">
        <f>Hours!C328</f>
        <v/>
      </c>
      <c r="C895" s="2" t="n"/>
      <c r="D895" s="1" t="n"/>
    </row>
    <row r="896" hidden="1" outlineLevel="1" ht="13.2" customHeight="1">
      <c r="A896" s="79" t="inlineStr">
        <is>
          <t>Deponia</t>
        </is>
      </c>
      <c r="B896" s="1">
        <f>Hours!C331</f>
        <v/>
      </c>
      <c r="C896" s="2" t="n"/>
      <c r="D896" s="1" t="n"/>
    </row>
    <row r="897" hidden="1" outlineLevel="1" ht="13.2" customHeight="1">
      <c r="A897" s="79" t="inlineStr">
        <is>
          <t>DESOLATE</t>
        </is>
      </c>
      <c r="B897" s="1">
        <f>Hours!C335</f>
        <v/>
      </c>
      <c r="C897" s="2" t="n"/>
      <c r="D897" s="1" t="n"/>
    </row>
    <row r="898" hidden="1" outlineLevel="1" ht="13.2" customHeight="1">
      <c r="A898" s="79" t="inlineStr">
        <is>
          <t>Discolored</t>
        </is>
      </c>
      <c r="B898" s="1">
        <f>Hours!C357</f>
        <v/>
      </c>
      <c r="C898" s="2" t="n"/>
      <c r="D898" s="1" t="n"/>
    </row>
    <row r="899" hidden="1" outlineLevel="1" ht="13.2" customHeight="1">
      <c r="A899" s="79" t="inlineStr">
        <is>
          <t>Driftland: The Magic Revival</t>
        </is>
      </c>
      <c r="B899" s="1">
        <f>Hours!C387</f>
        <v/>
      </c>
      <c r="C899" s="2" t="n"/>
      <c r="D899" s="1" t="n"/>
    </row>
    <row r="900" hidden="1" outlineLevel="1" ht="13.2" customHeight="1">
      <c r="A900" s="79" t="inlineStr">
        <is>
          <t>Dude, Stop</t>
        </is>
      </c>
      <c r="B900" s="1">
        <f>Hours!C390</f>
        <v/>
      </c>
      <c r="C900" s="2" t="n"/>
      <c r="D900" s="1" t="n"/>
    </row>
    <row r="901" hidden="1" outlineLevel="1" ht="13.2" customHeight="1">
      <c r="A901" s="79" t="inlineStr">
        <is>
          <t>Epic Battle Fantasy 5</t>
        </is>
      </c>
      <c r="B901" s="1">
        <f>Hours!C425</f>
        <v/>
      </c>
      <c r="C901" s="2" t="n"/>
      <c r="D901" s="1" t="n"/>
    </row>
    <row r="902" hidden="1" outlineLevel="1" ht="13.2" customHeight="1">
      <c r="A902" s="79" t="inlineStr">
        <is>
          <t>Eternal Hope</t>
        </is>
      </c>
      <c r="B902" s="1">
        <f>Hours!C427</f>
        <v/>
      </c>
      <c r="C902" s="2" t="n"/>
      <c r="D902" s="1" t="n"/>
    </row>
    <row r="903" hidden="1" outlineLevel="1" ht="13.2" customHeight="1">
      <c r="A903" s="79" t="inlineStr">
        <is>
          <t>Factory Town</t>
        </is>
      </c>
      <c r="B903" s="1">
        <f>Hours!C444</f>
        <v/>
      </c>
      <c r="C903" s="2" t="n"/>
      <c r="D903" s="1" t="n"/>
    </row>
    <row r="904" hidden="1" outlineLevel="1" ht="13.2" customHeight="1">
      <c r="A904" s="79" t="inlineStr">
        <is>
          <t>Final Vendetta</t>
        </is>
      </c>
      <c r="B904" s="1">
        <f>Hours!C473</f>
        <v/>
      </c>
      <c r="C904" s="2" t="n"/>
      <c r="D904" s="1" t="n"/>
    </row>
    <row r="905" hidden="1" outlineLevel="1" ht="13.2" customHeight="1">
      <c r="A905" s="79" t="inlineStr">
        <is>
          <t>First Class Trouble</t>
        </is>
      </c>
      <c r="B905" s="1">
        <f>Hours!C474</f>
        <v/>
      </c>
      <c r="C905" s="2" t="n"/>
      <c r="D905" s="1" t="n"/>
    </row>
    <row r="906" hidden="1" outlineLevel="1" ht="13.2" customHeight="1">
      <c r="A906" s="79" t="inlineStr">
        <is>
          <t>Fit For a King</t>
        </is>
      </c>
      <c r="B906" s="1">
        <f>Hours!C476</f>
        <v/>
      </c>
      <c r="C906" s="2" t="n"/>
      <c r="D906" s="1" t="n"/>
    </row>
    <row r="907" hidden="1" outlineLevel="1" ht="13.2" customHeight="1">
      <c r="A907" s="79" t="inlineStr">
        <is>
          <t>Flipper Volcano</t>
        </is>
      </c>
      <c r="B907" s="1">
        <f>Hours!C1148</f>
        <v/>
      </c>
      <c r="C907" s="2" t="n"/>
      <c r="D907" s="1" t="n"/>
    </row>
    <row r="908" hidden="1" outlineLevel="1" ht="13.2" customHeight="1">
      <c r="A908" s="79" t="inlineStr">
        <is>
          <t>Fury Unleashed</t>
        </is>
      </c>
      <c r="B908" s="1">
        <f>Hours!C508</f>
        <v/>
      </c>
      <c r="C908" s="2" t="n"/>
      <c r="D908" s="1" t="n"/>
    </row>
    <row r="909" hidden="1" outlineLevel="1" ht="13.2" customHeight="1">
      <c r="A909" s="79" t="inlineStr">
        <is>
          <t>Geneshift</t>
        </is>
      </c>
      <c r="B909" s="1">
        <f>Hours!C521</f>
        <v/>
      </c>
      <c r="C909" s="2" t="n"/>
      <c r="D909" s="1" t="n"/>
    </row>
    <row r="910" hidden="1" outlineLevel="1" ht="13.2" customHeight="1">
      <c r="A910" s="79" t="inlineStr">
        <is>
          <t>Hellblusser</t>
        </is>
      </c>
      <c r="B910" s="1">
        <f>Hours!C599</f>
        <v/>
      </c>
      <c r="C910" s="2" t="n"/>
      <c r="D910" s="1" t="n"/>
    </row>
    <row r="911" hidden="1" outlineLevel="1" ht="13.2" customHeight="1">
      <c r="A911" s="79" t="inlineStr">
        <is>
          <t>Here Comes Niko!</t>
        </is>
      </c>
      <c r="B911" s="1">
        <f>Hours!C605</f>
        <v/>
      </c>
      <c r="C911" s="2" t="n"/>
      <c r="D911" s="1" t="n"/>
    </row>
    <row r="912" hidden="1" outlineLevel="1" ht="13.2" customHeight="1">
      <c r="A912" s="79" t="inlineStr">
        <is>
          <t>House</t>
        </is>
      </c>
      <c r="B912" s="1">
        <f>Hours!C635</f>
        <v/>
      </c>
      <c r="C912" s="2" t="n"/>
      <c r="D912" s="1" t="n"/>
    </row>
    <row r="913" hidden="1" outlineLevel="1" ht="13.2" customHeight="1">
      <c r="A913" s="79" t="inlineStr">
        <is>
          <t>Imagine Earth</t>
        </is>
      </c>
      <c r="B913" s="1">
        <f>Hours!C637</f>
        <v/>
      </c>
      <c r="C913" s="2" t="n"/>
      <c r="D913" s="1" t="n"/>
    </row>
    <row r="914" hidden="1" outlineLevel="1" ht="13.2" customHeight="1">
      <c r="A914" s="79" t="inlineStr">
        <is>
          <t>JARS</t>
        </is>
      </c>
      <c r="B914" s="1">
        <f>Hours!C672</f>
        <v/>
      </c>
      <c r="C914" s="2" t="n"/>
      <c r="D914" s="1" t="n"/>
    </row>
    <row r="915" hidden="1" outlineLevel="1" ht="13.2" customHeight="1">
      <c r="A915" s="79" t="inlineStr">
        <is>
          <t>Kaiju Wars</t>
        </is>
      </c>
      <c r="B915" s="1">
        <f>Hours!C684</f>
        <v/>
      </c>
      <c r="C915" s="2" t="n"/>
      <c r="D915" s="1" t="n"/>
    </row>
    <row r="916" hidden="1" outlineLevel="1" ht="13.2" customHeight="1">
      <c r="A916" s="79" t="inlineStr">
        <is>
          <t>KILLRUN</t>
        </is>
      </c>
      <c r="B916" s="1">
        <f>Hours!C693</f>
        <v/>
      </c>
      <c r="C916" s="2" t="n"/>
      <c r="D916" s="1" t="n"/>
    </row>
    <row r="917" hidden="1" outlineLevel="1" ht="13.2" customHeight="1">
      <c r="A917" s="79" t="inlineStr">
        <is>
          <t>King Pins</t>
        </is>
      </c>
      <c r="B917" s="1">
        <f>Hours!C1149</f>
        <v/>
      </c>
      <c r="C917" s="2" t="n"/>
      <c r="D917" s="1" t="n"/>
    </row>
    <row r="918" hidden="1" outlineLevel="1" ht="13.2" customHeight="1">
      <c r="A918" s="79" t="inlineStr">
        <is>
          <t>Kitaria Fables</t>
        </is>
      </c>
      <c r="B918" s="1">
        <f>Hours!C703</f>
        <v/>
      </c>
      <c r="C918" s="2" t="n"/>
      <c r="D918" s="1" t="n"/>
    </row>
    <row r="919" hidden="1" outlineLevel="1" ht="13.2" customHeight="1">
      <c r="A919" s="79" t="inlineStr">
        <is>
          <t>Little Inferno</t>
        </is>
      </c>
      <c r="B919" s="1">
        <f>Hours!C736</f>
        <v/>
      </c>
      <c r="C919" s="2" t="n"/>
      <c r="D919" s="1" t="n"/>
    </row>
    <row r="920" hidden="1" outlineLevel="1" ht="13.2" customHeight="1">
      <c r="A920" s="79" t="inlineStr">
        <is>
          <t>Lost Nova</t>
        </is>
      </c>
      <c r="B920" s="1">
        <f>Hours!C746</f>
        <v/>
      </c>
      <c r="C920" s="2" t="n"/>
      <c r="D920" s="1" t="n"/>
    </row>
    <row r="921" hidden="1" outlineLevel="1" ht="13.2" customHeight="1">
      <c r="A921" s="79" t="inlineStr">
        <is>
          <t>Lucifer Within Us</t>
        </is>
      </c>
      <c r="B921" s="1">
        <f>Hours!C752</f>
        <v/>
      </c>
      <c r="C921" s="2" t="n"/>
      <c r="D921" s="1" t="n"/>
    </row>
    <row r="922" hidden="1" outlineLevel="1" ht="13.2" customHeight="1">
      <c r="A922" s="79" t="inlineStr">
        <is>
          <t>Mad Experiments: Escape Room</t>
        </is>
      </c>
      <c r="B922" s="1">
        <f>Hours!C758</f>
        <v/>
      </c>
      <c r="C922" s="2" t="n"/>
      <c r="D922" s="1" t="n"/>
    </row>
    <row r="923" hidden="1" outlineLevel="1" ht="13.2" customHeight="1">
      <c r="A923" s="79" t="inlineStr">
        <is>
          <t>Maiden and Spell</t>
        </is>
      </c>
      <c r="B923" s="1">
        <f>Hours!C763</f>
        <v/>
      </c>
      <c r="C923" s="2" t="n"/>
      <c r="D923" s="1" t="n"/>
    </row>
    <row r="924" hidden="1" outlineLevel="1" ht="13.2" customHeight="1">
      <c r="A924" s="79" t="inlineStr">
        <is>
          <t>Mech Mechanic Sim</t>
        </is>
      </c>
      <c r="B924" s="1">
        <f>Hours!C780</f>
        <v/>
      </c>
      <c r="C924" s="2" t="n"/>
      <c r="D924" s="1" t="n"/>
    </row>
    <row r="925" hidden="1" outlineLevel="1" ht="13.2" customHeight="1">
      <c r="A925" s="79" t="inlineStr">
        <is>
          <t>Men of War: Assault Squad 2</t>
        </is>
      </c>
      <c r="B925" s="1">
        <f>Hours!C787</f>
        <v/>
      </c>
      <c r="C925" s="2" t="n"/>
      <c r="D925" s="1" t="n"/>
    </row>
    <row r="926" hidden="1" outlineLevel="1" ht="13.2" customHeight="1">
      <c r="A926" s="79" t="inlineStr">
        <is>
          <t>Moon Hunters</t>
        </is>
      </c>
      <c r="B926" s="1">
        <f>Hours!C821</f>
        <v/>
      </c>
      <c r="C926" s="2" t="n"/>
      <c r="D926" s="1" t="n"/>
    </row>
    <row r="927" hidden="1" outlineLevel="1" ht="13.2" customHeight="1">
      <c r="A927" s="79" t="inlineStr">
        <is>
          <t>Orbi Universo</t>
        </is>
      </c>
      <c r="B927" s="1">
        <f>Hours!C889</f>
        <v/>
      </c>
      <c r="C927" s="2" t="n"/>
      <c r="D927" s="1" t="n"/>
    </row>
    <row r="928" hidden="1" outlineLevel="1" ht="13.2" customHeight="1">
      <c r="A928" s="79" t="inlineStr">
        <is>
          <t>Paperball</t>
        </is>
      </c>
      <c r="B928" s="1">
        <f>Hours!C915</f>
        <v/>
      </c>
      <c r="C928" s="2" t="n"/>
      <c r="D928" s="1" t="n"/>
    </row>
    <row r="929" hidden="1" outlineLevel="1" ht="13.2" customHeight="1">
      <c r="A929" s="79" t="inlineStr">
        <is>
          <t>Paradise Lost</t>
        </is>
      </c>
      <c r="B929" s="1">
        <f>Hours!C920</f>
        <v/>
      </c>
      <c r="C929" s="2" t="n"/>
      <c r="D929" s="1" t="n"/>
    </row>
    <row r="930" hidden="1" outlineLevel="1" ht="13.2" customHeight="1">
      <c r="A930" s="79" t="inlineStr">
        <is>
          <t>Pendragon</t>
        </is>
      </c>
      <c r="B930" s="1">
        <f>Hours!C939</f>
        <v/>
      </c>
      <c r="C930" s="2" t="n"/>
      <c r="D930" s="1" t="n"/>
    </row>
    <row r="931" hidden="1" outlineLevel="1" ht="13.2" customHeight="1">
      <c r="A931" s="79" t="inlineStr">
        <is>
          <t>Plague Inc: Evolved</t>
        </is>
      </c>
      <c r="B931" s="1">
        <f>Hours!C956</f>
        <v/>
      </c>
      <c r="C931" s="2" t="n"/>
      <c r="D931" s="1" t="n"/>
    </row>
    <row r="932" hidden="1" outlineLevel="1" ht="13.2" customHeight="1">
      <c r="A932" s="79" t="inlineStr">
        <is>
          <t>PlateUp!</t>
        </is>
      </c>
      <c r="B932" s="1">
        <f>Hours!C962</f>
        <v/>
      </c>
      <c r="C932" s="2" t="n"/>
      <c r="D932" s="1" t="n"/>
    </row>
    <row r="933" hidden="1" outlineLevel="1" ht="13.2" customHeight="1">
      <c r="A933" s="79" t="inlineStr">
        <is>
          <t>Pocket Watch</t>
        </is>
      </c>
      <c r="B933" s="1">
        <f>Hours!C1151</f>
        <v/>
      </c>
      <c r="C933" s="2" t="n"/>
      <c r="D933" s="1" t="n"/>
    </row>
    <row r="934" hidden="1" outlineLevel="1" ht="13.2" customHeight="1">
      <c r="A934" s="79" t="inlineStr">
        <is>
          <t>Popo's Tower</t>
        </is>
      </c>
      <c r="B934" s="1">
        <f>Hours!C970</f>
        <v/>
      </c>
      <c r="C934" s="2" t="n"/>
      <c r="D934" s="1" t="n"/>
    </row>
    <row r="935" hidden="1" outlineLevel="1" ht="13.2" customHeight="1">
      <c r="A935" s="79" t="inlineStr">
        <is>
          <t>Primal Light</t>
        </is>
      </c>
      <c r="B935" s="1">
        <f>Hours!C983</f>
        <v/>
      </c>
      <c r="C935" s="2" t="n"/>
      <c r="D935" s="1" t="n"/>
    </row>
    <row r="936" hidden="1" outlineLevel="1" ht="13.2" customHeight="1">
      <c r="A936" s="79" t="inlineStr">
        <is>
          <t>Pyramida</t>
        </is>
      </c>
      <c r="B936" s="1">
        <f>Hours!C1150</f>
        <v/>
      </c>
      <c r="C936" s="2" t="n"/>
      <c r="D936" s="1" t="n"/>
    </row>
    <row r="937" hidden="1" outlineLevel="1" ht="13.2" customHeight="1">
      <c r="A937" s="79" t="inlineStr">
        <is>
          <t>Seals of the Bygone</t>
        </is>
      </c>
      <c r="B937" s="1">
        <f>Hours!C1089</f>
        <v/>
      </c>
      <c r="C937" s="2" t="n"/>
      <c r="D937" s="1" t="n"/>
    </row>
    <row r="938" hidden="1" outlineLevel="1" ht="13.2" customHeight="1">
      <c r="A938" s="79" t="inlineStr">
        <is>
          <t>Sok-worlds</t>
        </is>
      </c>
      <c r="B938" s="1">
        <f>Hours!C1147</f>
        <v/>
      </c>
      <c r="C938" s="2" t="n"/>
      <c r="D938" s="1" t="n"/>
    </row>
    <row r="939" hidden="1" outlineLevel="1" ht="13.2" customHeight="1">
      <c r="A939" s="79" t="inlineStr">
        <is>
          <t>Space Crew</t>
        </is>
      </c>
      <c r="B939" s="1">
        <f>Hours!C1162</f>
        <v/>
      </c>
      <c r="C939" s="2" t="n"/>
      <c r="D939" s="1" t="n"/>
    </row>
    <row r="940" hidden="1" outlineLevel="1" ht="13.2" customHeight="1">
      <c r="A940" s="79" t="inlineStr">
        <is>
          <t>Sunlight</t>
        </is>
      </c>
      <c r="B940" s="1">
        <f>Hours!C1225</f>
        <v/>
      </c>
      <c r="C940" s="2" t="n"/>
      <c r="D940" s="1" t="n"/>
    </row>
    <row r="941" hidden="1" outlineLevel="1" ht="13.2" customHeight="1">
      <c r="A941" s="79" t="inlineStr">
        <is>
          <t>Swords 'n Magic and Stuff</t>
        </is>
      </c>
      <c r="B941" s="1">
        <f>Hours!C1250</f>
        <v/>
      </c>
      <c r="C941" s="2" t="n"/>
      <c r="D941" s="1" t="n"/>
    </row>
    <row r="942" hidden="1" outlineLevel="1" ht="13.2" customHeight="1">
      <c r="A942" s="79" t="inlineStr">
        <is>
          <t>Tanuki Sunset</t>
        </is>
      </c>
      <c r="B942" s="1">
        <f>Hours!C1266</f>
        <v/>
      </c>
      <c r="C942" s="2" t="n"/>
      <c r="D942" s="1" t="n"/>
    </row>
    <row r="943" hidden="1" outlineLevel="1" ht="13.2" customHeight="1">
      <c r="A943" s="79" t="inlineStr">
        <is>
          <t>Tenderfoot Tactics</t>
        </is>
      </c>
      <c r="B943" s="1">
        <f>Hours!C1273</f>
        <v/>
      </c>
      <c r="C943" s="2" t="n"/>
      <c r="D943" s="1" t="n"/>
    </row>
    <row r="944" hidden="1" outlineLevel="1" ht="13.2" customHeight="1">
      <c r="A944" s="79" t="inlineStr">
        <is>
          <t>The Dungeon Beneath</t>
        </is>
      </c>
      <c r="B944" s="1">
        <f>Hours!C1296</f>
        <v/>
      </c>
      <c r="C944" s="2" t="n"/>
      <c r="D944" s="1" t="n"/>
    </row>
    <row r="945" hidden="1" outlineLevel="1" ht="13.2" customHeight="1">
      <c r="A945" s="79" t="inlineStr">
        <is>
          <t>The Galactic Junkers</t>
        </is>
      </c>
      <c r="B945" s="1">
        <f>Hours!C1314</f>
        <v/>
      </c>
      <c r="C945" s="2" t="n"/>
      <c r="D945" s="1" t="n"/>
    </row>
    <row r="946" hidden="1" outlineLevel="1" ht="13.2" customHeight="1">
      <c r="A946" s="79" t="inlineStr">
        <is>
          <t>The Hex</t>
        </is>
      </c>
      <c r="B946" s="1">
        <f>Hours!C1320</f>
        <v/>
      </c>
      <c r="C946" s="2" t="n"/>
      <c r="D946" s="1" t="n"/>
    </row>
    <row r="947" hidden="1" outlineLevel="1" ht="13.2" customHeight="1">
      <c r="A947" s="79" t="inlineStr">
        <is>
          <t>The Turing Test</t>
        </is>
      </c>
      <c r="B947" s="1">
        <f>Hours!C1350</f>
        <v/>
      </c>
      <c r="C947" s="2" t="n"/>
      <c r="D947" s="1" t="n"/>
    </row>
    <row r="948" hidden="1" outlineLevel="1" ht="13.2" customHeight="1">
      <c r="A948" s="79" t="inlineStr">
        <is>
          <t>Turnip Boy Commits Tax Evasion</t>
        </is>
      </c>
      <c r="B948" s="1">
        <f>Hours!C1434</f>
        <v/>
      </c>
      <c r="C948" s="2" t="n"/>
      <c r="D948" s="1" t="n"/>
    </row>
    <row r="949" hidden="1" outlineLevel="1" ht="13.2" customHeight="1">
      <c r="A949" s="79" t="inlineStr">
        <is>
          <t>Uligo: A Slime's Hike</t>
        </is>
      </c>
      <c r="B949" s="1">
        <f>Hours!C1439</f>
        <v/>
      </c>
      <c r="C949" s="2" t="n"/>
      <c r="D949" s="1" t="n"/>
    </row>
    <row r="950" hidden="1" outlineLevel="1" ht="13.2" customHeight="1">
      <c r="A950" s="79" t="inlineStr">
        <is>
          <t>Vibrant Venture</t>
        </is>
      </c>
      <c r="B950" s="1">
        <f>Hours!C1463</f>
        <v/>
      </c>
      <c r="C950" s="2" t="n"/>
      <c r="D950" s="1" t="n"/>
    </row>
    <row r="951" hidden="1" outlineLevel="1" ht="13.2" customHeight="1">
      <c r="A951" s="79" t="inlineStr">
        <is>
          <t>Viscera Cleanup Detail</t>
        </is>
      </c>
      <c r="B951" s="1">
        <f>Hours!C1467</f>
        <v/>
      </c>
      <c r="C951" s="2" t="n"/>
      <c r="D951" s="1" t="n"/>
    </row>
    <row r="952" hidden="1" outlineLevel="1" ht="13.2" customHeight="1">
      <c r="A952" s="79" t="inlineStr">
        <is>
          <t>Warhammer 40,000: Gladius - Relics of War</t>
        </is>
      </c>
      <c r="B952" s="1">
        <f>Hours!C1484</f>
        <v/>
      </c>
      <c r="C952" s="2" t="n"/>
      <c r="D952" s="1" t="n"/>
    </row>
    <row r="953" hidden="1" outlineLevel="1" ht="13.2" customHeight="1">
      <c r="A953" s="79" t="inlineStr">
        <is>
          <t>WARSAW</t>
        </is>
      </c>
      <c r="B953" s="1">
        <f>Hours!C1492</f>
        <v/>
      </c>
      <c r="C953" s="2" t="n"/>
      <c r="D953" s="1" t="n"/>
    </row>
    <row r="954" hidden="1" outlineLevel="1" ht="13.2" customHeight="1">
      <c r="A954" s="79" t="inlineStr">
        <is>
          <t>Wunderling DX</t>
        </is>
      </c>
      <c r="B954" s="1">
        <f>Hours!C1530</f>
        <v/>
      </c>
      <c r="C954" s="2" t="n"/>
      <c r="D954" s="1" t="n"/>
    </row>
    <row r="955" hidden="1" outlineLevel="1" ht="13.2" customHeight="1">
      <c r="A955" s="79" t="inlineStr">
        <is>
          <t>You Suck At Parking</t>
        </is>
      </c>
      <c r="B955" s="1">
        <f>Hours!C1553</f>
        <v/>
      </c>
      <c r="C955" s="2" t="n"/>
      <c r="D955" s="1" t="n"/>
    </row>
    <row r="956" hidden="1" outlineLevel="1" ht="13.2" customHeight="1">
      <c r="A956" s="79" t="inlineStr">
        <is>
          <t>Zombie Rollerz: Pinball Heroes</t>
        </is>
      </c>
      <c r="B956" s="1">
        <f>Hours!C1563</f>
        <v/>
      </c>
      <c r="C956" s="2" t="n"/>
      <c r="D956" s="1" t="n"/>
    </row>
    <row r="957" collapsed="1" ht="13.2" customHeight="1">
      <c r="A957" s="63" t="inlineStr">
        <is>
          <t>Humble Choice January 2023</t>
        </is>
      </c>
      <c r="B957" s="25">
        <f>SUM(B958:B965)</f>
        <v/>
      </c>
      <c r="C957" s="64" t="n">
        <v>12.99</v>
      </c>
      <c r="D957" s="50">
        <f>IF(B957&lt;1,C957,C957/B957)</f>
        <v/>
      </c>
      <c r="E957" s="25" t="n"/>
      <c r="F957" s="25" t="n"/>
      <c r="G957" s="25" t="n"/>
      <c r="H957" s="25" t="n"/>
      <c r="I957" s="25" t="n"/>
      <c r="J957" s="25" t="n"/>
      <c r="K957" s="25" t="n"/>
      <c r="L957" s="25" t="n"/>
      <c r="M957" s="25" t="n"/>
      <c r="N957" s="25" t="n"/>
      <c r="O957" s="25" t="n"/>
      <c r="P957" s="25" t="n"/>
      <c r="Q957" s="25" t="n"/>
      <c r="R957" s="25" t="n"/>
      <c r="S957" s="25" t="n"/>
      <c r="T957" s="25" t="n"/>
      <c r="U957" s="25" t="n"/>
      <c r="V957" s="25" t="n"/>
      <c r="W957" s="25" t="n"/>
      <c r="X957" s="25" t="n"/>
      <c r="Y957" s="25" t="n"/>
      <c r="Z957" s="25" t="n"/>
    </row>
    <row r="958" hidden="1" outlineLevel="1" ht="13.2" customHeight="1">
      <c r="A958" s="44" t="inlineStr">
        <is>
          <t>Doom Eternal</t>
        </is>
      </c>
      <c r="B958" s="1">
        <f>Hours!C375</f>
        <v/>
      </c>
      <c r="C958" s="60" t="n">
        <v>39.99</v>
      </c>
      <c r="D958" s="54">
        <f>IF(B958&lt;1,C958,C958/B958)</f>
        <v/>
      </c>
      <c r="E958" s="25" t="inlineStr">
        <is>
          <t>Bundle Value</t>
        </is>
      </c>
    </row>
    <row r="959" hidden="1" outlineLevel="1" ht="13.2" customHeight="1">
      <c r="A959" s="44" t="inlineStr">
        <is>
          <t>Tribes of Midgard</t>
        </is>
      </c>
      <c r="B959" s="1">
        <f>Hours!C1422</f>
        <v/>
      </c>
      <c r="C959" s="60" t="n">
        <v>19.99</v>
      </c>
      <c r="D959" s="54">
        <f>IF(B959&lt;1,C959,C959/B959)</f>
        <v/>
      </c>
      <c r="E959" s="2">
        <f>SUM(C958:C965)</f>
        <v/>
      </c>
    </row>
    <row r="960" hidden="1" outlineLevel="1" ht="13.2" customHeight="1">
      <c r="A960" s="44" t="inlineStr">
        <is>
          <t>Encased: A Sci Fi Post Apocalips</t>
        </is>
      </c>
      <c r="B960" s="1">
        <f>Hours!C419</f>
        <v/>
      </c>
      <c r="C960" s="60" t="n">
        <v>29.99</v>
      </c>
      <c r="D960" s="54">
        <f>IF(B960&lt;1,C960,C960/B960)</f>
        <v/>
      </c>
      <c r="E960" s="25" t="inlineStr">
        <is>
          <t>PPH AVG</t>
        </is>
      </c>
    </row>
    <row r="961" hidden="1" outlineLevel="1" ht="13.2" customHeight="1">
      <c r="A961" s="44" t="inlineStr">
        <is>
          <t>Olliolli World Rad Edition</t>
        </is>
      </c>
      <c r="B961" s="1">
        <f>Hours!C882</f>
        <v/>
      </c>
      <c r="C961" s="60" t="n">
        <v>29.99</v>
      </c>
      <c r="D961" s="54">
        <f>IF(B961&lt;1,C961,C961/B961)</f>
        <v/>
      </c>
      <c r="E961" s="2">
        <f>AVERAGE(D958:D965)</f>
        <v/>
      </c>
    </row>
    <row r="962" hidden="1" outlineLevel="1" ht="13.2" customHeight="1">
      <c r="A962" s="44" t="inlineStr">
        <is>
          <t>Grow: Song of the evertree</t>
        </is>
      </c>
      <c r="B962" s="1">
        <f>Hours!C563</f>
        <v/>
      </c>
      <c r="C962" s="60" t="n">
        <v>24.99</v>
      </c>
      <c r="D962" s="54">
        <f>IF(B962&lt;1,C962,C962/B962)</f>
        <v/>
      </c>
    </row>
    <row r="963" hidden="1" outlineLevel="1" ht="13.2" customHeight="1">
      <c r="A963" s="44" t="inlineStr">
        <is>
          <t>Conan chop chop</t>
        </is>
      </c>
      <c r="B963" s="1">
        <f>Hours!C253</f>
        <v/>
      </c>
      <c r="C963" s="60" t="n">
        <v>14.99</v>
      </c>
      <c r="D963" s="54">
        <f>IF(B963&lt;1,C963,C963/B963)</f>
        <v/>
      </c>
    </row>
    <row r="964" hidden="1" outlineLevel="1" ht="13.2" customHeight="1">
      <c r="A964" s="44" t="inlineStr">
        <is>
          <t>Hokko life</t>
        </is>
      </c>
      <c r="B964" s="1">
        <f>Hours!C624</f>
        <v/>
      </c>
      <c r="C964" s="60" t="n">
        <v>19.99</v>
      </c>
      <c r="D964" s="54">
        <f>IF(B964&lt;1,C964,C964/B964)</f>
        <v/>
      </c>
    </row>
    <row r="965" hidden="1" outlineLevel="1" ht="13.2" customHeight="1">
      <c r="A965" s="44" t="inlineStr">
        <is>
          <t>The Serpent Rogue</t>
        </is>
      </c>
      <c r="B965" s="1">
        <f>Hours!C1340</f>
        <v/>
      </c>
      <c r="C965" s="60" t="n">
        <v>19.99</v>
      </c>
      <c r="D965" s="54">
        <f>IF(B965&lt;1,C965,C965/B965)</f>
        <v/>
      </c>
    </row>
    <row r="966" collapsed="1" ht="13.2" customHeight="1">
      <c r="A966" s="61" t="inlineStr">
        <is>
          <t>Humble Choice Feburary 2023</t>
        </is>
      </c>
      <c r="B966" s="25">
        <f>SUM(B967:B975)</f>
        <v/>
      </c>
      <c r="C966" s="64" t="n">
        <v>12.99</v>
      </c>
      <c r="D966" s="50">
        <f>IF(B966&lt;1,C966,C966/B966)</f>
        <v/>
      </c>
      <c r="E966" s="25" t="n"/>
      <c r="F966" s="25" t="n"/>
      <c r="G966" s="25" t="n"/>
      <c r="H966" s="25" t="n"/>
      <c r="I966" s="25" t="n"/>
      <c r="J966" s="25" t="n"/>
      <c r="K966" s="25" t="n"/>
      <c r="L966" s="25" t="n"/>
      <c r="M966" s="25" t="n"/>
      <c r="N966" s="25" t="n"/>
      <c r="O966" s="25" t="n"/>
      <c r="P966" s="25" t="n"/>
      <c r="Q966" s="25" t="n"/>
      <c r="R966" s="25" t="n"/>
      <c r="S966" s="25" t="n"/>
      <c r="T966" s="25" t="n"/>
      <c r="U966" s="25" t="n"/>
      <c r="V966" s="25" t="n"/>
      <c r="W966" s="25" t="n"/>
      <c r="X966" s="25" t="n"/>
      <c r="Y966" s="25" t="n"/>
      <c r="Z966" s="25" t="n"/>
    </row>
    <row r="967" hidden="1" outlineLevel="1" ht="13.2" customHeight="1">
      <c r="A967" s="55" t="inlineStr">
        <is>
          <t>Pathfinder: Wrath of the Rightious</t>
        </is>
      </c>
      <c r="B967" s="1">
        <f>Hours!C930</f>
        <v/>
      </c>
      <c r="C967" s="60" t="n">
        <v>49.99</v>
      </c>
      <c r="D967" s="54">
        <f>IF(B967&lt;1,C967,C967/B967)</f>
        <v/>
      </c>
      <c r="E967" s="25" t="inlineStr">
        <is>
          <t>Bundle Value</t>
        </is>
      </c>
    </row>
    <row r="968" hidden="1" outlineLevel="1" ht="13.2" customHeight="1">
      <c r="A968" s="55" t="inlineStr">
        <is>
          <t>Fallout 1</t>
        </is>
      </c>
      <c r="B968" s="1">
        <f>Hours!C449</f>
        <v/>
      </c>
      <c r="C968" s="60" t="n">
        <v>9.99</v>
      </c>
      <c r="D968" s="54">
        <f>IF(B968&lt;1,C968,C968/B968)</f>
        <v/>
      </c>
      <c r="E968" s="2">
        <f>SUM(C967:C975)</f>
        <v/>
      </c>
    </row>
    <row r="969" hidden="1" outlineLevel="1" ht="13.2" customHeight="1">
      <c r="A969" s="55" t="inlineStr">
        <is>
          <t>Fallout 76</t>
        </is>
      </c>
      <c r="B969" s="1">
        <f>Hours!C451</f>
        <v/>
      </c>
      <c r="C969" s="60" t="n">
        <v>39.99</v>
      </c>
      <c r="D969" s="54">
        <f>IF(B969&lt;1,C969,C969/B969)</f>
        <v/>
      </c>
      <c r="E969" s="25" t="inlineStr">
        <is>
          <t>PPH AVG</t>
        </is>
      </c>
    </row>
    <row r="970" hidden="1" outlineLevel="1" ht="13.2" customHeight="1">
      <c r="A970" s="55" t="inlineStr">
        <is>
          <t>Thronebreaker The Witcher Tales</t>
        </is>
      </c>
      <c r="B970" s="1">
        <f>Hours!C1370</f>
        <v/>
      </c>
      <c r="C970" s="60" t="n">
        <v>19.99</v>
      </c>
      <c r="D970" s="54">
        <f>IF(B970&lt;1,C970,C970/B970)</f>
        <v/>
      </c>
      <c r="E970" s="2">
        <f>AVERAGE(D967:D975)</f>
        <v/>
      </c>
    </row>
    <row r="971" hidden="1" outlineLevel="1" ht="13.2" customHeight="1">
      <c r="A971" s="55" t="inlineStr">
        <is>
          <t>Othercide</t>
        </is>
      </c>
      <c r="B971" s="1">
        <f>Hours!C894</f>
        <v/>
      </c>
      <c r="C971" s="60" t="n">
        <v>29.99</v>
      </c>
      <c r="D971" s="54">
        <f>IF(B971&lt;1,C971,C971/B971)</f>
        <v/>
      </c>
    </row>
    <row r="972" hidden="1" outlineLevel="1" ht="13.2" customHeight="1">
      <c r="A972" s="55" t="inlineStr">
        <is>
          <t>Shady Part of me</t>
        </is>
      </c>
      <c r="B972" s="1">
        <f>Hours!C1098</f>
        <v/>
      </c>
      <c r="C972" s="60" t="n">
        <v>14.99</v>
      </c>
      <c r="D972" s="54">
        <f>IF(B972&lt;1,C972,C972/B972)</f>
        <v/>
      </c>
    </row>
    <row r="973" hidden="1" outlineLevel="1" ht="13.2" customHeight="1">
      <c r="A973" s="55" t="inlineStr">
        <is>
          <t>Scourgerbringer</t>
        </is>
      </c>
      <c r="B973" s="1">
        <f>Hours!C1085</f>
        <v/>
      </c>
      <c r="C973" s="60" t="n">
        <v>16.99</v>
      </c>
      <c r="D973" s="54">
        <f>IF(B973&lt;1,C973,C973/B973)</f>
        <v/>
      </c>
    </row>
    <row r="974" hidden="1" outlineLevel="1" ht="13.2" customHeight="1">
      <c r="A974" s="55" t="inlineStr">
        <is>
          <t>Fobia - St.Dinfna Hotel</t>
        </is>
      </c>
      <c r="B974" s="1">
        <f>Hours!C482</f>
        <v/>
      </c>
      <c r="C974" s="60" t="n">
        <v>9.99</v>
      </c>
      <c r="D974" s="54">
        <f>IF(B974&lt;1,C974,C974/B974)</f>
        <v/>
      </c>
    </row>
    <row r="975" hidden="1" outlineLevel="1" ht="13.2" customHeight="1">
      <c r="A975" s="55" t="inlineStr">
        <is>
          <t>Five Dates</t>
        </is>
      </c>
      <c r="B975" s="1">
        <f>Hours!C477</f>
        <v/>
      </c>
      <c r="C975" s="60" t="n">
        <v>12.99</v>
      </c>
      <c r="D975" s="54">
        <f>IF(B975&lt;1,C975,C975/B975)</f>
        <v/>
      </c>
    </row>
    <row r="976" collapsed="1" ht="13.2" customHeight="1">
      <c r="A976" s="63" t="inlineStr">
        <is>
          <t>Humble Choice March 2023</t>
        </is>
      </c>
      <c r="B976" s="25">
        <f>SUM(B977:B984)</f>
        <v/>
      </c>
      <c r="C976" s="64" t="n">
        <v>12.99</v>
      </c>
      <c r="D976" s="50">
        <f>IF(B976&lt;1,C976,C976/B976)</f>
        <v/>
      </c>
      <c r="E976" s="25" t="n"/>
      <c r="F976" s="25" t="n"/>
      <c r="G976" s="25" t="n"/>
      <c r="H976" s="25" t="n"/>
      <c r="I976" s="25" t="n"/>
      <c r="J976" s="25" t="n"/>
      <c r="K976" s="25" t="n"/>
      <c r="L976" s="25" t="n"/>
      <c r="M976" s="25" t="n"/>
      <c r="N976" s="25" t="n"/>
      <c r="O976" s="25" t="n"/>
      <c r="P976" s="25" t="n"/>
      <c r="Q976" s="25" t="n"/>
      <c r="R976" s="25" t="n"/>
      <c r="S976" s="25" t="n"/>
      <c r="T976" s="25" t="n"/>
      <c r="U976" s="25" t="n"/>
      <c r="V976" s="25" t="n"/>
      <c r="W976" s="25" t="n"/>
      <c r="X976" s="25" t="n"/>
      <c r="Y976" s="25" t="n"/>
      <c r="Z976" s="25" t="n"/>
    </row>
    <row r="977" hidden="1" outlineLevel="1" ht="13.2" customHeight="1">
      <c r="A977" s="44" t="inlineStr">
        <is>
          <t>Biomutant</t>
        </is>
      </c>
      <c r="B977" s="1">
        <f>Hours!C146</f>
        <v/>
      </c>
      <c r="C977" s="60" t="n">
        <v>39.99</v>
      </c>
      <c r="D977" s="54">
        <f>IF(B977&lt;1,C977,C977/B977)</f>
        <v/>
      </c>
      <c r="E977" s="25" t="inlineStr">
        <is>
          <t>Bundle Value</t>
        </is>
      </c>
    </row>
    <row r="978" hidden="1" outlineLevel="1" ht="13.2" customHeight="1">
      <c r="A978" s="44" t="inlineStr">
        <is>
          <t>Jurassic World Evolution 2</t>
        </is>
      </c>
      <c r="B978" s="1">
        <f>Hours!C676</f>
        <v/>
      </c>
      <c r="C978" s="60" t="n">
        <v>59.99</v>
      </c>
      <c r="D978" s="54">
        <f>IF(B978&lt;1,C978,C978/B978)</f>
        <v/>
      </c>
      <c r="E978" s="2">
        <f>SUM(C977:C985)</f>
        <v/>
      </c>
    </row>
    <row r="979" hidden="1" outlineLevel="1" ht="13.2" customHeight="1">
      <c r="A979" s="44" t="inlineStr">
        <is>
          <t>Edge of Eternity</t>
        </is>
      </c>
      <c r="B979" s="1">
        <f>Hours!C403</f>
        <v/>
      </c>
      <c r="C979" s="60" t="n">
        <v>29.99</v>
      </c>
      <c r="D979" s="54">
        <f>IF(B979&lt;1,C979,C979/B979)</f>
        <v/>
      </c>
      <c r="E979" s="25" t="inlineStr">
        <is>
          <t>PPH AVG</t>
        </is>
      </c>
    </row>
    <row r="980" hidden="1" outlineLevel="1" ht="13.2" customHeight="1">
      <c r="A980" s="44" t="inlineStr">
        <is>
          <t>Hero's Hour</t>
        </is>
      </c>
      <c r="B980" s="1">
        <f>Hours!C607</f>
        <v/>
      </c>
      <c r="C980" s="60" t="n">
        <v>17.99</v>
      </c>
      <c r="D980" s="54">
        <f>IF(B980&lt;1,C980,C980/B980)</f>
        <v/>
      </c>
      <c r="E980" s="2">
        <f>AVERAGE(D977:D985)</f>
        <v/>
      </c>
    </row>
    <row r="981" hidden="1" outlineLevel="1" ht="13.2" customHeight="1">
      <c r="A981" s="44" t="inlineStr">
        <is>
          <t>Rogue Lords</t>
        </is>
      </c>
      <c r="B981" s="1">
        <f>Hours!C1060</f>
        <v/>
      </c>
      <c r="C981" s="60" t="n">
        <v>24.99</v>
      </c>
      <c r="D981" s="54">
        <f>IF(B981&lt;1,C981,C981/B981)</f>
        <v/>
      </c>
    </row>
    <row r="982" hidden="1" outlineLevel="1" ht="13.2" customHeight="1">
      <c r="A982" s="44" t="inlineStr">
        <is>
          <t>Demon Turf</t>
        </is>
      </c>
      <c r="B982" s="1">
        <f>Hours!C329</f>
        <v/>
      </c>
      <c r="C982" s="60" t="n">
        <v>24.99</v>
      </c>
      <c r="D982" s="54">
        <f>IF(B982&lt;1,C982,C982/B982)</f>
        <v/>
      </c>
    </row>
    <row r="983" hidden="1" outlineLevel="1" ht="13.2" customHeight="1">
      <c r="A983" s="44" t="inlineStr">
        <is>
          <t>Golden Light</t>
        </is>
      </c>
      <c r="B983" s="1">
        <f>Hours!C536</f>
        <v/>
      </c>
      <c r="C983" s="60" t="n">
        <v>19.99</v>
      </c>
      <c r="D983" s="54">
        <f>IF(B983&lt;1,C983,C983/B983)</f>
        <v/>
      </c>
    </row>
    <row r="984" hidden="1" outlineLevel="1" ht="13.2" customHeight="1">
      <c r="A984" s="44" t="inlineStr">
        <is>
          <t>Monster Crown</t>
        </is>
      </c>
      <c r="B984" s="1">
        <f>Hours!C815</f>
        <v/>
      </c>
      <c r="C984" s="60" t="n">
        <v>19.99</v>
      </c>
      <c r="D984" s="54">
        <f>IF(B984&lt;1,C984,C984/B984)</f>
        <v/>
      </c>
    </row>
    <row r="985" collapsed="1" ht="13.2" customHeight="1">
      <c r="A985" s="61" t="inlineStr">
        <is>
          <t>Fanatical Spring Mystery Bundle 2023 (3/16/2023)</t>
        </is>
      </c>
      <c r="B985" s="1">
        <f>SUM(B986:B995)</f>
        <v/>
      </c>
      <c r="C985" s="64" t="n">
        <v>6.99</v>
      </c>
      <c r="D985" s="94">
        <f>IF(B985&lt;1,C985,C985/B985)</f>
        <v/>
      </c>
    </row>
    <row r="986" hidden="1" outlineLevel="1" ht="13.2" customHeight="1">
      <c r="A986" s="55" t="inlineStr">
        <is>
          <t>Out of Bounds</t>
        </is>
      </c>
      <c r="B986" s="1">
        <f>Hours!C896</f>
        <v/>
      </c>
      <c r="C986" s="60" t="n">
        <v>4.99</v>
      </c>
      <c r="D986" s="54">
        <f>IF(B986&lt;1,C986,C986/B986)</f>
        <v/>
      </c>
      <c r="E986" s="25" t="inlineStr">
        <is>
          <t>Bundle Value</t>
        </is>
      </c>
    </row>
    <row r="987" hidden="1" outlineLevel="1" ht="13.2" customHeight="1">
      <c r="A987" s="55" t="inlineStr">
        <is>
          <t>Shiny The Firefly</t>
        </is>
      </c>
      <c r="B987" s="1">
        <f>Hours!C1107</f>
        <v/>
      </c>
      <c r="C987" s="60" t="n">
        <v>9.99</v>
      </c>
      <c r="D987" s="54">
        <f>IF(B987&lt;1,C987,C987/B987)</f>
        <v/>
      </c>
      <c r="E987" s="2">
        <f>SUM(C986:C997)</f>
        <v/>
      </c>
    </row>
    <row r="988" hidden="1" outlineLevel="1" ht="13.2" customHeight="1">
      <c r="A988" s="55" t="inlineStr">
        <is>
          <t>Act of Aggression - Reboot Edition</t>
        </is>
      </c>
      <c r="B988" s="1">
        <f>Hours!C31</f>
        <v/>
      </c>
      <c r="C988" s="60" t="n">
        <v>29.99</v>
      </c>
      <c r="D988" s="54">
        <f>IF(B988&lt;1,C988,C988/B988)</f>
        <v/>
      </c>
      <c r="E988" s="25" t="inlineStr">
        <is>
          <t>PPH AVG</t>
        </is>
      </c>
    </row>
    <row r="989" hidden="1" outlineLevel="1" ht="13.2" customHeight="1">
      <c r="A989" s="55" t="inlineStr">
        <is>
          <t>Garfield Kart - Furious Racing</t>
        </is>
      </c>
      <c r="B989" s="1">
        <f>Hours!C517</f>
        <v/>
      </c>
      <c r="C989" s="60" t="n">
        <v>14.99</v>
      </c>
      <c r="D989" s="54">
        <f>IF(B989&lt;1,C989,C989/B989)</f>
        <v/>
      </c>
      <c r="E989" s="2">
        <f>AVERAGE(D986:D997)</f>
        <v/>
      </c>
    </row>
    <row r="990" hidden="1" outlineLevel="1" ht="13.2" customHeight="1">
      <c r="A990" s="55" t="inlineStr">
        <is>
          <t>Leisure Suit Larry 7 - Love for Sail</t>
        </is>
      </c>
      <c r="B990" s="1">
        <f>Hours!C725</f>
        <v/>
      </c>
      <c r="C990" s="60" t="n">
        <v>5.99</v>
      </c>
      <c r="D990" s="54">
        <f>IF(B990&lt;1,C990,C990/B990)</f>
        <v/>
      </c>
    </row>
    <row r="991" hidden="1" outlineLevel="1" ht="13.2" customHeight="1">
      <c r="A991" s="55" t="inlineStr">
        <is>
          <t>Stealth Inc 2</t>
        </is>
      </c>
      <c r="B991" s="1">
        <f>Hours!C1201</f>
        <v/>
      </c>
      <c r="C991" s="60" t="n">
        <v>14.99</v>
      </c>
      <c r="D991" s="54">
        <f>IF(B991&lt;1,C991,C991/B991)</f>
        <v/>
      </c>
    </row>
    <row r="992" hidden="1" outlineLevel="1" ht="13.2" customHeight="1">
      <c r="A992" s="55" t="inlineStr">
        <is>
          <t>PlateUp!</t>
        </is>
      </c>
      <c r="B992" s="1">
        <f>Hours!C962</f>
        <v/>
      </c>
      <c r="C992" s="60" t="n">
        <v>17.99</v>
      </c>
      <c r="D992" s="54">
        <f>IF(B992&lt;1,C992,C992/B992)</f>
        <v/>
      </c>
    </row>
    <row r="993" hidden="1" outlineLevel="1" ht="13.2" customHeight="1">
      <c r="A993" s="55" t="inlineStr">
        <is>
          <t>Toki</t>
        </is>
      </c>
      <c r="B993" s="1">
        <f>Hours!C1388</f>
        <v/>
      </c>
      <c r="C993" s="60" t="n">
        <v>19.99</v>
      </c>
      <c r="D993" s="54">
        <f>IF(B993&lt;1,C993,C993/B993)</f>
        <v/>
      </c>
    </row>
    <row r="994" hidden="1" outlineLevel="1" ht="13.2" customHeight="1">
      <c r="A994" s="55" t="inlineStr">
        <is>
          <t>Doodle Derby</t>
        </is>
      </c>
      <c r="B994" s="1">
        <f>Hours!C370</f>
        <v/>
      </c>
      <c r="C994" s="60" t="n">
        <v>5.99</v>
      </c>
      <c r="D994" s="54">
        <f>IF(B994&lt;1,C994,C994/B994)</f>
        <v/>
      </c>
    </row>
    <row r="995" hidden="1" outlineLevel="1" ht="13.2" customHeight="1">
      <c r="A995" s="55" t="inlineStr">
        <is>
          <t>Agatha Christie - The ABC Murders</t>
        </is>
      </c>
      <c r="B995" s="1">
        <f>Hours!C39</f>
        <v/>
      </c>
      <c r="C995" s="60" t="n">
        <v>14.99</v>
      </c>
      <c r="D995" s="54">
        <f>IF(B995&lt;1,C995,C995/B995)</f>
        <v/>
      </c>
    </row>
    <row r="996" collapsed="1" ht="13.2" customHeight="1">
      <c r="A996" s="63" t="inlineStr">
        <is>
          <t>Fanatical Chenso Club (3/28/2023)</t>
        </is>
      </c>
      <c r="B996" s="25">
        <f>SUM(B997)</f>
        <v/>
      </c>
      <c r="C996" s="96" t="n">
        <v>0</v>
      </c>
      <c r="D996" s="94">
        <f>IF(B996&lt;1,C996,C996/B996)</f>
        <v/>
      </c>
      <c r="E996" s="25" t="n"/>
      <c r="F996" s="25" t="n"/>
      <c r="G996" s="25" t="n"/>
    </row>
    <row r="997" hidden="1" outlineLevel="1" ht="13.2" customHeight="1">
      <c r="A997" s="44" t="inlineStr">
        <is>
          <t>Chenso Club</t>
        </is>
      </c>
      <c r="B997" s="1">
        <f>Hours!C224</f>
        <v/>
      </c>
      <c r="C997" s="60" t="n">
        <v>9.99</v>
      </c>
      <c r="D997" s="54">
        <f>IF(B997&lt;1,C997,C997/B997)</f>
        <v/>
      </c>
    </row>
    <row r="998" collapsed="1" ht="13.2" customHeight="1">
      <c r="A998" s="61" t="inlineStr">
        <is>
          <t>Humble Choice April 2023</t>
        </is>
      </c>
      <c r="B998" s="25">
        <f>SUM(B999:B1005)</f>
        <v/>
      </c>
      <c r="C998" s="64" t="n">
        <v>12.99</v>
      </c>
      <c r="D998" s="50">
        <f>IF(B998&lt;1,C998,C998/B998)</f>
        <v/>
      </c>
      <c r="E998" s="25" t="n"/>
      <c r="F998" s="25" t="n"/>
      <c r="G998" s="25" t="n"/>
      <c r="H998" s="25" t="n"/>
      <c r="I998" s="25" t="n"/>
      <c r="J998" s="25" t="n"/>
      <c r="K998" s="25" t="n"/>
      <c r="L998" s="25" t="n"/>
      <c r="M998" s="25" t="n"/>
      <c r="N998" s="25" t="n"/>
      <c r="O998" s="25" t="n"/>
      <c r="P998" s="25" t="n"/>
      <c r="Q998" s="25" t="n"/>
      <c r="R998" s="25" t="n"/>
      <c r="S998" s="25" t="n"/>
      <c r="T998" s="25" t="n"/>
      <c r="U998" s="25" t="n"/>
      <c r="V998" s="25" t="n"/>
      <c r="W998" s="25" t="n"/>
      <c r="X998" s="25" t="n"/>
      <c r="Y998" s="25" t="n"/>
      <c r="Z998" s="25" t="n"/>
    </row>
    <row r="999" hidden="1" outlineLevel="1" ht="13.2" customHeight="1">
      <c r="A999" s="55" t="inlineStr">
        <is>
          <t>Death Stranding Director's Cut</t>
        </is>
      </c>
      <c r="B999" s="1">
        <f>Hours!C314</f>
        <v/>
      </c>
      <c r="C999" s="60" t="n">
        <v>39.99</v>
      </c>
      <c r="D999" s="54">
        <f>IF(B999&lt;1,C999,C999/B999)</f>
        <v/>
      </c>
      <c r="E999" s="25" t="inlineStr">
        <is>
          <t>Bundle Value</t>
        </is>
      </c>
    </row>
    <row r="1000" hidden="1" outlineLevel="1" ht="13.2" customHeight="1">
      <c r="A1000" s="55" t="inlineStr">
        <is>
          <t>Aliens: Fireteam Elite</t>
        </is>
      </c>
      <c r="B1000" s="1">
        <f>Hours!C51</f>
        <v/>
      </c>
      <c r="C1000" s="2" t="n">
        <v>29.99</v>
      </c>
      <c r="D1000" s="54">
        <f>IF(B1000&lt;1,C1000,C1000/B1000)</f>
        <v/>
      </c>
      <c r="E1000" s="2">
        <f>SUM(C999:C1007)</f>
        <v/>
      </c>
    </row>
    <row r="1001" hidden="1" outlineLevel="1" ht="13.2" customHeight="1">
      <c r="A1001" s="55" t="inlineStr">
        <is>
          <t>Rollerdrome</t>
        </is>
      </c>
      <c r="B1001" s="1">
        <f>Hours!C1063</f>
        <v/>
      </c>
      <c r="C1001" s="60" t="n">
        <v>29.99</v>
      </c>
      <c r="D1001" s="54">
        <f>IF(B1001&lt;1,C1001,C1001/B1001)</f>
        <v/>
      </c>
      <c r="E1001" s="25" t="inlineStr">
        <is>
          <t>PPH AVG</t>
        </is>
      </c>
    </row>
    <row r="1002" hidden="1" outlineLevel="1" ht="13.2" customHeight="1">
      <c r="A1002" s="55" t="inlineStr">
        <is>
          <t>Life is strange 2</t>
        </is>
      </c>
      <c r="B1002" s="1">
        <f>Hours!C728</f>
        <v/>
      </c>
      <c r="C1002" s="60" t="n">
        <v>31.99</v>
      </c>
      <c r="D1002" s="54">
        <f>IF(B1002&lt;1,C1002,C1002/B1002)</f>
        <v/>
      </c>
      <c r="E1002" s="2">
        <f>AVERAGE(D999:D1007)</f>
        <v/>
      </c>
    </row>
    <row r="1003" hidden="1" outlineLevel="1" ht="13.2" customHeight="1">
      <c r="A1003" s="55" t="inlineStr">
        <is>
          <t>The Life and Suffering of Sir Brante</t>
        </is>
      </c>
      <c r="B1003" s="1">
        <f>Hours!C1328</f>
        <v/>
      </c>
      <c r="C1003" s="60" t="n">
        <v>19.99</v>
      </c>
      <c r="D1003" s="54">
        <f>IF(B1003&lt;1,C1003,C1003/B1003)</f>
        <v/>
      </c>
    </row>
    <row r="1004" hidden="1" outlineLevel="1" ht="13.2" customHeight="1">
      <c r="A1004" s="55" t="inlineStr">
        <is>
          <t>Monster Prom 2</t>
        </is>
      </c>
      <c r="B1004" s="1">
        <f>Hours!C818</f>
        <v/>
      </c>
      <c r="C1004" s="60" t="n">
        <v>11.99</v>
      </c>
      <c r="D1004" s="54">
        <f>IF(B1004&lt;1,C1004,C1004/B1004)</f>
        <v/>
      </c>
    </row>
    <row r="1005" hidden="1" outlineLevel="1" ht="13.2" customHeight="1">
      <c r="A1005" s="55" t="inlineStr">
        <is>
          <t>Revita</t>
        </is>
      </c>
      <c r="B1005" s="1">
        <f>Hours!C1040</f>
        <v/>
      </c>
      <c r="C1005" s="60" t="n">
        <v>16.99</v>
      </c>
      <c r="D1005" s="54">
        <f>IF(B1005&lt;1,C1005,C1005/B1005)</f>
        <v/>
      </c>
    </row>
    <row r="1006" hidden="1" outlineLevel="1" ht="13.2" customHeight="1">
      <c r="A1006" s="55" t="inlineStr">
        <is>
          <t>Founders Fortune</t>
        </is>
      </c>
      <c r="B1006" s="1">
        <f>Hours!C495</f>
        <v/>
      </c>
      <c r="C1006" s="60" t="n">
        <v>21.99</v>
      </c>
      <c r="D1006" s="54">
        <f>IF(B1006&lt;1,C1006,C1006/B1006)</f>
        <v/>
      </c>
    </row>
    <row r="1007" collapsed="1" ht="13.2" customHeight="1">
      <c r="A1007" s="63" t="inlineStr">
        <is>
          <t>Mystery Egg Bundle 4/3/2023</t>
        </is>
      </c>
      <c r="B1007" s="25">
        <f>SUM(B1008:B1027)</f>
        <v/>
      </c>
      <c r="C1007" s="64" t="n">
        <v>13.49</v>
      </c>
      <c r="D1007" s="94">
        <f>IF(B1007&lt;1,C1007,C1007/B1007)</f>
        <v/>
      </c>
      <c r="E1007" s="25" t="n"/>
      <c r="F1007" s="25" t="n"/>
      <c r="G1007" s="25" t="n"/>
      <c r="H1007" s="25" t="n"/>
      <c r="I1007" s="25" t="n"/>
      <c r="J1007" s="25" t="n"/>
      <c r="K1007" s="25" t="n"/>
      <c r="L1007" s="25" t="n"/>
    </row>
    <row r="1008" hidden="1" outlineLevel="1" ht="13.2" customHeight="1">
      <c r="A1008" s="44" t="inlineStr">
        <is>
          <t>Velocity Ultra Deluxe</t>
        </is>
      </c>
      <c r="B1008" s="1">
        <f>Hours!C1459</f>
        <v/>
      </c>
      <c r="C1008" s="60" t="n">
        <v>9.99</v>
      </c>
      <c r="D1008" s="54">
        <f>IF(B1008&lt;1,C1008,C1008/B1008)</f>
        <v/>
      </c>
      <c r="E1008" s="25" t="inlineStr">
        <is>
          <t>Bundle Value</t>
        </is>
      </c>
    </row>
    <row r="1009" hidden="1" outlineLevel="1" ht="13.2" customHeight="1">
      <c r="A1009" s="44" t="inlineStr">
        <is>
          <t>Porcunipine</t>
        </is>
      </c>
      <c r="B1009" s="1">
        <f>Hours!C972</f>
        <v/>
      </c>
      <c r="C1009" s="60" t="n">
        <v>9.99</v>
      </c>
      <c r="D1009" s="54">
        <f>IF(B1009&lt;1,C1009,C1009/B1009)</f>
        <v/>
      </c>
      <c r="E1009" s="2">
        <f>SUM(C1008:C1027)</f>
        <v/>
      </c>
    </row>
    <row r="1010" hidden="1" outlineLevel="1" ht="13.2" customHeight="1">
      <c r="A1010" s="44" t="inlineStr">
        <is>
          <t>Syberia</t>
        </is>
      </c>
      <c r="B1010" s="1">
        <f>Hours!C1253</f>
        <v/>
      </c>
      <c r="C1010" s="60" t="n">
        <v>12.99</v>
      </c>
      <c r="D1010" s="54">
        <f>IF(B1010&lt;1,C1010,C1010/B1010)</f>
        <v/>
      </c>
      <c r="E1010" s="25" t="inlineStr">
        <is>
          <t>PPH AVG</t>
        </is>
      </c>
    </row>
    <row r="1011" hidden="1" outlineLevel="1" ht="13.2" customHeight="1">
      <c r="A1011" s="44" t="inlineStr">
        <is>
          <t>DOOM II</t>
        </is>
      </c>
      <c r="B1011" s="1">
        <f>Hours!C371</f>
        <v/>
      </c>
      <c r="C1011" s="60" t="n">
        <v>4.99</v>
      </c>
      <c r="D1011" s="54">
        <f>IF(B1011&lt;1,C1011,C1011/B1011)</f>
        <v/>
      </c>
      <c r="E1011" s="2">
        <f>AVERAGE(D1008:D1027)</f>
        <v/>
      </c>
    </row>
    <row r="1012" hidden="1" outlineLevel="1" ht="13.2" customHeight="1">
      <c r="A1012" s="44" t="inlineStr">
        <is>
          <t>Just Die Already</t>
        </is>
      </c>
      <c r="B1012" s="1">
        <f>Hours!C682</f>
        <v/>
      </c>
      <c r="C1012" s="60" t="n">
        <v>14.99</v>
      </c>
      <c r="D1012" s="54">
        <f>IF(B1012&lt;1,C1012,C1012/B1012)</f>
        <v/>
      </c>
    </row>
    <row r="1013" hidden="1" outlineLevel="1" ht="13.2" customHeight="1">
      <c r="A1013" s="44" t="inlineStr">
        <is>
          <t>Tokyo Xanadu eX+</t>
        </is>
      </c>
      <c r="B1013" s="1">
        <f>Hours!C1389</f>
        <v/>
      </c>
      <c r="C1013" s="60" t="n">
        <v>59.99</v>
      </c>
      <c r="D1013" s="54">
        <f>IF(B1013&lt;1,C1013,C1013/B1013)</f>
        <v/>
      </c>
    </row>
    <row r="1014" hidden="1" outlineLevel="1" ht="13.2" customHeight="1">
      <c r="A1014" s="44" t="inlineStr">
        <is>
          <t>The Wild Eight</t>
        </is>
      </c>
      <c r="B1014" s="1">
        <f>Hours!C1356</f>
        <v/>
      </c>
      <c r="C1014" s="60" t="n">
        <v>24.99</v>
      </c>
      <c r="D1014" s="54">
        <f>IF(B1014&lt;1,C1014,C1014/B1014)</f>
        <v/>
      </c>
    </row>
    <row r="1015" hidden="1" outlineLevel="1" ht="13.2" customHeight="1">
      <c r="A1015" s="44" t="inlineStr">
        <is>
          <t>Autonauts vs Piratebots</t>
        </is>
      </c>
      <c r="B1015" s="1">
        <f>Hours!C112</f>
        <v/>
      </c>
      <c r="C1015" s="60" t="n">
        <v>19.99</v>
      </c>
      <c r="D1015" s="54">
        <f>IF(B1015&lt;1,C1015,C1015/B1015)</f>
        <v/>
      </c>
    </row>
    <row r="1016" hidden="1" outlineLevel="1" ht="13.2" customHeight="1">
      <c r="A1016" s="44" t="inlineStr">
        <is>
          <t>Rebel Galaxy Outlaw</t>
        </is>
      </c>
      <c r="B1016" s="1">
        <f>Hours!C1018</f>
        <v/>
      </c>
      <c r="C1016" s="60" t="n">
        <v>29.99</v>
      </c>
      <c r="D1016" s="54">
        <f>IF(B1016&lt;1,C1016,C1016/B1016)</f>
        <v/>
      </c>
    </row>
    <row r="1017" hidden="1" outlineLevel="1" ht="13.2" customHeight="1">
      <c r="A1017" s="44" t="inlineStr">
        <is>
          <t>PayDay 2</t>
        </is>
      </c>
      <c r="B1017" s="1">
        <f>Hours!C936</f>
        <v/>
      </c>
      <c r="C1017" s="60" t="n">
        <v>9.99</v>
      </c>
      <c r="D1017" s="54">
        <f>IF(B1017&lt;1,C1017,C1017/B1017)</f>
        <v/>
      </c>
    </row>
    <row r="1018" hidden="1" outlineLevel="1" ht="13.2" customHeight="1">
      <c r="A1018" s="44" t="inlineStr">
        <is>
          <t>Rebel Galaxy</t>
        </is>
      </c>
      <c r="B1018" s="1">
        <f>Hours!C1017</f>
        <v/>
      </c>
      <c r="C1018" s="60" t="n">
        <v>19.99</v>
      </c>
      <c r="D1018" s="54">
        <f>IF(B1018&lt;1,C1018,C1018/B1018)</f>
        <v/>
      </c>
    </row>
    <row r="1019" hidden="1" outlineLevel="1" ht="13.2" customHeight="1">
      <c r="A1019" s="44" t="inlineStr">
        <is>
          <t>Intravenous</t>
        </is>
      </c>
      <c r="B1019" s="1">
        <f>Hours!C667</f>
        <v/>
      </c>
      <c r="C1019" s="60" t="n">
        <v>12.99</v>
      </c>
      <c r="D1019" s="54">
        <f>IF(B1019&lt;1,C1019,C1019/B1019)</f>
        <v/>
      </c>
    </row>
    <row r="1020" hidden="1" outlineLevel="1" ht="13.2" customHeight="1">
      <c r="A1020" s="44" t="inlineStr">
        <is>
          <t>MegaRace 2</t>
        </is>
      </c>
      <c r="B1020" s="1">
        <f>Hours!C785</f>
        <v/>
      </c>
      <c r="C1020" s="60" t="n">
        <v>2.99</v>
      </c>
      <c r="D1020" s="54">
        <f>IF(B1020&lt;1,C1020,C1020/B1020)</f>
        <v/>
      </c>
    </row>
    <row r="1021" hidden="1" outlineLevel="1" ht="13.2" customHeight="1">
      <c r="A1021" s="44" t="inlineStr">
        <is>
          <t>MegaRace 1</t>
        </is>
      </c>
      <c r="B1021" s="1">
        <f>Hours!C777</f>
        <v/>
      </c>
      <c r="C1021" s="60" t="n">
        <v>2.99</v>
      </c>
      <c r="D1021" s="54">
        <f>IF(B1021&lt;1,C1021,C1021/B1021)</f>
        <v/>
      </c>
    </row>
    <row r="1022" hidden="1" outlineLevel="1" ht="13.2" customHeight="1">
      <c r="A1022" s="44" t="inlineStr">
        <is>
          <t>Golf Gang</t>
        </is>
      </c>
      <c r="B1022" s="1">
        <f>Hours!C538</f>
        <v/>
      </c>
      <c r="C1022" s="60" t="n">
        <v>9.99</v>
      </c>
      <c r="D1022" s="54">
        <f>IF(B1022&lt;1,C1022,C1022/B1022)</f>
        <v/>
      </c>
    </row>
    <row r="1023" hidden="1" outlineLevel="1" ht="13.2" customHeight="1">
      <c r="A1023" s="44" t="inlineStr">
        <is>
          <t>12 is better than 6</t>
        </is>
      </c>
      <c r="B1023" s="1">
        <f>Hours!C7</f>
        <v/>
      </c>
      <c r="C1023" s="60" t="n">
        <v>9.99</v>
      </c>
      <c r="D1023" s="54">
        <f>IF(B1023&lt;1,C1023,C1023/B1023)</f>
        <v/>
      </c>
    </row>
    <row r="1024" hidden="1" outlineLevel="1" ht="13.2" customHeight="1">
      <c r="A1024" s="44" t="inlineStr">
        <is>
          <t>Game Dev Studio</t>
        </is>
      </c>
      <c r="B1024" s="1">
        <f>Hours!C512</f>
        <v/>
      </c>
      <c r="C1024" s="60" t="n">
        <v>9.99</v>
      </c>
      <c r="D1024" s="54">
        <f>IF(B1024&lt;1,C1024,C1024/B1024)</f>
        <v/>
      </c>
    </row>
    <row r="1025" hidden="1" outlineLevel="1" ht="13.2" customHeight="1">
      <c r="A1025" s="44" t="inlineStr">
        <is>
          <t>Survivalist</t>
        </is>
      </c>
      <c r="B1025" s="1">
        <f>Hours!C1242</f>
        <v/>
      </c>
      <c r="C1025" s="60" t="n">
        <v>4.99</v>
      </c>
      <c r="D1025" s="54">
        <f>IF(B1025&lt;1,C1025,C1025/B1025)</f>
        <v/>
      </c>
    </row>
    <row r="1026" hidden="1" outlineLevel="1" ht="13.2" customHeight="1">
      <c r="A1026" s="44" t="inlineStr">
        <is>
          <t>Tunche</t>
        </is>
      </c>
      <c r="B1026" s="1">
        <f>Hours!C1431</f>
        <v/>
      </c>
      <c r="C1026" s="60" t="n">
        <v>19.99</v>
      </c>
      <c r="D1026" s="54">
        <f>IF(B1026&lt;1,C1026,C1026/B1026)</f>
        <v/>
      </c>
    </row>
    <row r="1027" hidden="1" outlineLevel="1" ht="13.2" customHeight="1">
      <c r="A1027" s="44" t="inlineStr">
        <is>
          <t>Anomaly: Warzone Earth</t>
        </is>
      </c>
      <c r="B1027" s="1">
        <f>Hours!C73</f>
        <v/>
      </c>
      <c r="C1027" s="60" t="n">
        <v>9.99</v>
      </c>
      <c r="D1027" s="54">
        <f>IF(B1027&lt;1,C1027,C1027/B1027)</f>
        <v/>
      </c>
    </row>
    <row r="1028" collapsed="1" ht="13.2" customHeight="1">
      <c r="A1028" s="61" t="inlineStr">
        <is>
          <t>Humble Choice May 2023</t>
        </is>
      </c>
      <c r="B1028" s="25">
        <f>SUM(B1029:B1035)</f>
        <v/>
      </c>
      <c r="C1028" s="64" t="n">
        <v>12.99</v>
      </c>
      <c r="D1028" s="50">
        <f>IF(B1028&lt;1,C1028,C1028/B1028)</f>
        <v/>
      </c>
      <c r="E1028" s="25" t="n"/>
      <c r="F1028" s="25" t="n"/>
      <c r="G1028" s="25" t="n"/>
      <c r="H1028" s="25" t="n"/>
      <c r="I1028" s="25" t="n"/>
      <c r="J1028" s="25" t="n"/>
      <c r="K1028" s="25" t="n"/>
      <c r="L1028" s="25" t="n"/>
      <c r="M1028" s="25" t="n"/>
      <c r="N1028" s="25" t="n"/>
      <c r="O1028" s="25" t="n"/>
      <c r="P1028" s="25" t="n"/>
      <c r="Q1028" s="25" t="n"/>
      <c r="R1028" s="25" t="n"/>
      <c r="S1028" s="25" t="n"/>
      <c r="T1028" s="25" t="n"/>
      <c r="U1028" s="25" t="n"/>
      <c r="V1028" s="25" t="n"/>
      <c r="W1028" s="25" t="n"/>
      <c r="X1028" s="25" t="n"/>
      <c r="Y1028" s="25" t="n"/>
      <c r="Z1028" s="25" t="n"/>
    </row>
    <row r="1029" hidden="1" outlineLevel="1" ht="13.2" customHeight="1">
      <c r="A1029" s="55" t="inlineStr">
        <is>
          <t>Warhammer 40,000: Chaos Gate - Daemonhunters</t>
        </is>
      </c>
      <c r="B1029" s="1">
        <f>Hours!C1483</f>
        <v/>
      </c>
      <c r="C1029" s="60" t="n">
        <v>44.99</v>
      </c>
      <c r="D1029" s="54">
        <f>IF(B1029&lt;1,C1029,C1029/B1029)</f>
        <v/>
      </c>
      <c r="E1029" s="25" t="inlineStr">
        <is>
          <t>Bundle Value</t>
        </is>
      </c>
    </row>
    <row r="1030" hidden="1" outlineLevel="1" ht="13.2" customHeight="1">
      <c r="A1030" s="55" t="inlineStr">
        <is>
          <t>Spiritfarer: Farewell Edition</t>
        </is>
      </c>
      <c r="B1030" s="1">
        <f>Hours!C1178</f>
        <v/>
      </c>
      <c r="C1030" s="60" t="n">
        <v>29.99</v>
      </c>
      <c r="D1030" s="54">
        <f>IF(B1030&lt;1,C1030,C1030/B1030)</f>
        <v/>
      </c>
      <c r="E1030" s="2">
        <f>SUM(C1029:C1036)</f>
        <v/>
      </c>
    </row>
    <row r="1031" hidden="1" outlineLevel="1" ht="13.2" customHeight="1">
      <c r="A1031" s="55" t="inlineStr">
        <is>
          <t>Bendy and the Dark Revival</t>
        </is>
      </c>
      <c r="B1031" s="1">
        <f>Hours!C1245</f>
        <v/>
      </c>
      <c r="C1031" s="60" t="n">
        <v>29.99</v>
      </c>
      <c r="D1031" s="54">
        <f>IF(B1031&lt;1,C1031,C1031/B1031)</f>
        <v/>
      </c>
      <c r="E1031" s="25" t="inlineStr">
        <is>
          <t>PPH AVG</t>
        </is>
      </c>
    </row>
    <row r="1032" hidden="1" outlineLevel="1" ht="13.2" customHeight="1">
      <c r="A1032" s="55" t="inlineStr">
        <is>
          <t>Operation: Tango</t>
        </is>
      </c>
      <c r="B1032" s="1">
        <f>Hours!C888</f>
        <v/>
      </c>
      <c r="C1032" s="60" t="n">
        <v>19.99</v>
      </c>
      <c r="D1032" s="54">
        <f>IF(B1032&lt;1,C1032,C1032/B1032)</f>
        <v/>
      </c>
      <c r="E1032" s="2">
        <f>AVERAGE(D1029:D1036)</f>
        <v/>
      </c>
    </row>
    <row r="1033" hidden="1" outlineLevel="1" ht="13.2" customHeight="1">
      <c r="A1033" s="55" t="inlineStr">
        <is>
          <t>Windjammers 2</t>
        </is>
      </c>
      <c r="B1033" s="1">
        <f>Hours!C1517</f>
        <v/>
      </c>
      <c r="C1033" s="60" t="n">
        <v>19.99</v>
      </c>
      <c r="D1033" s="54">
        <f>IF(B1033&lt;1,C1033,C1033/B1033)</f>
        <v/>
      </c>
    </row>
    <row r="1034" hidden="1" outlineLevel="1" ht="13.2" customHeight="1">
      <c r="A1034" s="55" t="inlineStr">
        <is>
          <t>Behind the Frame: The Finest Scenery</t>
        </is>
      </c>
      <c r="B1034" s="1">
        <f>Hours!C136</f>
        <v/>
      </c>
      <c r="C1034" s="60" t="n">
        <v>12.99</v>
      </c>
      <c r="D1034" s="54">
        <f>IF(B1034&lt;1,C1034,C1034/B1034)</f>
        <v/>
      </c>
    </row>
    <row r="1035" hidden="1" outlineLevel="1" ht="13.2" customHeight="1">
      <c r="A1035" s="55" t="inlineStr">
        <is>
          <t>Builder Simulator</t>
        </is>
      </c>
      <c r="B1035" s="1">
        <f>Hours!C196</f>
        <v/>
      </c>
      <c r="C1035" s="60" t="n">
        <v>19.99</v>
      </c>
      <c r="D1035" s="54">
        <f>IF(B1035&lt;1,C1035,C1035/B1035)</f>
        <v/>
      </c>
    </row>
    <row r="1036" hidden="1" outlineLevel="1" ht="13.2" customHeight="1">
      <c r="A1036" s="55" t="inlineStr">
        <is>
          <t>The Invisible Hand</t>
        </is>
      </c>
      <c r="B1036" s="1">
        <f>Hours!C1323</f>
        <v/>
      </c>
      <c r="C1036" s="60" t="n">
        <v>12.99</v>
      </c>
      <c r="D1036" s="54">
        <f>IF(B1036&lt;1,C1036,C1036/B1036)</f>
        <v/>
      </c>
    </row>
    <row r="1037" collapsed="1" ht="13.2" customHeight="1">
      <c r="A1037" s="63" t="inlineStr">
        <is>
          <t>Humble Choice June 2023</t>
        </is>
      </c>
      <c r="B1037" s="25">
        <f>SUM(B1038:B1044)</f>
        <v/>
      </c>
      <c r="C1037" s="64" t="n">
        <v>12.99</v>
      </c>
      <c r="D1037" s="50">
        <f>IF(B1037&lt;1,C1037,C1037/B1037)</f>
        <v/>
      </c>
      <c r="E1037" s="25" t="n"/>
      <c r="F1037" s="25" t="n"/>
      <c r="G1037" s="25" t="n"/>
      <c r="H1037" s="25" t="n"/>
      <c r="I1037" s="25" t="n"/>
      <c r="J1037" s="25" t="n"/>
      <c r="K1037" s="25" t="n"/>
      <c r="L1037" s="25" t="n"/>
      <c r="M1037" s="25" t="n"/>
      <c r="N1037" s="25" t="n"/>
      <c r="O1037" s="25" t="n"/>
      <c r="P1037" s="25" t="n"/>
      <c r="Q1037" s="25" t="n"/>
      <c r="R1037" s="25" t="n"/>
      <c r="S1037" s="25" t="n"/>
      <c r="T1037" s="25" t="n"/>
      <c r="U1037" s="25" t="n"/>
      <c r="V1037" s="25" t="n"/>
      <c r="W1037" s="25" t="n"/>
      <c r="X1037" s="25" t="n"/>
      <c r="Y1037" s="25" t="n"/>
      <c r="Z1037" s="25" t="n"/>
    </row>
    <row r="1038" hidden="1" outlineLevel="1" ht="13.2" customHeight="1">
      <c r="A1038" s="44" t="inlineStr">
        <is>
          <t>Ghostwire Tokyo</t>
        </is>
      </c>
      <c r="B1038" s="1">
        <f>Hours!C527</f>
        <v/>
      </c>
      <c r="C1038" s="60" t="n">
        <v>59.99</v>
      </c>
      <c r="D1038" s="54">
        <f>IF(B1038&lt;1,C1038,C1038/B1038)</f>
        <v/>
      </c>
      <c r="E1038" s="25" t="inlineStr">
        <is>
          <t>Bundle Value</t>
        </is>
      </c>
    </row>
    <row r="1039" hidden="1" outlineLevel="1" ht="13.2" customHeight="1">
      <c r="A1039" s="44" t="inlineStr">
        <is>
          <t>Remnant: From the Ashes - Complete Edition</t>
        </is>
      </c>
      <c r="B1039" s="1">
        <f>Hours!C1032</f>
        <v/>
      </c>
      <c r="C1039" s="60" t="n">
        <v>39.99</v>
      </c>
      <c r="D1039" s="54">
        <f>IF(B1039&lt;1,C1039,C1039/B1039)</f>
        <v/>
      </c>
      <c r="E1039" s="2">
        <f>SUM(C1038:C1045)</f>
        <v/>
      </c>
    </row>
    <row r="1040" hidden="1" outlineLevel="1" ht="13.2" customHeight="1">
      <c r="A1040" s="44" t="inlineStr">
        <is>
          <t>Curse of the Dead Gods</t>
        </is>
      </c>
      <c r="B1040" s="1">
        <f>Hours!C284</f>
        <v/>
      </c>
      <c r="C1040" s="60" t="n">
        <v>19.99</v>
      </c>
      <c r="D1040" s="54">
        <f>IF(B1040&lt;1,C1040,C1040/B1040)</f>
        <v/>
      </c>
      <c r="E1040" s="25" t="inlineStr">
        <is>
          <t>PPH AVG</t>
        </is>
      </c>
    </row>
    <row r="1041" hidden="1" outlineLevel="1" ht="13.2" customHeight="1">
      <c r="A1041" s="44" t="inlineStr">
        <is>
          <t>Honey, I Joined a Cult</t>
        </is>
      </c>
      <c r="B1041" s="1">
        <f>Hours!C628</f>
        <v/>
      </c>
      <c r="C1041" s="60" t="n">
        <v>21.99</v>
      </c>
      <c r="D1041" s="54">
        <f>IF(B1041&lt;1,C1041,C1041/B1041)</f>
        <v/>
      </c>
      <c r="E1041" s="2">
        <f>AVERAGE(D1038:D1045)</f>
        <v/>
      </c>
    </row>
    <row r="1042" hidden="1" outlineLevel="1" ht="13.2" customHeight="1">
      <c r="A1042" s="44" t="inlineStr">
        <is>
          <t>Eternal Threads</t>
        </is>
      </c>
      <c r="B1042" s="1">
        <f>Hours!C428</f>
        <v/>
      </c>
      <c r="C1042" s="60" t="n">
        <v>19.99</v>
      </c>
      <c r="D1042" s="54">
        <f>IF(B1042&lt;1,C1042,C1042/B1042)</f>
        <v/>
      </c>
    </row>
    <row r="1043" hidden="1" outlineLevel="1" ht="13.2" customHeight="1">
      <c r="A1043" s="44" t="inlineStr">
        <is>
          <t>Grime</t>
        </is>
      </c>
      <c r="B1043" s="1">
        <f>Hours!C561</f>
        <v/>
      </c>
      <c r="C1043" s="60" t="n">
        <v>24.99</v>
      </c>
      <c r="D1043" s="54">
        <f>IF(B1043&lt;1,C1043,C1043/B1043)</f>
        <v/>
      </c>
    </row>
    <row r="1044" hidden="1" outlineLevel="1" ht="13.2" customHeight="1">
      <c r="A1044" s="44" t="inlineStr">
        <is>
          <t>Turbo Golf Racing</t>
        </is>
      </c>
      <c r="B1044" s="1">
        <f>Hours!C1433</f>
        <v/>
      </c>
      <c r="C1044" s="60" t="n">
        <v>17.99</v>
      </c>
      <c r="D1044" s="54">
        <f>IF(B1044&lt;1,C1044,C1044/B1044)</f>
        <v/>
      </c>
    </row>
    <row r="1045" hidden="1" outlineLevel="1" ht="13.2" customHeight="1">
      <c r="A1045" s="44" t="inlineStr">
        <is>
          <t>Meeple Station</t>
        </is>
      </c>
      <c r="B1045" s="1">
        <f>Hours!C783</f>
        <v/>
      </c>
      <c r="C1045" s="60" t="n">
        <v>19.99</v>
      </c>
      <c r="D1045" s="54">
        <f>IF(B1045&lt;1,C1045,C1045/B1045)</f>
        <v/>
      </c>
    </row>
    <row r="1046" collapsed="1" ht="13.2" customHeight="1">
      <c r="A1046" s="61" t="inlineStr">
        <is>
          <t>Humble Choice July 2023</t>
        </is>
      </c>
      <c r="B1046" s="25">
        <f>SUM(B1047:B1053)</f>
        <v/>
      </c>
      <c r="C1046" s="64" t="n">
        <v>12.99</v>
      </c>
      <c r="D1046" s="50">
        <f>IF(B1046&lt;1,C1046,C1046/B1046)</f>
        <v/>
      </c>
      <c r="E1046" s="25" t="n"/>
      <c r="F1046" s="25" t="n"/>
      <c r="G1046" s="25" t="n"/>
      <c r="H1046" s="25" t="n"/>
      <c r="I1046" s="25" t="n"/>
      <c r="J1046" s="25" t="n"/>
      <c r="K1046" s="25" t="n"/>
      <c r="L1046" s="25" t="n"/>
      <c r="M1046" s="25" t="n"/>
      <c r="N1046" s="25" t="n"/>
      <c r="O1046" s="25" t="n"/>
      <c r="P1046" s="25" t="n"/>
      <c r="Q1046" s="25" t="n"/>
      <c r="R1046" s="25" t="n"/>
      <c r="S1046" s="25" t="n"/>
      <c r="T1046" s="25" t="n"/>
      <c r="U1046" s="25" t="n"/>
      <c r="V1046" s="25" t="n"/>
      <c r="W1046" s="25" t="n"/>
      <c r="X1046" s="25" t="n"/>
      <c r="Y1046" s="25" t="n"/>
      <c r="Z1046" s="25" t="n"/>
    </row>
    <row r="1047" hidden="1" outlineLevel="1" ht="13.2" customHeight="1">
      <c r="A1047" s="55" t="inlineStr">
        <is>
          <t>The Outer Worlds: Spacer's Choice Edition</t>
        </is>
      </c>
      <c r="B1047" s="1">
        <f>Hours!C1334</f>
        <v/>
      </c>
      <c r="C1047" s="60" t="n">
        <v>59.99</v>
      </c>
      <c r="D1047" s="54">
        <f>IF(B1047&lt;1,C1047,C1047/B1047)</f>
        <v/>
      </c>
      <c r="E1047" s="25" t="inlineStr">
        <is>
          <t>Bundle Value</t>
        </is>
      </c>
    </row>
    <row r="1048" hidden="1" outlineLevel="1" ht="13.2" customHeight="1">
      <c r="A1048" s="55" t="inlineStr">
        <is>
          <t>Temtem</t>
        </is>
      </c>
      <c r="B1048" s="1">
        <f>Hours!C1272</f>
        <v/>
      </c>
      <c r="C1048" s="60" t="n">
        <v>44.99</v>
      </c>
      <c r="D1048" s="54">
        <f>IF(B1048&lt;1,C1048,C1048/B1048)</f>
        <v/>
      </c>
      <c r="E1048" s="2">
        <f>SUM(C1047:C1054)</f>
        <v/>
      </c>
    </row>
    <row r="1049" hidden="1" outlineLevel="1" ht="13.2" customHeight="1">
      <c r="A1049" s="55" t="inlineStr">
        <is>
          <t>Yakuza 4 Remastered</t>
        </is>
      </c>
      <c r="B1049" s="1">
        <f>Hours!C1545</f>
        <v/>
      </c>
      <c r="C1049" s="60" t="n">
        <v>19.99</v>
      </c>
      <c r="D1049" s="54">
        <f>IF(B1049&lt;1,C1049,C1049/B1049)</f>
        <v/>
      </c>
      <c r="E1049" s="25" t="inlineStr">
        <is>
          <t>PPH AVG</t>
        </is>
      </c>
    </row>
    <row r="1050" hidden="1" outlineLevel="1" ht="13.2" customHeight="1">
      <c r="A1050" s="55" t="inlineStr">
        <is>
          <t>Roadwarden</t>
        </is>
      </c>
      <c r="B1050" s="1">
        <f>Hours!C1052</f>
        <v/>
      </c>
      <c r="C1050" s="60" t="n">
        <v>10.99</v>
      </c>
      <c r="D1050" s="54">
        <f>IF(B1050&lt;1,C1050,C1050/B1050)</f>
        <v/>
      </c>
      <c r="E1050" s="2">
        <f>AVERAGE(D1047:D1054)</f>
        <v/>
      </c>
    </row>
    <row r="1051" hidden="1" outlineLevel="1" ht="13.2" customHeight="1">
      <c r="A1051" s="55" t="inlineStr">
        <is>
          <t>Kraken Academy!!</t>
        </is>
      </c>
      <c r="B1051" s="1">
        <f>Hours!C708</f>
        <v/>
      </c>
      <c r="C1051" s="60" t="n">
        <v>17.99</v>
      </c>
      <c r="D1051" s="54">
        <f>IF(B1051&lt;1,C1051,C1051/B1051)</f>
        <v/>
      </c>
    </row>
    <row r="1052" hidden="1" outlineLevel="1" ht="13.2" customHeight="1">
      <c r="A1052" s="55" t="inlineStr">
        <is>
          <t>Merchant of the Skies</t>
        </is>
      </c>
      <c r="B1052" s="1">
        <f>Hours!C788</f>
        <v/>
      </c>
      <c r="C1052" s="60" t="n">
        <v>14.99</v>
      </c>
      <c r="D1052" s="54">
        <f>IF(B1052&lt;1,C1052,C1052/B1052)</f>
        <v/>
      </c>
    </row>
    <row r="1053" hidden="1" outlineLevel="1" ht="13.2" customHeight="1">
      <c r="A1053" s="55" t="inlineStr">
        <is>
          <t>Ozymandias: Bronze Age Empire Sim</t>
        </is>
      </c>
      <c r="B1053" s="1">
        <f>Hours!C907</f>
        <v/>
      </c>
      <c r="C1053" s="60" t="n">
        <v>14.99</v>
      </c>
      <c r="D1053" s="54">
        <f>IF(B1053&lt;1,C1053,C1053/B1053)</f>
        <v/>
      </c>
    </row>
    <row r="1054" hidden="1" outlineLevel="1" ht="13.2" customHeight="1">
      <c r="A1054" s="55" t="inlineStr">
        <is>
          <t>Shotgun King: The Final Checkmate</t>
        </is>
      </c>
      <c r="B1054" s="1">
        <f>Hours!C1110</f>
        <v/>
      </c>
      <c r="C1054" s="60" t="n">
        <v>9.99</v>
      </c>
      <c r="D1054" s="54">
        <f>IF(B1054&lt;1,C1054,C1054/B1054)</f>
        <v/>
      </c>
    </row>
    <row r="1055" collapsed="1" ht="13.2" customHeight="1">
      <c r="A1055" s="63" t="inlineStr">
        <is>
          <t>Humble Choice August 2023</t>
        </is>
      </c>
      <c r="B1055" s="25">
        <f>SUM(B1056:B1062)</f>
        <v/>
      </c>
      <c r="C1055" s="64" t="n">
        <v>12.99</v>
      </c>
      <c r="D1055" s="50">
        <f>IF(B1055&lt;1,C1055,C1055/B1055)</f>
        <v/>
      </c>
      <c r="E1055" s="25" t="n"/>
      <c r="F1055" s="25" t="n"/>
      <c r="G1055" s="25" t="n"/>
      <c r="H1055" s="25" t="n"/>
      <c r="I1055" s="25" t="n"/>
      <c r="J1055" s="25" t="n"/>
      <c r="K1055" s="25" t="n"/>
      <c r="L1055" s="25" t="n"/>
      <c r="M1055" s="25" t="n"/>
      <c r="N1055" s="25" t="n"/>
      <c r="O1055" s="25" t="n"/>
      <c r="P1055" s="25" t="n"/>
      <c r="Q1055" s="25" t="n"/>
      <c r="R1055" s="25" t="n"/>
      <c r="S1055" s="25" t="n"/>
      <c r="T1055" s="25" t="n"/>
      <c r="U1055" s="25" t="n"/>
      <c r="V1055" s="25" t="n"/>
      <c r="W1055" s="25" t="n"/>
      <c r="X1055" s="25" t="n"/>
      <c r="Y1055" s="25" t="n"/>
      <c r="Z1055" s="25" t="n"/>
    </row>
    <row r="1056" hidden="1" outlineLevel="1" ht="13.2" customHeight="1">
      <c r="A1056" s="44" t="inlineStr">
        <is>
          <t>Arcade Paradise</t>
        </is>
      </c>
      <c r="B1056" s="1">
        <f>Hours!C79</f>
        <v/>
      </c>
      <c r="C1056" s="60" t="n">
        <v>19.99</v>
      </c>
      <c r="D1056" s="54">
        <f>IF(B1056&lt;1,C1056,C1056/B1056)</f>
        <v/>
      </c>
      <c r="E1056" s="25" t="inlineStr">
        <is>
          <t>Bundle Value</t>
        </is>
      </c>
    </row>
    <row r="1057" hidden="1" outlineLevel="1" ht="13.2" customHeight="1">
      <c r="A1057" s="44" t="inlineStr">
        <is>
          <t>Chivalry 2</t>
        </is>
      </c>
      <c r="B1057" s="1">
        <f>Hours!C230</f>
        <v/>
      </c>
      <c r="C1057" s="60" t="n">
        <v>39.99</v>
      </c>
      <c r="D1057" s="54">
        <f>IF(B1057&lt;1,C1057,C1057/B1057)</f>
        <v/>
      </c>
      <c r="E1057" s="2">
        <f>SUM(C1056:C1063)</f>
        <v/>
      </c>
    </row>
    <row r="1058" hidden="1" outlineLevel="1" ht="13.2" customHeight="1">
      <c r="A1058" s="44" t="inlineStr">
        <is>
          <t>Disco Elysium - The Final Cut</t>
        </is>
      </c>
      <c r="B1058" s="1">
        <f>Hours!C356</f>
        <v/>
      </c>
      <c r="C1058" s="60" t="n">
        <v>39.99</v>
      </c>
      <c r="D1058" s="54">
        <f>IF(B1058&lt;1,C1058,C1058/B1058)</f>
        <v/>
      </c>
      <c r="E1058" s="25" t="inlineStr">
        <is>
          <t>PPH AVG</t>
        </is>
      </c>
    </row>
    <row r="1059" hidden="1" outlineLevel="1" ht="13.2" customHeight="1">
      <c r="A1059" s="44" t="inlineStr">
        <is>
          <t>Hot Brass</t>
        </is>
      </c>
      <c r="B1059" s="1">
        <f>Hours!C631</f>
        <v/>
      </c>
      <c r="C1059" s="60" t="n">
        <v>14.99</v>
      </c>
      <c r="D1059" s="54">
        <f>IF(B1059&lt;1,C1059,C1059/B1059)</f>
        <v/>
      </c>
      <c r="E1059" s="2">
        <f>AVERAGE(D1056:D1063)</f>
        <v/>
      </c>
    </row>
    <row r="1060" hidden="1" outlineLevel="1" ht="13.2" customHeight="1">
      <c r="A1060" s="44" t="inlineStr">
        <is>
          <t>Road 96</t>
        </is>
      </c>
      <c r="B1060" s="1">
        <f>Hours!C1050</f>
        <v/>
      </c>
      <c r="C1060" s="60" t="n">
        <v>19.96</v>
      </c>
      <c r="D1060" s="54">
        <f>IF(B1060&lt;1,C1060,C1060/B1060)</f>
        <v/>
      </c>
    </row>
    <row r="1061" hidden="1" outlineLevel="1" ht="13.2" customHeight="1">
      <c r="A1061" s="44" t="inlineStr">
        <is>
          <t>SuchArt: Genius Artist Simulator</t>
        </is>
      </c>
      <c r="B1061" s="1">
        <f>Hours!C1219</f>
        <v/>
      </c>
      <c r="C1061" s="60" t="n">
        <v>24.99</v>
      </c>
      <c r="D1061" s="54">
        <f>IF(B1061&lt;1,C1061,C1061/B1061)</f>
        <v/>
      </c>
    </row>
    <row r="1062" hidden="1" outlineLevel="1" ht="13.2" customHeight="1">
      <c r="A1062" s="44" t="inlineStr">
        <is>
          <t>Tin Can</t>
        </is>
      </c>
      <c r="B1062" s="1">
        <f>Hours!C1377</f>
        <v/>
      </c>
      <c r="C1062" s="60" t="n">
        <v>19.99</v>
      </c>
      <c r="D1062" s="54">
        <f>IF(B1062&lt;1,C1062,C1062/B1062)</f>
        <v/>
      </c>
    </row>
    <row r="1063" hidden="1" outlineLevel="1" ht="13.2" customHeight="1">
      <c r="A1063" s="44" t="inlineStr">
        <is>
          <t>Trek to Yomi</t>
        </is>
      </c>
      <c r="B1063" s="1">
        <f>Hours!C1421</f>
        <v/>
      </c>
      <c r="C1063" s="60" t="n">
        <v>19.99</v>
      </c>
      <c r="D1063" s="54">
        <f>IF(B1063&lt;1,C1063,C1063/B1063)</f>
        <v/>
      </c>
    </row>
    <row r="1064" collapsed="1" ht="13.2" customHeight="1">
      <c r="A1064" s="61" t="inlineStr">
        <is>
          <t>Fanatical Unity of Command: Stalingrad Campaign (8/16/2023)</t>
        </is>
      </c>
      <c r="B1064" s="25">
        <f>SUM(B1065)</f>
        <v/>
      </c>
      <c r="C1064" s="64" t="n">
        <v>0</v>
      </c>
      <c r="D1064" s="54">
        <f>IF(B1064&lt;1,C1064,C1064/B1064)</f>
        <v/>
      </c>
      <c r="E1064" s="25" t="n"/>
      <c r="F1064" s="25" t="n"/>
      <c r="G1064" s="25" t="n"/>
      <c r="H1064" s="25" t="n"/>
      <c r="I1064" s="25" t="n"/>
      <c r="J1064" s="25" t="n"/>
      <c r="K1064" s="25" t="n"/>
      <c r="L1064" s="25" t="n"/>
      <c r="M1064" s="25" t="n"/>
      <c r="N1064" s="25" t="n"/>
      <c r="O1064" s="25" t="n"/>
      <c r="P1064" s="25" t="n"/>
      <c r="Q1064" s="25" t="n"/>
      <c r="R1064" s="25" t="n"/>
      <c r="S1064" s="25" t="n"/>
      <c r="T1064" s="25" t="n"/>
      <c r="U1064" s="25" t="n"/>
      <c r="V1064" s="25" t="n"/>
      <c r="W1064" s="25" t="n"/>
      <c r="X1064" s="25" t="n"/>
      <c r="Y1064" s="25" t="n"/>
      <c r="Z1064" s="25" t="n"/>
    </row>
    <row r="1065" hidden="1" outlineLevel="1" ht="13.2" customHeight="1">
      <c r="A1065" s="55" t="inlineStr">
        <is>
          <t>Unity of Command: Stalingrad Campaign</t>
        </is>
      </c>
      <c r="B1065" s="25">
        <f>Hours!C1443</f>
        <v/>
      </c>
      <c r="C1065" s="96" t="n">
        <v>9.99</v>
      </c>
      <c r="D1065" s="54">
        <f>IF(B1065&lt;1,C1065,C1065/B1065)</f>
        <v/>
      </c>
      <c r="E1065" s="25" t="n"/>
      <c r="F1065" s="25" t="n"/>
      <c r="G1065" s="25" t="n"/>
      <c r="H1065" s="25" t="n"/>
      <c r="I1065" s="25" t="n"/>
      <c r="J1065" s="25" t="n"/>
      <c r="K1065" s="25" t="n"/>
      <c r="L1065" s="25" t="n"/>
      <c r="M1065" s="25" t="n"/>
      <c r="N1065" s="25" t="n"/>
      <c r="O1065" s="25" t="n"/>
      <c r="P1065" s="25" t="n"/>
      <c r="Q1065" s="25" t="n"/>
      <c r="R1065" s="25" t="n"/>
      <c r="S1065" s="25" t="n"/>
      <c r="T1065" s="25" t="n"/>
      <c r="U1065" s="25" t="n"/>
      <c r="V1065" s="25" t="n"/>
      <c r="W1065" s="25" t="n"/>
      <c r="X1065" s="25" t="n"/>
      <c r="Y1065" s="25" t="n"/>
      <c r="Z1065" s="25" t="n"/>
    </row>
    <row r="1066" collapsed="1" ht="13.2" customHeight="1">
      <c r="A1066" s="63" t="inlineStr">
        <is>
          <t>Humble Choice September 2023</t>
        </is>
      </c>
      <c r="B1066" s="25">
        <f>SUM(B1067:B1074)</f>
        <v/>
      </c>
      <c r="C1066" s="64" t="n">
        <v>12.99</v>
      </c>
      <c r="D1066" s="50">
        <f>IF(B1066&lt;1,C1066,C1066/B1066)</f>
        <v/>
      </c>
    </row>
    <row r="1067" hidden="1" outlineLevel="1" ht="13.2" customHeight="1">
      <c r="A1067" s="44" t="inlineStr">
        <is>
          <t>Tiny Tina's Wonderlands Chaotic Great Edition</t>
        </is>
      </c>
      <c r="B1067" s="1">
        <f>Hours!C1380</f>
        <v/>
      </c>
      <c r="C1067" s="60" t="n">
        <v>79.98999999999999</v>
      </c>
      <c r="D1067" s="54">
        <f>IF(B1067&lt;1,C1067,C1067/B1067)</f>
        <v/>
      </c>
      <c r="E1067" s="25" t="inlineStr">
        <is>
          <t>Bundle Value</t>
        </is>
      </c>
    </row>
    <row r="1068" hidden="1" outlineLevel="1" ht="13.2" customHeight="1">
      <c r="A1068" s="44" t="inlineStr">
        <is>
          <t>Deceive INC.</t>
        </is>
      </c>
      <c r="B1068" s="1">
        <f>Hours!C317</f>
        <v/>
      </c>
      <c r="C1068" s="60" t="n">
        <v>19.99</v>
      </c>
      <c r="D1068" s="54">
        <f>IF(B1068&lt;1,C1068,C1068/B1068)</f>
        <v/>
      </c>
      <c r="E1068" s="2">
        <f>SUM(C1067:C1074)</f>
        <v/>
      </c>
    </row>
    <row r="1069" hidden="1" outlineLevel="1" ht="13.2" customHeight="1">
      <c r="A1069" s="44" t="inlineStr">
        <is>
          <t>The Forgotten City</t>
        </is>
      </c>
      <c r="B1069" s="1">
        <f>Hours!C1313</f>
        <v/>
      </c>
      <c r="C1069" s="60" t="n">
        <v>24.99</v>
      </c>
      <c r="D1069" s="54">
        <f>IF(B1069&lt;1,C1069,C1069/B1069)</f>
        <v/>
      </c>
      <c r="E1069" s="25" t="inlineStr">
        <is>
          <t>PPH AVG</t>
        </is>
      </c>
    </row>
    <row r="1070" hidden="1" outlineLevel="1" ht="13.2" customHeight="1">
      <c r="A1070" s="44" t="inlineStr">
        <is>
          <t>Aces &amp; Adventures</t>
        </is>
      </c>
      <c r="B1070" s="1">
        <f>Hours!C30</f>
        <v/>
      </c>
      <c r="C1070" s="60" t="n">
        <v>19.99</v>
      </c>
      <c r="D1070" s="54">
        <f>IF(B1070&lt;1,C1070,C1070/B1070)</f>
        <v/>
      </c>
      <c r="E1070" s="2">
        <f>AVERAGE(D1067:D1074)</f>
        <v/>
      </c>
    </row>
    <row r="1071" hidden="1" outlineLevel="1" ht="13.2" customHeight="1">
      <c r="A1071" s="44" t="inlineStr">
        <is>
          <t>Patch Quest</t>
        </is>
      </c>
      <c r="B1071" s="1">
        <f>Hours!C926</f>
        <v/>
      </c>
      <c r="C1071" s="60" t="n">
        <v>14.99</v>
      </c>
      <c r="D1071" s="54">
        <f>IF(B1071&lt;1,C1071,C1071/B1071)</f>
        <v/>
      </c>
    </row>
    <row r="1072" hidden="1" outlineLevel="1" ht="13.2" customHeight="1">
      <c r="A1072" s="44" t="inlineStr">
        <is>
          <t>Foretales</t>
        </is>
      </c>
      <c r="B1072" s="1">
        <f>Hours!C488</f>
        <v/>
      </c>
      <c r="C1072" s="60" t="n">
        <v>19.99</v>
      </c>
      <c r="D1072" s="54">
        <f>IF(B1072&lt;1,C1072,C1072/B1072)</f>
        <v/>
      </c>
    </row>
    <row r="1073" hidden="1" outlineLevel="1" ht="13.2" customHeight="1">
      <c r="A1073" s="44" t="inlineStr">
        <is>
          <t>Who Pressed Mute on Uncle Marcus</t>
        </is>
      </c>
      <c r="B1073" s="1">
        <f>Hours!C1539</f>
        <v/>
      </c>
      <c r="C1073" s="60" t="n">
        <v>14.99</v>
      </c>
      <c r="D1073" s="54">
        <f>IF(B1073&lt;1,C1073,C1073/B1073)</f>
        <v/>
      </c>
    </row>
    <row r="1074" hidden="1" outlineLevel="1" ht="13.2" customHeight="1">
      <c r="A1074" s="44" t="inlineStr">
        <is>
          <t xml:space="preserve"> Autonauts vs PirateBots </t>
        </is>
      </c>
      <c r="B1074" s="1">
        <f>Hours!C112</f>
        <v/>
      </c>
      <c r="C1074" s="60" t="n">
        <v>19.99</v>
      </c>
      <c r="D1074" s="54">
        <f>IF(B1074&lt;1,C1074,C1074/B1074)</f>
        <v/>
      </c>
    </row>
    <row r="1075" collapsed="1" ht="13.2" customHeight="1">
      <c r="A1075" s="61" t="inlineStr">
        <is>
          <t>Humble Choice October 2023</t>
        </is>
      </c>
      <c r="B1075" s="25">
        <f>SUM(B1076:B1083)</f>
        <v/>
      </c>
      <c r="C1075" s="64" t="n">
        <v>12.99</v>
      </c>
      <c r="D1075" s="50">
        <f>IF(B1075&lt;1,C1075,C1075/B1075)</f>
        <v/>
      </c>
    </row>
    <row r="1076" hidden="1" outlineLevel="1" ht="13.2" customHeight="1">
      <c r="A1076" s="55" t="inlineStr">
        <is>
          <t>The Quarry Deluxe Edition</t>
        </is>
      </c>
      <c r="B1076" s="1">
        <f>Hours!C1339</f>
        <v/>
      </c>
      <c r="C1076" s="60" t="n">
        <v>69.98999999999999</v>
      </c>
      <c r="D1076" s="54">
        <f>IF(B1076&lt;1,C1076,C1076/B1076)</f>
        <v/>
      </c>
      <c r="E1076" s="25" t="inlineStr">
        <is>
          <t>Bundle Value</t>
        </is>
      </c>
    </row>
    <row r="1077" hidden="1" outlineLevel="1" ht="13.2" customHeight="1">
      <c r="A1077" s="55" t="inlineStr">
        <is>
          <t>Metal: Hellsinger</t>
        </is>
      </c>
      <c r="B1077" s="1">
        <f>Hours!C791</f>
        <v/>
      </c>
      <c r="C1077" s="60" t="n">
        <v>29.99</v>
      </c>
      <c r="D1077" s="54">
        <f>IF(B1077&lt;1,C1077,C1077/B1077)</f>
        <v/>
      </c>
      <c r="E1077" s="2">
        <f>SUM(C1076:C1083)</f>
        <v/>
      </c>
    </row>
    <row r="1078" hidden="1" outlineLevel="1" ht="13.2" customHeight="1">
      <c r="A1078" s="55" t="inlineStr">
        <is>
          <t xml:space="preserve">Dark Pictures Anthology: House of Ashes </t>
        </is>
      </c>
      <c r="B1078" s="1">
        <f>Hours!C1290</f>
        <v/>
      </c>
      <c r="C1078" s="60" t="n">
        <v>29.99</v>
      </c>
      <c r="D1078" s="54">
        <f>IF(B1078&lt;1,C1078,C1078/B1078)</f>
        <v/>
      </c>
      <c r="E1078" s="25" t="inlineStr">
        <is>
          <t>PPH AVG</t>
        </is>
      </c>
    </row>
    <row r="1079" hidden="1" outlineLevel="1" ht="13.2" customHeight="1">
      <c r="A1079" s="55" t="inlineStr">
        <is>
          <t>Rebel Inc: Escalation</t>
        </is>
      </c>
      <c r="B1079" s="1">
        <f>Hours!C1019</f>
        <v/>
      </c>
      <c r="C1079" s="60" t="n">
        <v>14.99</v>
      </c>
      <c r="D1079" s="54">
        <f>IF(B1079&lt;1,C1079,C1079/B1079)</f>
        <v/>
      </c>
      <c r="E1079" s="2">
        <f>AVERAGE(D1076:D1083)</f>
        <v/>
      </c>
    </row>
    <row r="1080" hidden="1" outlineLevel="1" ht="13.2" customHeight="1">
      <c r="A1080" s="55" t="inlineStr">
        <is>
          <t>Spirit of the Island</t>
        </is>
      </c>
      <c r="B1080" s="1">
        <f>Hours!C1177</f>
        <v/>
      </c>
      <c r="C1080" s="60" t="n">
        <v>24.99</v>
      </c>
      <c r="D1080" s="54">
        <f>IF(B1080&lt;1,C1080,C1080/B1080)</f>
        <v/>
      </c>
    </row>
    <row r="1081" hidden="1" outlineLevel="1" ht="13.2" customHeight="1">
      <c r="A1081" s="55" t="inlineStr">
        <is>
          <t>Lords and Villeins</t>
        </is>
      </c>
      <c r="B1081" s="1">
        <f>Hours!C743</f>
        <v/>
      </c>
      <c r="C1081" s="60" t="n">
        <v>24.99</v>
      </c>
      <c r="D1081" s="54">
        <f>IF(B1081&lt;1,C1081,C1081/B1081)</f>
        <v/>
      </c>
    </row>
    <row r="1082" hidden="1" outlineLevel="1" ht="13.2" customHeight="1">
      <c r="A1082" s="55" t="inlineStr">
        <is>
          <t>A Juggler's Tale</t>
        </is>
      </c>
      <c r="B1082" s="1">
        <f>Hours!C18</f>
        <v/>
      </c>
      <c r="C1082" s="60" t="n">
        <v>17.99</v>
      </c>
      <c r="D1082" s="54">
        <f>IF(B1082&lt;1,C1082,C1082/B1082)</f>
        <v/>
      </c>
    </row>
    <row r="1083" hidden="1" outlineLevel="1" ht="13.2" customHeight="1">
      <c r="A1083" s="55" t="inlineStr">
        <is>
          <t>Mr.Prepper</t>
        </is>
      </c>
      <c r="B1083" s="1">
        <f>Hours!C836</f>
        <v/>
      </c>
      <c r="C1083" s="60" t="n">
        <v>19.99</v>
      </c>
      <c r="D1083" s="54">
        <f>IF(B1083&lt;1,C1083,C1083/B1083)</f>
        <v/>
      </c>
    </row>
    <row r="1084" collapsed="1" ht="13.2" customHeight="1">
      <c r="A1084" s="63" t="inlineStr">
        <is>
          <t>Humble Choice November 2023</t>
        </is>
      </c>
      <c r="B1084" s="25">
        <f>SUM(B1085:B1092)</f>
        <v/>
      </c>
      <c r="C1084" s="64" t="n">
        <v>12.99</v>
      </c>
      <c r="D1084" s="50">
        <f>IF(B1084&lt;1,C1084,C1084/B1084)</f>
        <v/>
      </c>
    </row>
    <row r="1085" hidden="1" outlineLevel="1" ht="13.2" customHeight="1">
      <c r="A1085" s="44" t="inlineStr">
        <is>
          <t>Hardspace: Shipbreaker</t>
        </is>
      </c>
      <c r="B1085" s="1">
        <f>Hours!C587</f>
        <v/>
      </c>
      <c r="C1085" s="2" t="n">
        <v>34.99</v>
      </c>
      <c r="D1085" s="54">
        <f>IF(B1085&lt;1,C1085,C1085/B1085)</f>
        <v/>
      </c>
      <c r="E1085" s="25" t="inlineStr">
        <is>
          <t>Bundle Value</t>
        </is>
      </c>
    </row>
    <row r="1086" hidden="1" outlineLevel="1" ht="13.2" customHeight="1">
      <c r="A1086" s="44" t="inlineStr">
        <is>
          <t>WWE 2K23</t>
        </is>
      </c>
      <c r="B1086" s="1">
        <f>Hours!C1531</f>
        <v/>
      </c>
      <c r="C1086" s="2" t="n">
        <v>59.99</v>
      </c>
      <c r="D1086" s="54">
        <f>IF(B1086&lt;1,C1086,C1086/B1086)</f>
        <v/>
      </c>
      <c r="E1086" s="2">
        <f>SUM(C1085:C1092)</f>
        <v/>
      </c>
    </row>
    <row r="1087" hidden="1" outlineLevel="1" ht="13.2" customHeight="1">
      <c r="A1087" s="44" t="inlineStr">
        <is>
          <t>Unpacking</t>
        </is>
      </c>
      <c r="B1087" s="1">
        <f>Hours!C1445</f>
        <v/>
      </c>
      <c r="C1087" s="2" t="n">
        <v>19.99</v>
      </c>
      <c r="D1087" s="54">
        <f>IF(B1087&lt;1,C1087,C1087/B1087)</f>
        <v/>
      </c>
      <c r="E1087" s="25" t="inlineStr">
        <is>
          <t>PPH AVG</t>
        </is>
      </c>
    </row>
    <row r="1088" hidden="1" outlineLevel="1" ht="13.2" customHeight="1">
      <c r="A1088" s="44" t="inlineStr">
        <is>
          <t>Friends Vs Friends</t>
        </is>
      </c>
      <c r="B1088" s="1">
        <f>Hours!C501</f>
        <v/>
      </c>
      <c r="C1088" s="2" t="n">
        <v>9.99</v>
      </c>
      <c r="D1088" s="54">
        <f>IF(B1088&lt;1,C1088,C1088/B1088)</f>
        <v/>
      </c>
      <c r="E1088" s="2">
        <f>AVERAGE(D1085:D1092)</f>
        <v/>
      </c>
    </row>
    <row r="1089" hidden="1" outlineLevel="1" ht="13.2" customHeight="1">
      <c r="A1089" s="44" t="inlineStr">
        <is>
          <t>Prodeus</t>
        </is>
      </c>
      <c r="B1089" s="1">
        <f>Hours!C985</f>
        <v/>
      </c>
      <c r="C1089" s="2" t="n">
        <v>24.99</v>
      </c>
      <c r="D1089" s="54">
        <f>IF(B1089&lt;1,C1089,C1089/B1089)</f>
        <v/>
      </c>
    </row>
    <row r="1090" hidden="1" outlineLevel="1" ht="13.2" customHeight="1">
      <c r="A1090" s="44" t="inlineStr">
        <is>
          <t>The Legend of Tiandng</t>
        </is>
      </c>
      <c r="B1090" s="1">
        <f>Hours!C1327</f>
        <v/>
      </c>
      <c r="C1090" s="2" t="n">
        <v>19.99</v>
      </c>
      <c r="D1090" s="54">
        <f>IF(B1090&lt;1,C1090,C1090/B1090)</f>
        <v/>
      </c>
    </row>
    <row r="1091" hidden="1" outlineLevel="1" ht="13.2" customHeight="1">
      <c r="A1091" s="44" t="inlineStr">
        <is>
          <t>SCP: Secret Files</t>
        </is>
      </c>
      <c r="B1091" s="1">
        <f>Hours!C1086</f>
        <v/>
      </c>
      <c r="C1091" s="2" t="n">
        <v>14.99</v>
      </c>
      <c r="D1091" s="54">
        <f>IF(B1091&lt;1,C1091,C1091/B1091)</f>
        <v/>
      </c>
    </row>
    <row r="1092" hidden="1" outlineLevel="1" ht="13.2" customHeight="1">
      <c r="A1092" s="44" t="inlineStr">
        <is>
          <t>Souldiers</t>
        </is>
      </c>
      <c r="B1092" s="1">
        <f>Hours!C1160</f>
        <v/>
      </c>
      <c r="C1092" s="2" t="n">
        <v>19.99</v>
      </c>
      <c r="D1092" s="54">
        <f>IF(B1092&lt;1,C1092,C1092/B1092)</f>
        <v/>
      </c>
    </row>
    <row r="1093" ht="13.2" customHeight="1">
      <c r="A1093" s="61" t="inlineStr">
        <is>
          <t>Humble Choice December 2023</t>
        </is>
      </c>
      <c r="B1093" s="25">
        <f>SUM(B1094:B1101)</f>
        <v/>
      </c>
      <c r="C1093" s="64" t="n">
        <v>12.99</v>
      </c>
      <c r="D1093" s="50">
        <f>IF(B1093&lt;1,C1093,C1093/B1093)</f>
        <v/>
      </c>
    </row>
    <row r="1094" outlineLevel="1" ht="13.2" customHeight="1">
      <c r="A1094" s="55" t="inlineStr">
        <is>
          <t>Expeditions: Rome</t>
        </is>
      </c>
      <c r="B1094" s="1">
        <f>Hours!C436</f>
        <v/>
      </c>
      <c r="C1094" s="60" t="n">
        <v>44.99</v>
      </c>
      <c r="D1094" s="54">
        <f>IF(B1094&lt;1,C1094,C1094/B1094)</f>
        <v/>
      </c>
      <c r="E1094" s="25" t="inlineStr">
        <is>
          <t>Bundle Value</t>
        </is>
      </c>
    </row>
    <row r="1095" outlineLevel="1" ht="13.2" customHeight="1">
      <c r="A1095" s="55" t="inlineStr">
        <is>
          <t>Midnight Fight Express</t>
        </is>
      </c>
      <c r="B1095" s="1">
        <f>Hours!C799</f>
        <v/>
      </c>
      <c r="C1095" s="60" t="n">
        <v>19.99</v>
      </c>
      <c r="D1095" s="54">
        <f>IF(B1095&lt;1,C1095,C1095/B1095)</f>
        <v/>
      </c>
      <c r="E1095" s="2">
        <f>SUM(C1094:C1101)</f>
        <v/>
      </c>
    </row>
    <row r="1096" outlineLevel="1" ht="13.2" customHeight="1">
      <c r="A1096" s="55" t="inlineStr">
        <is>
          <t>Elex II</t>
        </is>
      </c>
      <c r="B1096" s="1">
        <f>Hours!C412</f>
        <v/>
      </c>
      <c r="C1096" s="60" t="n">
        <v>49.99</v>
      </c>
      <c r="D1096" s="54">
        <f>IF(B1096&lt;1,C1096,C1096/B1096)</f>
        <v/>
      </c>
      <c r="E1096" s="25" t="inlineStr">
        <is>
          <t>PPH AVG</t>
        </is>
      </c>
    </row>
    <row r="1097" outlineLevel="1" ht="13.2" customHeight="1">
      <c r="A1097" s="55" t="inlineStr">
        <is>
          <t>Nobody Saves the World</t>
        </is>
      </c>
      <c r="B1097" s="1">
        <f>Hours!C867</f>
        <v/>
      </c>
      <c r="C1097" s="60" t="n">
        <v>24.99</v>
      </c>
      <c r="D1097" s="54">
        <f>IF(B1097&lt;1,C1097,C1097/B1097)</f>
        <v/>
      </c>
      <c r="E1097" s="2">
        <f>AVERAGE(D1094:D1101)</f>
        <v/>
      </c>
    </row>
    <row r="1098" outlineLevel="1" ht="13.2" customHeight="1">
      <c r="A1098" s="55" t="inlineStr">
        <is>
          <t>The Gunk</t>
        </is>
      </c>
      <c r="B1098" s="1">
        <f>Hours!C1317</f>
        <v/>
      </c>
      <c r="C1098" s="60" t="n">
        <v>24.99</v>
      </c>
      <c r="D1098" s="54">
        <f>IF(B1098&lt;1,C1098,C1098/B1098)</f>
        <v/>
      </c>
    </row>
    <row r="1099" outlineLevel="1" ht="13.2" customHeight="1">
      <c r="A1099" s="55" t="inlineStr">
        <is>
          <t>The Pale Beyond</t>
        </is>
      </c>
      <c r="B1099" s="1">
        <f>Hours!C1335</f>
        <v/>
      </c>
      <c r="C1099" s="60" t="n">
        <v>19.99</v>
      </c>
      <c r="D1099" s="54">
        <f>IF(B1099&lt;1,C1099,C1099/B1099)</f>
        <v/>
      </c>
    </row>
    <row r="1100" outlineLevel="1" ht="13.2" customHeight="1">
      <c r="A1100" s="55" t="inlineStr">
        <is>
          <t>Last Call BBS</t>
        </is>
      </c>
      <c r="B1100" s="1">
        <f>Hours!C714</f>
        <v/>
      </c>
      <c r="C1100" s="60" t="n">
        <v>19.99</v>
      </c>
      <c r="D1100" s="54">
        <f>IF(B1100&lt;1,C1100,C1100/B1100)</f>
        <v/>
      </c>
    </row>
    <row r="1101" outlineLevel="1" ht="13.2" customHeight="1">
      <c r="A1101" s="55" t="inlineStr">
        <is>
          <t>From Space</t>
        </is>
      </c>
      <c r="B1101" s="1">
        <f>Hours!C504</f>
        <v/>
      </c>
      <c r="C1101" s="60" t="n">
        <v>14.99</v>
      </c>
      <c r="D1101" s="54">
        <f>IF(B1101&lt;1,C1101,C1101/B1101)</f>
        <v/>
      </c>
    </row>
    <row r="1102" collapsed="1" ht="13.2" customHeight="1">
      <c r="A1102" s="63" t="inlineStr">
        <is>
          <t>Jingle Jam 2023</t>
        </is>
      </c>
      <c r="B1102" s="25">
        <f>SUM(B1103:B1180)</f>
        <v/>
      </c>
      <c r="C1102" s="64" t="n">
        <v>45</v>
      </c>
      <c r="D1102" s="50">
        <f>IF(B1102&lt;1,C1102,C1102/B1102)</f>
        <v/>
      </c>
    </row>
    <row r="1103" hidden="1" outlineLevel="1" ht="13.2" customHeight="1">
      <c r="A1103" s="44" t="inlineStr">
        <is>
          <t>8-Bit Armies</t>
        </is>
      </c>
      <c r="B1103" s="1">
        <f>Hours!C12</f>
        <v/>
      </c>
      <c r="C1103" s="60" t="n"/>
      <c r="D1103" s="54">
        <f>IF(B1103&lt;1,C1103,C1103/B1103)</f>
        <v/>
      </c>
      <c r="E1103" s="25" t="inlineStr">
        <is>
          <t>Bundle Value</t>
        </is>
      </c>
    </row>
    <row r="1104" hidden="1" outlineLevel="1" ht="13.2" customHeight="1">
      <c r="A1104" s="44" t="inlineStr">
        <is>
          <t>A Short Hike</t>
        </is>
      </c>
      <c r="B1104" s="1">
        <f>Hours!C24</f>
        <v/>
      </c>
      <c r="C1104" s="60" t="n"/>
      <c r="D1104" s="54">
        <f>IF(B1104&lt;1,C1104,C1104/B1104)</f>
        <v/>
      </c>
      <c r="E1104" s="2">
        <f>SUM(C1103:C1180)</f>
        <v/>
      </c>
    </row>
    <row r="1105" hidden="1" outlineLevel="1" ht="13.2" customHeight="1">
      <c r="A1105" s="44" t="inlineStr">
        <is>
          <t>A Story Beside</t>
        </is>
      </c>
      <c r="B1105" s="1">
        <f>Hours!C25</f>
        <v/>
      </c>
      <c r="C1105" s="60" t="n"/>
      <c r="D1105" s="54">
        <f>IF(B1105&lt;1,C1105,C1105/B1105)</f>
        <v/>
      </c>
      <c r="E1105" s="25" t="inlineStr">
        <is>
          <t>PPH AVG</t>
        </is>
      </c>
    </row>
    <row r="1106" hidden="1" outlineLevel="1" ht="13.2" customHeight="1">
      <c r="A1106" s="44" t="inlineStr">
        <is>
          <t>Aces &amp; Adventures</t>
        </is>
      </c>
      <c r="B1106" s="1">
        <f>Hours!C30</f>
        <v/>
      </c>
      <c r="C1106" s="60" t="n"/>
      <c r="D1106" s="54">
        <f>IF(B1106&lt;1,C1106,C1106/B1106)</f>
        <v/>
      </c>
      <c r="E1106" s="2">
        <f>AVERAGE(D1103:D1180)</f>
        <v/>
      </c>
    </row>
    <row r="1107" hidden="1" outlineLevel="1" ht="13.2" customHeight="1">
      <c r="A1107" s="44" t="inlineStr">
        <is>
          <t>Alekon</t>
        </is>
      </c>
      <c r="B1107" s="1">
        <f>Hours!C46</f>
        <v/>
      </c>
      <c r="C1107" s="60" t="n"/>
      <c r="D1107" s="54">
        <f>IF(B1107&lt;1,C1107,C1107/B1107)</f>
        <v/>
      </c>
    </row>
    <row r="1108" hidden="1" outlineLevel="1" ht="13.2" customHeight="1">
      <c r="A1108" s="44" t="inlineStr">
        <is>
          <t>Arcade Spirits</t>
        </is>
      </c>
      <c r="B1108" s="1">
        <f>Hours!C80</f>
        <v/>
      </c>
      <c r="C1108" s="60" t="n"/>
      <c r="D1108" s="54">
        <f>IF(B1108&lt;1,C1108,C1108/B1108)</f>
        <v/>
      </c>
    </row>
    <row r="1109" hidden="1" outlineLevel="1" ht="13.2" customHeight="1">
      <c r="A1109" s="44" t="inlineStr">
        <is>
          <t>Astronimo</t>
        </is>
      </c>
      <c r="B1109" s="1">
        <f>Hours!C85</f>
        <v/>
      </c>
      <c r="C1109" s="60" t="n"/>
      <c r="D1109" s="54">
        <f>IF(B1109&lt;1,C1109,C1109/B1109)</f>
        <v/>
      </c>
    </row>
    <row r="1110" hidden="1" outlineLevel="1" ht="13.2" customHeight="1">
      <c r="A1110" s="44" t="inlineStr">
        <is>
          <t>Battlestar Galactica: Deadlock</t>
        </is>
      </c>
      <c r="B1110" s="1">
        <f>Hours!C128</f>
        <v/>
      </c>
      <c r="C1110" s="60" t="n"/>
      <c r="D1110" s="54">
        <f>IF(B1110&lt;1,C1110,C1110/B1110)</f>
        <v/>
      </c>
    </row>
    <row r="1111" hidden="1" outlineLevel="1" ht="13.2" customHeight="1">
      <c r="A1111" s="44" t="inlineStr">
        <is>
          <t>Beyond Blue</t>
        </is>
      </c>
      <c r="B1111" s="1">
        <f>Hours!C141</f>
        <v/>
      </c>
      <c r="C1111" s="60" t="n"/>
      <c r="D1111" s="54">
        <f>IF(B1111&lt;1,C1111,C1111/B1111)</f>
        <v/>
      </c>
    </row>
    <row r="1112" hidden="1" outlineLevel="1" ht="13.2" customHeight="1">
      <c r="A1112" s="44" t="inlineStr">
        <is>
          <t>Buggos</t>
        </is>
      </c>
      <c r="B1112" s="1">
        <f>Hours!C195</f>
        <v/>
      </c>
      <c r="C1112" s="60" t="n"/>
      <c r="D1112" s="54">
        <f>IF(B1112&lt;1,C1112,C1112/B1112)</f>
        <v/>
      </c>
    </row>
    <row r="1113" hidden="1" outlineLevel="1" ht="13.2" customHeight="1">
      <c r="A1113" s="44" t="inlineStr">
        <is>
          <t>Candy Disaster Tower Defense</t>
        </is>
      </c>
      <c r="B1113" s="1">
        <f>Hours!C207</f>
        <v/>
      </c>
      <c r="C1113" s="60" t="n"/>
      <c r="D1113" s="54">
        <f>IF(B1113&lt;1,C1113,C1113/B1113)</f>
        <v/>
      </c>
    </row>
    <row r="1114" hidden="1" outlineLevel="1" ht="13.2" customHeight="1">
      <c r="A1114" s="44" t="inlineStr">
        <is>
          <t>Cat Quest</t>
        </is>
      </c>
      <c r="B1114" s="1">
        <f>Hours!C214</f>
        <v/>
      </c>
      <c r="C1114" s="60" t="n"/>
      <c r="D1114" s="54">
        <f>IF(B1114&lt;1,C1114,C1114/B1114)</f>
        <v/>
      </c>
    </row>
    <row r="1115" hidden="1" outlineLevel="1" ht="13.2" customHeight="1">
      <c r="A1115" s="44" t="inlineStr">
        <is>
          <t>Cook, Serve, Delicious! 3?!</t>
        </is>
      </c>
      <c r="B1115" s="1">
        <f>Hours!C258</f>
        <v/>
      </c>
      <c r="C1115" s="60" t="n"/>
      <c r="D1115" s="54">
        <f>IF(B1115&lt;1,C1115,C1115/B1115)</f>
        <v/>
      </c>
    </row>
    <row r="1116" hidden="1" outlineLevel="1" ht="13.2" customHeight="1">
      <c r="A1116" s="44" t="inlineStr">
        <is>
          <t>Cosmo's Quickstop</t>
        </is>
      </c>
      <c r="B1116" s="1">
        <f>Hours!C262</f>
        <v/>
      </c>
      <c r="C1116" s="60" t="n"/>
      <c r="D1116" s="54">
        <f>IF(B1116&lt;1,C1116,C1116/B1116)</f>
        <v/>
      </c>
    </row>
    <row r="1117" hidden="1" outlineLevel="1" ht="13.2" customHeight="1">
      <c r="A1117" s="44" t="inlineStr">
        <is>
          <t>DEPLOYMENT</t>
        </is>
      </c>
      <c r="B1117" s="1">
        <f>Hours!C330</f>
        <v/>
      </c>
      <c r="C1117" s="60" t="n"/>
      <c r="D1117" s="54">
        <f>IF(B1117&lt;1,C1117,C1117/B1117)</f>
        <v/>
      </c>
    </row>
    <row r="1118" hidden="1" outlineLevel="1" ht="13.2" customHeight="1">
      <c r="A1118" s="44" t="inlineStr">
        <is>
          <t>Death and Taxes</t>
        </is>
      </c>
      <c r="B1118" s="1">
        <f>Hours!C312</f>
        <v/>
      </c>
      <c r="C1118" s="60" t="n"/>
      <c r="D1118" s="54">
        <f>IF(B1118&lt;1,C1118,C1118/B1118)</f>
        <v/>
      </c>
    </row>
    <row r="1119" hidden="1" outlineLevel="1" ht="13.2" customHeight="1">
      <c r="A1119" s="44" t="inlineStr">
        <is>
          <t>Deepest Chamber: Resurrection</t>
        </is>
      </c>
      <c r="B1119" s="1">
        <f>Hours!C320</f>
        <v/>
      </c>
      <c r="C1119" s="60" t="n"/>
      <c r="D1119" s="54">
        <f>IF(B1119&lt;1,C1119,C1119/B1119)</f>
        <v/>
      </c>
    </row>
    <row r="1120" hidden="1" outlineLevel="1" ht="13.2" customHeight="1">
      <c r="A1120" s="44" t="inlineStr">
        <is>
          <t>EARTHLOCK</t>
        </is>
      </c>
      <c r="B1120" s="1">
        <f>Hours!C399</f>
        <v/>
      </c>
      <c r="C1120" s="60" t="n"/>
      <c r="D1120" s="54">
        <f>IF(B1120&lt;1,C1120,C1120/B1120)</f>
        <v/>
      </c>
    </row>
    <row r="1121" hidden="1" outlineLevel="1" ht="13.2" customHeight="1">
      <c r="A1121" s="44" t="inlineStr">
        <is>
          <t>Eyes in the Dark</t>
        </is>
      </c>
      <c r="B1121" s="1">
        <f>Hours!C438</f>
        <v/>
      </c>
      <c r="C1121" s="60" t="n"/>
      <c r="D1121" s="54">
        <f>IF(B1121&lt;1,C1121,C1121/B1121)</f>
        <v/>
      </c>
    </row>
    <row r="1122" hidden="1" outlineLevel="1" ht="13.2" customHeight="1">
      <c r="A1122" s="44" t="inlineStr">
        <is>
          <t>Feed All Monsters</t>
        </is>
      </c>
      <c r="B1122" s="1">
        <f>Hours!C467</f>
        <v/>
      </c>
      <c r="C1122" s="60" t="n"/>
      <c r="D1122" s="54">
        <f>IF(B1122&lt;1,C1122,C1122/B1122)</f>
        <v/>
      </c>
    </row>
    <row r="1123" hidden="1" outlineLevel="1" ht="13.2" customHeight="1">
      <c r="A1123" s="44" t="inlineStr">
        <is>
          <t>Final Profit: A Shop RPG</t>
        </is>
      </c>
      <c r="B1123" s="1">
        <f>Hours!C472</f>
        <v/>
      </c>
      <c r="C1123" s="60" t="n"/>
      <c r="D1123" s="54">
        <f>IF(B1123&lt;1,C1123,C1123/B1123)</f>
        <v/>
      </c>
    </row>
    <row r="1124" hidden="1" outlineLevel="1" ht="13.2" customHeight="1">
      <c r="A1124" s="44" t="inlineStr">
        <is>
          <t>Fly Punch Boom!</t>
        </is>
      </c>
      <c r="B1124" s="1">
        <f>Hours!C481</f>
        <v/>
      </c>
      <c r="C1124" s="60" t="n"/>
      <c r="D1124" s="54">
        <f>IF(B1124&lt;1,C1124,C1124/B1124)</f>
        <v/>
      </c>
    </row>
    <row r="1125" hidden="1" outlineLevel="1" ht="13.2" customHeight="1">
      <c r="A1125" s="44" t="inlineStr">
        <is>
          <t>Glitch busters</t>
        </is>
      </c>
      <c r="B1125" s="1">
        <f>Hours!C528</f>
        <v/>
      </c>
      <c r="C1125" s="60" t="n"/>
      <c r="D1125" s="54">
        <f>IF(B1125&lt;1,C1125,C1125/B1125)</f>
        <v/>
      </c>
    </row>
    <row r="1126" hidden="1" outlineLevel="1" ht="13.2" customHeight="1">
      <c r="A1126" s="44" t="inlineStr">
        <is>
          <t>Godfall Ultimate Edition</t>
        </is>
      </c>
      <c r="B1126" s="1">
        <f>Hours!C534</f>
        <v/>
      </c>
      <c r="C1126" s="60" t="n"/>
      <c r="D1126" s="54">
        <f>IF(B1126&lt;1,C1126,C1126/B1126)</f>
        <v/>
      </c>
    </row>
    <row r="1127" hidden="1" outlineLevel="1" ht="13.2" customHeight="1">
      <c r="A1127" s="44" t="inlineStr">
        <is>
          <t>Golfie</t>
        </is>
      </c>
      <c r="B1127" s="1">
        <f>Hours!C540</f>
        <v/>
      </c>
      <c r="C1127" s="60" t="n"/>
      <c r="D1127" s="54">
        <f>IF(B1127&lt;1,C1127,C1127/B1127)</f>
        <v/>
      </c>
    </row>
    <row r="1128" hidden="1" outlineLevel="1" ht="13.2" customHeight="1">
      <c r="A1128" s="44" t="inlineStr">
        <is>
          <t>Growbot</t>
        </is>
      </c>
      <c r="B1128" s="1">
        <f>Hours!C564</f>
        <v/>
      </c>
      <c r="C1128" s="60" t="n"/>
      <c r="D1128" s="54">
        <f>IF(B1128&lt;1,C1128,C1128/B1128)</f>
        <v/>
      </c>
    </row>
    <row r="1129" hidden="1" outlineLevel="1" ht="13.2" customHeight="1">
      <c r="A1129" s="44" t="inlineStr">
        <is>
          <t>Harmony's Odyssey</t>
        </is>
      </c>
      <c r="B1129" s="1">
        <f>Hours!C484</f>
        <v/>
      </c>
      <c r="C1129" s="60" t="n"/>
      <c r="D1129" s="54">
        <f>IF(B1129&lt;1,C1129,C1129/B1129)</f>
        <v/>
      </c>
    </row>
    <row r="1130" hidden="1" outlineLevel="1" ht="13.2" customHeight="1">
      <c r="A1130" s="44" t="inlineStr">
        <is>
          <t>Heavy Burden</t>
        </is>
      </c>
      <c r="B1130" s="1">
        <f>Hours!C593</f>
        <v/>
      </c>
      <c r="C1130" s="60" t="n"/>
      <c r="D1130" s="54">
        <f>IF(B1130&lt;1,C1130,C1130/B1130)</f>
        <v/>
      </c>
    </row>
    <row r="1131" hidden="1" outlineLevel="1" ht="13.2" customHeight="1">
      <c r="A1131" s="44" t="inlineStr">
        <is>
          <t>Homeworld Remastered Collection</t>
        </is>
      </c>
      <c r="B1131" s="1">
        <f>Hours!C627</f>
        <v/>
      </c>
      <c r="C1131" s="60" t="n"/>
      <c r="D1131" s="54">
        <f>IF(B1131&lt;1,C1131,C1131/B1131)</f>
        <v/>
      </c>
    </row>
    <row r="1132" hidden="1" outlineLevel="1" ht="13.2" customHeight="1">
      <c r="A1132" s="44" t="inlineStr">
        <is>
          <t>Homeworld: Deserts of Kharak</t>
        </is>
      </c>
      <c r="B1132" s="1">
        <f>Hours!C626</f>
        <v/>
      </c>
      <c r="C1132" s="60" t="n"/>
      <c r="D1132" s="54">
        <f>IF(B1132&lt;1,C1132,C1132/B1132)</f>
        <v/>
      </c>
    </row>
    <row r="1133" hidden="1" outlineLevel="1" ht="13.2" customHeight="1">
      <c r="A1133" s="44" t="inlineStr">
        <is>
          <t>Ikonei Island</t>
        </is>
      </c>
      <c r="B1133" s="1">
        <f>Hours!C648</f>
        <v/>
      </c>
      <c r="C1133" s="60" t="n"/>
      <c r="D1133" s="54">
        <f>IF(B1133&lt;1,C1133,C1133/B1133)</f>
        <v/>
      </c>
    </row>
    <row r="1134" hidden="1" outlineLevel="1" ht="13.2" customHeight="1">
      <c r="A1134" s="44" t="inlineStr">
        <is>
          <t>Imp of the Sun</t>
        </is>
      </c>
      <c r="B1134" s="1">
        <f>Hours!C651</f>
        <v/>
      </c>
      <c r="C1134" s="60" t="n"/>
      <c r="D1134" s="54">
        <f>IF(B1134&lt;1,C1134,C1134/B1134)</f>
        <v/>
      </c>
    </row>
    <row r="1135" hidden="1" outlineLevel="1" ht="13.2" customHeight="1">
      <c r="A1135" s="44" t="inlineStr">
        <is>
          <t>LOUD: My Road to Fame</t>
        </is>
      </c>
      <c r="B1135" s="1">
        <f>Hours!C749</f>
        <v/>
      </c>
      <c r="C1135" s="60" t="n"/>
      <c r="D1135" s="54">
        <f>IF(B1135&lt;1,C1135,C1135/B1135)</f>
        <v/>
      </c>
    </row>
    <row r="1136" hidden="1" outlineLevel="1" ht="13.2" customHeight="1">
      <c r="A1136" s="44" t="inlineStr">
        <is>
          <t>Lacuna</t>
        </is>
      </c>
      <c r="B1136" s="1">
        <f>Hours!C711</f>
        <v/>
      </c>
      <c r="C1136" s="60" t="n"/>
      <c r="D1136" s="54">
        <f>IF(B1136&lt;1,C1136,C1136/B1136)</f>
        <v/>
      </c>
    </row>
    <row r="1137" hidden="1" outlineLevel="1" ht="13.2" customHeight="1">
      <c r="A1137" s="44" t="inlineStr">
        <is>
          <t>Longvinter</t>
        </is>
      </c>
      <c r="B1137" s="1">
        <f>Hours!C741</f>
        <v/>
      </c>
      <c r="C1137" s="60" t="n"/>
      <c r="D1137" s="54">
        <f>IF(B1137&lt;1,C1137,C1137/B1137)</f>
        <v/>
      </c>
    </row>
    <row r="1138" hidden="1" outlineLevel="1" ht="13.2" customHeight="1">
      <c r="A1138" s="44" t="inlineStr">
        <is>
          <t>Make Way</t>
        </is>
      </c>
      <c r="B1138" s="1">
        <f>Hours!C766</f>
        <v/>
      </c>
      <c r="C1138" s="60" t="n"/>
      <c r="D1138" s="54">
        <f>IF(B1138&lt;1,C1138,C1138/B1138)</f>
        <v/>
      </c>
    </row>
    <row r="1139" hidden="1" outlineLevel="1" ht="13.2" customHeight="1">
      <c r="A1139" s="44" t="inlineStr">
        <is>
          <t>Marble World</t>
        </is>
      </c>
      <c r="B1139" s="1">
        <f>Hours!C769</f>
        <v/>
      </c>
      <c r="C1139" s="60" t="n"/>
      <c r="D1139" s="54">
        <f>IF(B1139&lt;1,C1139,C1139/B1139)</f>
        <v/>
      </c>
    </row>
    <row r="1140" hidden="1" outlineLevel="1" ht="13.2" customHeight="1">
      <c r="A1140" s="44" t="inlineStr">
        <is>
          <t>Mars Horizon</t>
        </is>
      </c>
      <c r="B1140" s="1">
        <f>Hours!C770</f>
        <v/>
      </c>
      <c r="C1140" s="60" t="n"/>
      <c r="D1140" s="54">
        <f>IF(B1140&lt;1,C1140,C1140/B1140)</f>
        <v/>
      </c>
    </row>
    <row r="1141" hidden="1" outlineLevel="1" ht="13.2" customHeight="1">
      <c r="A1141" s="44" t="inlineStr">
        <is>
          <t>MetaPhysical</t>
        </is>
      </c>
      <c r="B1141" s="1">
        <f>Hours!C790</f>
        <v/>
      </c>
      <c r="C1141" s="60" t="n"/>
      <c r="D1141" s="54">
        <f>IF(B1141&lt;1,C1141,C1141/B1141)</f>
        <v/>
      </c>
    </row>
    <row r="1142" hidden="1" outlineLevel="1" ht="13.2" customHeight="1">
      <c r="A1142" s="44" t="inlineStr">
        <is>
          <t>Monster Prom</t>
        </is>
      </c>
      <c r="B1142" s="1">
        <f>Hours!C817</f>
        <v/>
      </c>
      <c r="C1142" s="60" t="n"/>
      <c r="D1142" s="54">
        <f>IF(B1142&lt;1,C1142,C1142/B1142)</f>
        <v/>
      </c>
    </row>
    <row r="1143" hidden="1" outlineLevel="1" ht="13.2" customHeight="1">
      <c r="A1143" s="44" t="inlineStr">
        <is>
          <t>Paradise Marsh</t>
        </is>
      </c>
      <c r="B1143" s="1">
        <f>Hours!C921</f>
        <v/>
      </c>
      <c r="C1143" s="60" t="n"/>
      <c r="D1143" s="54">
        <f>IF(B1143&lt;1,C1143,C1143/B1143)</f>
        <v/>
      </c>
    </row>
    <row r="1144" hidden="1" outlineLevel="1" ht="13.2" customHeight="1">
      <c r="A1144" s="44" t="inlineStr">
        <is>
          <t>Patch Quest</t>
        </is>
      </c>
      <c r="B1144" s="1">
        <f>Hours!C926</f>
        <v/>
      </c>
      <c r="C1144" s="60" t="n"/>
      <c r="D1144" s="54">
        <f>IF(B1144&lt;1,C1144,C1144/B1144)</f>
        <v/>
      </c>
    </row>
    <row r="1145" hidden="1" outlineLevel="1" ht="13.2" customHeight="1">
      <c r="A1145" s="44" t="inlineStr">
        <is>
          <t>Projections</t>
        </is>
      </c>
      <c r="B1145" s="1">
        <f>Hours!C990</f>
        <v/>
      </c>
      <c r="C1145" s="60" t="n"/>
      <c r="D1145" s="54">
        <f>IF(B1145&lt;1,C1145,C1145/B1145)</f>
        <v/>
      </c>
    </row>
    <row r="1146" hidden="1" outlineLevel="1" ht="13.2" customHeight="1">
      <c r="A1146" s="44" t="inlineStr">
        <is>
          <t>Repella Fella</t>
        </is>
      </c>
      <c r="B1146" s="1">
        <f>Hours!C1035</f>
        <v/>
      </c>
      <c r="C1146" s="60" t="n"/>
      <c r="D1146" s="54">
        <f>IF(B1146&lt;1,C1146,C1146/B1146)</f>
        <v/>
      </c>
    </row>
    <row r="1147" hidden="1" outlineLevel="1" ht="13.2" customHeight="1">
      <c r="A1147" s="44" t="inlineStr">
        <is>
          <t>Run Prop, Run! Complete</t>
        </is>
      </c>
      <c r="B1147" s="1">
        <f>Hours!C1066</f>
        <v/>
      </c>
      <c r="C1147" s="60" t="n"/>
      <c r="D1147" s="54">
        <f>IF(B1147&lt;1,C1147,C1147/B1147)</f>
        <v/>
      </c>
    </row>
    <row r="1148" hidden="1" outlineLevel="1" ht="13.2" customHeight="1">
      <c r="A1148" s="44" t="inlineStr">
        <is>
          <t>Rusty Lake: Hotel</t>
        </is>
      </c>
      <c r="B1148" s="1">
        <f>Hours!C1071</f>
        <v/>
      </c>
      <c r="C1148" s="60" t="n"/>
      <c r="D1148" s="54">
        <f>IF(B1148&lt;1,C1148,C1148/B1148)</f>
        <v/>
      </c>
    </row>
    <row r="1149" hidden="1" outlineLevel="1" ht="13.2" customHeight="1">
      <c r="A1149" s="44" t="inlineStr">
        <is>
          <t>SIFU: Deluxe Cosmetic Pack</t>
        </is>
      </c>
      <c r="B1149" s="1" t="n"/>
      <c r="C1149" s="60" t="n"/>
      <c r="D1149" s="54">
        <f>IF(B1149&lt;1,C1149,C1149/B1149)</f>
        <v/>
      </c>
      <c r="F1149" s="1" t="inlineStr">
        <is>
          <t>Cosmetic Key</t>
        </is>
      </c>
      <c r="G1149" s="1" t="inlineStr">
        <is>
          <t>C9WGP-ZCVM6-PDH6H</t>
        </is>
      </c>
      <c r="H1149" s="1" t="inlineStr">
        <is>
          <t>Dont own base game</t>
        </is>
      </c>
    </row>
    <row r="1150" hidden="1" outlineLevel="1" ht="13.2" customHeight="1">
      <c r="A1150" s="44" t="inlineStr">
        <is>
          <t>SILT</t>
        </is>
      </c>
      <c r="B1150" s="1">
        <f>Hours!C1116</f>
        <v/>
      </c>
      <c r="C1150" s="60" t="n"/>
      <c r="D1150" s="54">
        <f>IF(B1150&lt;1,C1150,C1150/B1150)</f>
        <v/>
      </c>
    </row>
    <row r="1151" hidden="1" outlineLevel="1" ht="13.2" customHeight="1">
      <c r="A1151" s="44" t="inlineStr">
        <is>
          <t>START AGAIN</t>
        </is>
      </c>
      <c r="B1151" s="1">
        <f>Hours!C1194</f>
        <v/>
      </c>
      <c r="C1151" s="60" t="n"/>
      <c r="D1151" s="54">
        <f>IF(B1151&lt;1,C1151,C1151/B1151)</f>
        <v/>
      </c>
    </row>
    <row r="1152" hidden="1" outlineLevel="1" ht="13.2" customHeight="1">
      <c r="A1152" s="44" t="inlineStr">
        <is>
          <t>Sapiens</t>
        </is>
      </c>
      <c r="B1152" s="1">
        <f>Hours!C1078</f>
        <v/>
      </c>
      <c r="C1152" s="60" t="n"/>
      <c r="D1152" s="54">
        <f>IF(B1152&lt;1,C1152,C1152/B1152)</f>
        <v/>
      </c>
    </row>
    <row r="1153" hidden="1" outlineLevel="1" ht="13.2" customHeight="1">
      <c r="A1153" s="44" t="inlineStr">
        <is>
          <t>Sephonie</t>
        </is>
      </c>
      <c r="B1153" s="1">
        <f>Hours!C1092</f>
        <v/>
      </c>
      <c r="C1153" s="60" t="n"/>
      <c r="D1153" s="54">
        <f>IF(B1153&lt;1,C1153,C1153/B1153)</f>
        <v/>
      </c>
    </row>
    <row r="1154" hidden="1" outlineLevel="1" ht="13.2" customHeight="1">
      <c r="A1154" s="44" t="inlineStr">
        <is>
          <t>Signs of the Sojourner</t>
        </is>
      </c>
      <c r="B1154" s="1">
        <f>Hours!C1114</f>
        <v/>
      </c>
      <c r="C1154" s="60" t="n"/>
      <c r="D1154" s="54">
        <f>IF(B1154&lt;1,C1154,C1154/B1154)</f>
        <v/>
      </c>
    </row>
    <row r="1155" hidden="1" outlineLevel="1" ht="13.2" customHeight="1">
      <c r="A1155" s="44" t="inlineStr">
        <is>
          <t>Silicon Zeroes</t>
        </is>
      </c>
      <c r="B1155" s="1">
        <f>Hours!C1115</f>
        <v/>
      </c>
      <c r="C1155" s="60" t="n"/>
      <c r="D1155" s="54">
        <f>IF(B1155&lt;1,C1155,C1155/B1155)</f>
        <v/>
      </c>
    </row>
    <row r="1156" hidden="1" outlineLevel="1" ht="13.2" customHeight="1">
      <c r="A1156" s="44" t="inlineStr">
        <is>
          <t>Slap City</t>
        </is>
      </c>
      <c r="B1156" s="1">
        <f>Hours!C1126</f>
        <v/>
      </c>
      <c r="C1156" s="60" t="n"/>
      <c r="D1156" s="54">
        <f>IF(B1156&lt;1,C1156,C1156/B1156)</f>
        <v/>
      </c>
    </row>
    <row r="1157" hidden="1" outlineLevel="1" ht="13.2" customHeight="1">
      <c r="A1157" s="44" t="inlineStr">
        <is>
          <t>Slice of Sea</t>
        </is>
      </c>
      <c r="B1157" s="1">
        <f>Hours!C1128</f>
        <v/>
      </c>
      <c r="C1157" s="60" t="n"/>
      <c r="D1157" s="54">
        <f>IF(B1157&lt;1,C1157,C1157/B1157)</f>
        <v/>
      </c>
    </row>
    <row r="1158" hidden="1" outlineLevel="1" ht="13.2" customHeight="1">
      <c r="A1158" s="44" t="inlineStr">
        <is>
          <t>Space Gladiators</t>
        </is>
      </c>
      <c r="B1158" s="1">
        <f>Hours!C1163</f>
        <v/>
      </c>
      <c r="C1158" s="60" t="n"/>
      <c r="D1158" s="54">
        <f>IF(B1158&lt;1,C1158,C1158/B1158)</f>
        <v/>
      </c>
    </row>
    <row r="1159" hidden="1" outlineLevel="1" ht="13.2" customHeight="1">
      <c r="A1159" s="44" t="inlineStr">
        <is>
          <t>Spirit of the Island</t>
        </is>
      </c>
      <c r="B1159" s="1">
        <f>Hours!C1177</f>
        <v/>
      </c>
      <c r="C1159" s="60" t="n"/>
      <c r="D1159" s="54">
        <f>IF(B1159&lt;1,C1159,C1159/B1159)</f>
        <v/>
      </c>
    </row>
    <row r="1160" hidden="1" outlineLevel="1" ht="13.2" customHeight="1">
      <c r="A1160" s="44" t="inlineStr">
        <is>
          <t>Super Cable Boy</t>
        </is>
      </c>
      <c r="B1160" s="1">
        <f>Hours!C1228</f>
        <v/>
      </c>
      <c r="C1160" s="60" t="n"/>
      <c r="D1160" s="54">
        <f>IF(B1160&lt;1,C1160,C1160/B1160)</f>
        <v/>
      </c>
    </row>
    <row r="1161" hidden="1" outlineLevel="1" ht="13.2" customHeight="1">
      <c r="A1161" s="44" t="inlineStr">
        <is>
          <t>Superhot</t>
        </is>
      </c>
      <c r="B1161" s="1">
        <f>Hours!C1235</f>
        <v/>
      </c>
      <c r="C1161" s="60" t="n"/>
      <c r="D1161" s="54">
        <f>IF(B1161&lt;1,C1161,C1161/B1161)</f>
        <v/>
      </c>
    </row>
    <row r="1162" hidden="1" outlineLevel="1" ht="13.2" customHeight="1">
      <c r="A1162" s="44" t="inlineStr">
        <is>
          <t>The Entropy Centre</t>
        </is>
      </c>
      <c r="B1162" s="1">
        <f>Hours!C1299</f>
        <v/>
      </c>
      <c r="C1162" s="60" t="n"/>
      <c r="D1162" s="54">
        <f>IF(B1162&lt;1,C1162,C1162/B1162)</f>
        <v/>
      </c>
    </row>
    <row r="1163" hidden="1" outlineLevel="1" ht="13.2" customHeight="1">
      <c r="A1163" s="44" t="inlineStr">
        <is>
          <t>The Red Lantern</t>
        </is>
      </c>
      <c r="B1163" s="1">
        <f>Hours!C1337</f>
        <v/>
      </c>
      <c r="C1163" s="60" t="n"/>
      <c r="D1163" s="54">
        <f>IF(B1163&lt;1,C1163,C1163/B1163)</f>
        <v/>
      </c>
    </row>
    <row r="1164" hidden="1" outlineLevel="1" ht="13.2" customHeight="1">
      <c r="A1164" s="44" t="inlineStr">
        <is>
          <t>Thief Simulator</t>
        </is>
      </c>
      <c r="B1164" s="1">
        <f>Hours!C1365</f>
        <v/>
      </c>
      <c r="C1164" s="60" t="n"/>
      <c r="D1164" s="54">
        <f>IF(B1164&lt;1,C1164,C1164/B1164)</f>
        <v/>
      </c>
    </row>
    <row r="1165" hidden="1" outlineLevel="1" ht="13.2" customHeight="1">
      <c r="A1165" s="44" t="inlineStr">
        <is>
          <t>Tiny Life</t>
        </is>
      </c>
      <c r="B1165" s="1">
        <f>Hours!C1378</f>
        <v/>
      </c>
      <c r="C1165" s="60" t="n"/>
      <c r="D1165" s="54">
        <f>IF(B1165&lt;1,C1165,C1165/B1165)</f>
        <v/>
      </c>
    </row>
    <row r="1166" hidden="1" outlineLevel="1" ht="13.2" customHeight="1">
      <c r="A1166" s="44" t="inlineStr">
        <is>
          <t>Tinytopia</t>
        </is>
      </c>
      <c r="B1166" s="1">
        <f>Hours!C1381</f>
        <v/>
      </c>
      <c r="C1166" s="60" t="n"/>
      <c r="D1166" s="54">
        <f>IF(B1166&lt;1,C1166,C1166/B1166)</f>
        <v/>
      </c>
    </row>
    <row r="1167" hidden="1" outlineLevel="1" ht="13.2" customHeight="1">
      <c r="A1167" s="44" t="inlineStr">
        <is>
          <t>Toodee and Topdee</t>
        </is>
      </c>
      <c r="B1167" s="1">
        <f>Hours!C1394</f>
        <v/>
      </c>
      <c r="C1167" s="60" t="n"/>
      <c r="D1167" s="54">
        <f>IF(B1167&lt;1,C1167,C1167/B1167)</f>
        <v/>
      </c>
    </row>
    <row r="1168" hidden="1" outlineLevel="1" ht="13.2" customHeight="1">
      <c r="A1168" s="44" t="inlineStr">
        <is>
          <t>Totally Accurate Battle Simulator</t>
        </is>
      </c>
      <c r="B1168" s="1">
        <f>Hours!C1404</f>
        <v/>
      </c>
      <c r="C1168" s="60" t="n"/>
      <c r="D1168" s="54">
        <f>IF(B1168&lt;1,C1168,C1168/B1168)</f>
        <v/>
      </c>
    </row>
    <row r="1169" hidden="1" outlineLevel="1" ht="13.2" customHeight="1">
      <c r="A1169" s="44" t="inlineStr">
        <is>
          <t>Train Valley 2</t>
        </is>
      </c>
      <c r="B1169" s="1">
        <f>Hours!C1416</f>
        <v/>
      </c>
      <c r="C1169" s="60" t="n"/>
      <c r="D1169" s="54">
        <f>IF(B1169&lt;1,C1169,C1169/B1169)</f>
        <v/>
      </c>
    </row>
    <row r="1170" hidden="1" outlineLevel="1" ht="13.2" customHeight="1">
      <c r="A1170" s="44" t="inlineStr">
        <is>
          <t>Trifox</t>
        </is>
      </c>
      <c r="B1170" s="1">
        <f>Hours!C1424</f>
        <v/>
      </c>
      <c r="C1170" s="60" t="n"/>
      <c r="D1170" s="54">
        <f>IF(B1170&lt;1,C1170,C1170/B1170)</f>
        <v/>
      </c>
    </row>
    <row r="1171" hidden="1" outlineLevel="1" ht="13.2" customHeight="1">
      <c r="A1171" s="44" t="inlineStr">
        <is>
          <t>Tunguska: The Visitation</t>
        </is>
      </c>
      <c r="B1171" s="1">
        <f>Hours!C1432</f>
        <v/>
      </c>
      <c r="C1171" s="60" t="n"/>
      <c r="D1171" s="54">
        <f>IF(B1171&lt;1,C1171,C1171/B1171)</f>
        <v/>
      </c>
    </row>
    <row r="1172" hidden="1" outlineLevel="1" ht="13.2" customHeight="1">
      <c r="A1172" s="44" t="inlineStr">
        <is>
          <t>Turbo Golf Racing</t>
        </is>
      </c>
      <c r="B1172" s="1">
        <f>Hours!C1433</f>
        <v/>
      </c>
      <c r="C1172" s="60" t="n"/>
      <c r="D1172" s="54">
        <f>IF(B1172&lt;1,C1172,C1172/B1172)</f>
        <v/>
      </c>
    </row>
    <row r="1173" hidden="1" outlineLevel="1" ht="13.2" customHeight="1">
      <c r="A1173" s="44" t="inlineStr">
        <is>
          <t>Valthirian Arc</t>
        </is>
      </c>
      <c r="B1173" s="1">
        <f>Hours!C1454</f>
        <v/>
      </c>
      <c r="C1173" s="60" t="n"/>
      <c r="D1173" s="54">
        <f>IF(B1173&lt;1,C1173,C1173/B1173)</f>
        <v/>
      </c>
    </row>
    <row r="1174" hidden="1" outlineLevel="1" ht="13.2" customHeight="1">
      <c r="A1174" s="44" t="inlineStr">
        <is>
          <t>Vermillion VR</t>
        </is>
      </c>
      <c r="B1174" s="1">
        <f>Hours!C1461</f>
        <v/>
      </c>
      <c r="C1174" s="60" t="n"/>
      <c r="D1174" s="54">
        <f>IF(B1174&lt;1,C1174,C1174/B1174)</f>
        <v/>
      </c>
    </row>
    <row r="1175" hidden="1" outlineLevel="1" ht="13.2" customHeight="1">
      <c r="A1175" s="44" t="inlineStr">
        <is>
          <t>We Are The Dwarves</t>
        </is>
      </c>
      <c r="B1175" s="1">
        <f>Hours!C1498</f>
        <v/>
      </c>
      <c r="C1175" s="60" t="n"/>
      <c r="D1175" s="54">
        <f>IF(B1175&lt;1,C1175,C1175/B1175)</f>
        <v/>
      </c>
    </row>
    <row r="1176" hidden="1" outlineLevel="1" ht="13.2" customHeight="1">
      <c r="A1176" s="44" t="inlineStr">
        <is>
          <t>Whispers in the West</t>
        </is>
      </c>
      <c r="B1176" s="1">
        <f>Hours!C1509</f>
        <v/>
      </c>
      <c r="C1176" s="60" t="n"/>
      <c r="D1176" s="54">
        <f>IF(B1176&lt;1,C1176,C1176/B1176)</f>
        <v/>
      </c>
    </row>
    <row r="1177" hidden="1" outlineLevel="1" ht="13.2" customHeight="1">
      <c r="A1177" s="44" t="inlineStr">
        <is>
          <t>Witchtastic</t>
        </is>
      </c>
      <c r="B1177" s="1">
        <f>Hours!C1521</f>
        <v/>
      </c>
      <c r="C1177" s="60" t="n"/>
      <c r="D1177" s="54">
        <f>IF(B1177&lt;1,C1177,C1177/B1177)</f>
        <v/>
      </c>
    </row>
    <row r="1178" hidden="1" outlineLevel="1" ht="13.2" customHeight="1">
      <c r="A1178" s="44" t="inlineStr">
        <is>
          <t>Xenonauts</t>
        </is>
      </c>
      <c r="B1178" s="1">
        <f>Hours!C1533</f>
        <v/>
      </c>
      <c r="C1178" s="60" t="n"/>
      <c r="D1178" s="54">
        <f>IF(B1178&lt;1,C1178,C1178/B1178)</f>
        <v/>
      </c>
    </row>
    <row r="1179" hidden="1" outlineLevel="1" ht="13.2" customHeight="1">
      <c r="A1179" s="44" t="inlineStr">
        <is>
          <t>Zapling Bygone</t>
        </is>
      </c>
      <c r="B1179" s="1">
        <f>Hours!C1556</f>
        <v/>
      </c>
      <c r="C1179" s="60" t="n"/>
      <c r="D1179" s="54">
        <f>IF(B1179&lt;1,C1179,C1179/B1179)</f>
        <v/>
      </c>
    </row>
    <row r="1180" hidden="1" outlineLevel="1" ht="13.2" customHeight="1">
      <c r="A1180" s="44" t="inlineStr">
        <is>
          <t>Zeepkist</t>
        </is>
      </c>
      <c r="B1180" s="1">
        <f>Hours!C1557</f>
        <v/>
      </c>
      <c r="C1180" s="60" t="n"/>
      <c r="D1180" s="54">
        <f>IF(B1180&lt;1,C1180,C1180/B1180)</f>
        <v/>
      </c>
    </row>
    <row r="1181" collapsed="1" ht="13.2" customHeight="1">
      <c r="A1181" s="61" t="inlineStr">
        <is>
          <t>Humble Choice January 2024</t>
        </is>
      </c>
      <c r="B1181" s="25">
        <f>SUM(B1182:B1189)</f>
        <v/>
      </c>
      <c r="C1181" s="64" t="n">
        <v>12.99</v>
      </c>
      <c r="D1181" s="50">
        <f>IF(B1181&lt;1,C1181,C1181/B1181)</f>
        <v/>
      </c>
    </row>
    <row r="1182" hidden="1" outlineLevel="1" ht="13.2" customHeight="1">
      <c r="A1182" s="55" t="inlineStr">
        <is>
          <t xml:space="preserve">Marvel's Midnight Suns Digital+ </t>
        </is>
      </c>
      <c r="B1182" s="1">
        <f>Hours!C773</f>
        <v/>
      </c>
      <c r="C1182" s="60">
        <f>79.99+2.99</f>
        <v/>
      </c>
      <c r="D1182" s="54">
        <f>IF(B1182&lt;1,C1182,C1182/B1182)</f>
        <v/>
      </c>
      <c r="E1182" s="25" t="inlineStr">
        <is>
          <t>Bundle Value</t>
        </is>
      </c>
    </row>
    <row r="1183" hidden="1" outlineLevel="1" ht="13.2" customHeight="1">
      <c r="A1183" s="55" t="inlineStr">
        <is>
          <t xml:space="preserve">Two Point Campus </t>
        </is>
      </c>
      <c r="B1183" s="1">
        <f>Hours!C1437</f>
        <v/>
      </c>
      <c r="C1183" s="60" t="n">
        <v>29.99</v>
      </c>
      <c r="D1183" s="54">
        <f>IF(B1183&lt;1,C1183,C1183/B1183)</f>
        <v/>
      </c>
      <c r="E1183" s="2">
        <f>SUM(C1182:C1189)</f>
        <v/>
      </c>
    </row>
    <row r="1184" hidden="1" outlineLevel="1" ht="13.2" customHeight="1">
      <c r="A1184" s="55" t="inlineStr">
        <is>
          <t xml:space="preserve">Aragami 2 </t>
        </is>
      </c>
      <c r="B1184" s="1">
        <f>Hours!C78</f>
        <v/>
      </c>
      <c r="C1184" s="60" t="n">
        <v>34.99</v>
      </c>
      <c r="D1184" s="54">
        <f>IF(B1184&lt;1,C1184,C1184/B1184)</f>
        <v/>
      </c>
      <c r="E1184" s="25" t="inlineStr">
        <is>
          <t>PPH AVG</t>
        </is>
      </c>
    </row>
    <row r="1185" hidden="1" outlineLevel="1" ht="13.2" customHeight="1">
      <c r="A1185" s="55" t="inlineStr">
        <is>
          <t>OTXO</t>
        </is>
      </c>
      <c r="B1185" s="1">
        <f>Hours!C895</f>
        <v/>
      </c>
      <c r="C1185" s="60" t="n">
        <v>14.99</v>
      </c>
      <c r="D1185" s="54">
        <f>IF(B1185&lt;1,C1185,C1185/B1185)</f>
        <v/>
      </c>
      <c r="E1185" s="2">
        <f>AVERAGE(D1182:D1189)</f>
        <v/>
      </c>
    </row>
    <row r="1186" hidden="1" outlineLevel="1" ht="13.2" customHeight="1">
      <c r="A1186" s="55" t="inlineStr">
        <is>
          <t>Roguebook</t>
        </is>
      </c>
      <c r="B1186" s="1">
        <f>Hours!C1058</f>
        <v/>
      </c>
      <c r="C1186" s="60" t="n">
        <v>24.99</v>
      </c>
      <c r="D1186" s="54">
        <f>IF(B1186&lt;1,C1186,C1186/B1186)</f>
        <v/>
      </c>
    </row>
    <row r="1187" hidden="1" outlineLevel="1" ht="13.2" customHeight="1">
      <c r="A1187" s="55" t="inlineStr">
        <is>
          <t xml:space="preserve">The Red Lantern </t>
        </is>
      </c>
      <c r="B1187" s="1">
        <f>Hours!C1337</f>
        <v/>
      </c>
      <c r="C1187" s="60" t="n">
        <v>24.99</v>
      </c>
      <c r="D1187" s="54">
        <f>IF(B1187&lt;1,C1187,C1187/B1187)</f>
        <v/>
      </c>
    </row>
    <row r="1188" hidden="1" outlineLevel="1" ht="13.2" customHeight="1">
      <c r="A1188" s="55" t="inlineStr">
        <is>
          <t>Hell Pie</t>
        </is>
      </c>
      <c r="B1188" s="1">
        <f>Hours!C604</f>
        <v/>
      </c>
      <c r="C1188" s="60" t="n">
        <v>24.99</v>
      </c>
      <c r="D1188" s="54">
        <f>IF(B1188&lt;1,C1188,C1188/B1188)</f>
        <v/>
      </c>
    </row>
    <row r="1189" hidden="1" outlineLevel="1" ht="13.2" customHeight="1">
      <c r="A1189" s="55" t="inlineStr">
        <is>
          <t>Twin Mirror</t>
        </is>
      </c>
      <c r="B1189" s="1">
        <f>Hours!C1436</f>
        <v/>
      </c>
      <c r="C1189" s="60" t="n">
        <v>29.99</v>
      </c>
      <c r="D1189" s="54">
        <f>IF(B1189&lt;1,C1189,C1189/B1189)</f>
        <v/>
      </c>
    </row>
    <row r="1190" collapsed="1" ht="13.2" customHeight="1">
      <c r="A1190" s="63" t="inlineStr">
        <is>
          <t>Humble Choice Febuary 2024</t>
        </is>
      </c>
      <c r="B1190" s="25">
        <f>SUM(B1191:B1198)</f>
        <v/>
      </c>
      <c r="C1190" s="64" t="n">
        <v>12.99</v>
      </c>
      <c r="D1190" s="50">
        <f>IF(B1190&lt;1,C1190,C1190/B1190)</f>
        <v/>
      </c>
    </row>
    <row r="1191" hidden="1" outlineLevel="1" ht="13.2" customHeight="1">
      <c r="A1191" s="44" t="inlineStr">
        <is>
          <t>Life is Strange: True Colors</t>
        </is>
      </c>
      <c r="B1191" s="1">
        <f>Hours!C730</f>
        <v/>
      </c>
      <c r="C1191" s="60" t="n">
        <v>59.99</v>
      </c>
      <c r="D1191" s="54">
        <f>IF(B1191&lt;1,C1191,C1191/B1191)</f>
        <v/>
      </c>
      <c r="E1191" s="25" t="inlineStr">
        <is>
          <t>Bundle Value</t>
        </is>
      </c>
    </row>
    <row r="1192" hidden="1" outlineLevel="1" ht="13.2" customHeight="1">
      <c r="A1192" s="44" t="inlineStr">
        <is>
          <t>Scorn</t>
        </is>
      </c>
      <c r="B1192" s="1">
        <f>Hours!C1084</f>
        <v/>
      </c>
      <c r="C1192" s="60" t="n">
        <v>39.99</v>
      </c>
      <c r="D1192" s="54">
        <f>IF(B1192&lt;1,C1192,C1192/B1192)</f>
        <v/>
      </c>
      <c r="E1192" s="2">
        <f>SUM(C1191:C1198)</f>
        <v/>
      </c>
    </row>
    <row r="1193" hidden="1" outlineLevel="1" ht="13.2" customHeight="1">
      <c r="A1193" s="44" t="inlineStr">
        <is>
          <t>Destroy All Humans 2! Reprobed</t>
        </is>
      </c>
      <c r="B1193" s="1">
        <f>Hours!C339</f>
        <v/>
      </c>
      <c r="C1193" s="60" t="n">
        <v>39.99</v>
      </c>
      <c r="D1193" s="54">
        <f>IF(B1193&lt;1,C1193,C1193/B1193)</f>
        <v/>
      </c>
      <c r="E1193" s="25" t="inlineStr">
        <is>
          <t>PPH AVG</t>
        </is>
      </c>
    </row>
    <row r="1194" hidden="1" outlineLevel="1" ht="13.2" customHeight="1">
      <c r="A1194" s="44" t="inlineStr">
        <is>
          <t>Beacon Pines</t>
        </is>
      </c>
      <c r="B1194" s="1">
        <f>Hours!C132</f>
        <v/>
      </c>
      <c r="C1194" s="60" t="n">
        <v>19.99</v>
      </c>
      <c r="D1194" s="54">
        <f>IF(B1194&lt;1,C1194,C1194/B1194)</f>
        <v/>
      </c>
      <c r="E1194" s="2">
        <f>AVERAGE(D1191:D1198)</f>
        <v/>
      </c>
    </row>
    <row r="1195" hidden="1" outlineLevel="1" ht="13.2" customHeight="1">
      <c r="A1195" s="44" t="inlineStr">
        <is>
          <t>There is no Light: Enhanced Edition</t>
        </is>
      </c>
      <c r="B1195" s="1">
        <f>Hours!C1363</f>
        <v/>
      </c>
      <c r="C1195" s="60" t="n">
        <v>19.99</v>
      </c>
      <c r="D1195" s="54">
        <f>IF(B1195&lt;1,C1195,C1195/B1195)</f>
        <v/>
      </c>
    </row>
    <row r="1196" hidden="1" outlineLevel="1" ht="13.2" customHeight="1">
      <c r="A1196" s="44" t="inlineStr">
        <is>
          <t>Children of Silentown</t>
        </is>
      </c>
      <c r="B1196" s="1">
        <f>Hours!C228</f>
        <v/>
      </c>
      <c r="C1196" s="60" t="n">
        <v>19.99</v>
      </c>
      <c r="D1196" s="54">
        <f>IF(B1196&lt;1,C1196,C1196/B1196)</f>
        <v/>
      </c>
    </row>
    <row r="1197" hidden="1" outlineLevel="1" ht="13.2" customHeight="1">
      <c r="A1197" s="44" t="inlineStr">
        <is>
          <t>Oaken</t>
        </is>
      </c>
      <c r="B1197" s="1">
        <f>Hours!C875</f>
        <v/>
      </c>
      <c r="C1197" s="60" t="n">
        <v>19.99</v>
      </c>
      <c r="D1197" s="54">
        <f>IF(B1197&lt;1,C1197,C1197/B1197)</f>
        <v/>
      </c>
    </row>
    <row r="1198" hidden="1" outlineLevel="1" ht="13.2" customHeight="1">
      <c r="A1198" s="44" t="inlineStr">
        <is>
          <t>Snowtopia: Ski Resort Builder</t>
        </is>
      </c>
      <c r="B1198" s="1">
        <f>Hours!C1135</f>
        <v/>
      </c>
      <c r="C1198" s="60" t="n">
        <v>24.99</v>
      </c>
      <c r="D1198" s="54">
        <f>IF(B1198&lt;1,C1198,C1198/B1198)</f>
        <v/>
      </c>
    </row>
    <row r="1199" collapsed="1" ht="13.2" customHeight="1">
      <c r="A1199" s="61" t="inlineStr">
        <is>
          <t>Humble Choice March 2024</t>
        </is>
      </c>
      <c r="B1199" s="25">
        <f>SUM(B1200:B1207)</f>
        <v/>
      </c>
      <c r="C1199" s="64" t="n">
        <v>12.99</v>
      </c>
      <c r="D1199" s="50">
        <f>IF(B1199&lt;1,C1199,C1199/B1199)</f>
        <v/>
      </c>
    </row>
    <row r="1200" hidden="1" outlineLevel="1" ht="13.2" customHeight="1">
      <c r="A1200" s="55" t="inlineStr">
        <is>
          <t>Warhammer Age of Sigmar: Realms of Ruin</t>
        </is>
      </c>
      <c r="B1200" s="1">
        <f>Hours!C1486</f>
        <v/>
      </c>
      <c r="C1200" s="60" t="n">
        <v>74.98999999999999</v>
      </c>
      <c r="D1200" s="54">
        <f>IF(B1200&lt;1,C1200,C1200/B1200)</f>
        <v/>
      </c>
      <c r="E1200" s="25" t="inlineStr">
        <is>
          <t>Bundle Value</t>
        </is>
      </c>
    </row>
    <row r="1201" hidden="1" outlineLevel="1" ht="13.2" customHeight="1">
      <c r="A1201" s="55" t="inlineStr">
        <is>
          <t>Nioh 2 - The Complete Edition</t>
        </is>
      </c>
      <c r="B1201" s="1">
        <f>Hours!C865</f>
        <v/>
      </c>
      <c r="C1201" s="60" t="n">
        <v>49.99</v>
      </c>
      <c r="D1201" s="54">
        <f>IF(B1201&lt;1,C1201,C1201/B1201)</f>
        <v/>
      </c>
      <c r="E1201" s="2">
        <f>SUM(C1200:C1207)</f>
        <v/>
      </c>
    </row>
    <row r="1202" hidden="1" outlineLevel="1" ht="13.2" customHeight="1">
      <c r="A1202" s="55" t="inlineStr">
        <is>
          <t>Saints Row</t>
        </is>
      </c>
      <c r="B1202" s="1">
        <f>Hours!C1074</f>
        <v/>
      </c>
      <c r="C1202" s="60" t="n">
        <v>29.99</v>
      </c>
      <c r="D1202" s="54">
        <f>IF(B1202&lt;1,C1202,C1202/B1202)</f>
        <v/>
      </c>
      <c r="E1202" s="25" t="inlineStr">
        <is>
          <t>PPH AVG</t>
        </is>
      </c>
    </row>
    <row r="1203" hidden="1" outlineLevel="1" ht="13.2" customHeight="1">
      <c r="A1203" s="55" t="inlineStr">
        <is>
          <t>Citizen Sleeper</t>
        </is>
      </c>
      <c r="B1203" s="1">
        <f>Hours!C239</f>
        <v/>
      </c>
      <c r="C1203" s="60" t="n">
        <v>19.99</v>
      </c>
      <c r="D1203" s="54">
        <f>IF(B1203&lt;1,C1203,C1203/B1203)</f>
        <v/>
      </c>
      <c r="E1203" s="2">
        <f>AVERAGE(D1200:D1207)</f>
        <v/>
      </c>
    </row>
    <row r="1204" hidden="1" outlineLevel="1" ht="13.2" customHeight="1">
      <c r="A1204" s="55" t="inlineStr">
        <is>
          <t>Black Skylands</t>
        </is>
      </c>
      <c r="B1204" s="1">
        <f>Hours!C152</f>
        <v/>
      </c>
      <c r="C1204" s="60" t="n">
        <v>19.99</v>
      </c>
      <c r="D1204" s="54">
        <f>IF(B1204&lt;1,C1204,C1204/B1204)</f>
        <v/>
      </c>
    </row>
    <row r="1205" hidden="1" outlineLevel="1" ht="13.2" customHeight="1">
      <c r="A1205" s="55" t="inlineStr">
        <is>
          <t>Soulstice</t>
        </is>
      </c>
      <c r="B1205" s="1">
        <f>Hours!C1161</f>
        <v/>
      </c>
      <c r="C1205" s="60" t="n">
        <v>39.99</v>
      </c>
      <c r="D1205" s="54">
        <f>IF(B1205&lt;1,C1205,C1205/B1205)</f>
        <v/>
      </c>
    </row>
    <row r="1206" hidden="1" outlineLevel="1" ht="13.2" customHeight="1">
      <c r="A1206" s="55" t="inlineStr">
        <is>
          <t>Afterimage</t>
        </is>
      </c>
      <c r="B1206" s="1">
        <f>Hours!C37</f>
        <v/>
      </c>
      <c r="C1206" s="60" t="n">
        <v>24.99</v>
      </c>
      <c r="D1206" s="54">
        <f>IF(B1206&lt;1,C1206,C1206/B1206)</f>
        <v/>
      </c>
    </row>
    <row r="1207" hidden="1" outlineLevel="1" ht="13.2" customHeight="1">
      <c r="A1207" s="55" t="inlineStr">
        <is>
          <t>Destroyer: The U-Boat Hunter</t>
        </is>
      </c>
      <c r="B1207" s="1">
        <f>Hours!C340</f>
        <v/>
      </c>
      <c r="C1207" s="60" t="n">
        <v>29.99</v>
      </c>
      <c r="D1207" s="54">
        <f>IF(B1207&lt;1,C1207,C1207/B1207)</f>
        <v/>
      </c>
    </row>
    <row r="1208" collapsed="1" ht="13.2" customHeight="1">
      <c r="A1208" s="97" t="inlineStr">
        <is>
          <t>Huble Choice April 2024</t>
        </is>
      </c>
      <c r="B1208" s="25">
        <f>SUM(B1209:B1216)</f>
        <v/>
      </c>
      <c r="C1208" s="64" t="n">
        <v>12.99</v>
      </c>
      <c r="D1208" s="94">
        <f>IF(B1208&lt;1,C1208,C1208/B1208)</f>
        <v/>
      </c>
    </row>
    <row r="1209" hidden="1" outlineLevel="1" ht="13.2" customHeight="1">
      <c r="A1209" s="98" t="inlineStr">
        <is>
          <t>Victoria 3</t>
        </is>
      </c>
      <c r="B1209" s="1">
        <f>Hours!C1464</f>
        <v/>
      </c>
      <c r="C1209" s="60" t="n">
        <v>49.99</v>
      </c>
      <c r="D1209" s="54">
        <f>IF(B1209&lt;1,C1209,C1209/B1209)</f>
        <v/>
      </c>
      <c r="E1209" s="25" t="inlineStr">
        <is>
          <t>Bundle Value</t>
        </is>
      </c>
    </row>
    <row r="1210" hidden="1" outlineLevel="1" ht="13.2" customHeight="1">
      <c r="A1210" s="98" t="inlineStr">
        <is>
          <t>The Callisto Protocol</t>
        </is>
      </c>
      <c r="B1210" s="1">
        <f>Hours!C1288</f>
        <v/>
      </c>
      <c r="C1210" s="60" t="n">
        <v>59.99</v>
      </c>
      <c r="D1210" s="54">
        <f>IF(B1210&lt;1,C1210,C1210/B1210)</f>
        <v/>
      </c>
      <c r="E1210" s="2">
        <f>SUM(C1209:C1216)</f>
        <v/>
      </c>
    </row>
    <row r="1211" hidden="1" outlineLevel="1" ht="13.2" customHeight="1">
      <c r="A1211" s="98" t="inlineStr">
        <is>
          <t>Humankind Definitive Edition</t>
        </is>
      </c>
      <c r="B1211" s="1">
        <f>Hours!C639</f>
        <v/>
      </c>
      <c r="C1211" s="60" t="n">
        <v>98.94</v>
      </c>
      <c r="D1211" s="54">
        <f>IF(B1211&lt;1,C1211,C1211/B1211)</f>
        <v/>
      </c>
      <c r="E1211" s="25" t="inlineStr">
        <is>
          <t>PPH AVG</t>
        </is>
      </c>
    </row>
    <row r="1212" hidden="1" outlineLevel="1" ht="13.2" customHeight="1">
      <c r="A1212" s="98" t="inlineStr">
        <is>
          <t>Fashion Police Squad</t>
        </is>
      </c>
      <c r="B1212" s="1">
        <f>Hours!C465</f>
        <v/>
      </c>
      <c r="C1212" s="60" t="n">
        <v>19.99</v>
      </c>
      <c r="D1212" s="54">
        <f>IF(B1212&lt;1,C1212,C1212/B1212)</f>
        <v/>
      </c>
      <c r="E1212" s="2">
        <f>AVERAGE(D1209:D1216)</f>
        <v/>
      </c>
    </row>
    <row r="1213" hidden="1" outlineLevel="1" ht="13.2" customHeight="1">
      <c r="A1213" s="98" t="inlineStr">
        <is>
          <t>Terraformers</t>
        </is>
      </c>
      <c r="B1213" s="1">
        <f>Hours!C1275</f>
        <v/>
      </c>
      <c r="C1213" s="60" t="n">
        <v>19.99</v>
      </c>
      <c r="D1213" s="54">
        <f>IF(B1213&lt;1,C1213,C1213/B1213)</f>
        <v/>
      </c>
    </row>
    <row r="1214" hidden="1" outlineLevel="1" ht="13.2" customHeight="1">
      <c r="A1214" s="98" t="inlineStr">
        <is>
          <t>Symphony of War: The Nep</t>
        </is>
      </c>
      <c r="B1214" s="1">
        <f>Hours!C1256</f>
        <v/>
      </c>
      <c r="C1214" s="60" t="n">
        <v>19.99</v>
      </c>
      <c r="D1214" s="54">
        <f>IF(B1214&lt;1,C1214,C1214/B1214)</f>
        <v/>
      </c>
    </row>
    <row r="1215" hidden="1" outlineLevel="1" ht="13.2" customHeight="1">
      <c r="A1215" s="98" t="inlineStr">
        <is>
          <t>Coromon</t>
        </is>
      </c>
      <c r="B1215" s="1">
        <f>Hours!C259</f>
        <v/>
      </c>
      <c r="C1215" s="60" t="n">
        <v>19.99</v>
      </c>
      <c r="D1215" s="54">
        <f>IF(B1215&lt;1,C1215,C1215/B1215)</f>
        <v/>
      </c>
    </row>
    <row r="1216" hidden="1" outlineLevel="1" ht="13.2" customHeight="1">
      <c r="A1216" s="98" t="inlineStr">
        <is>
          <t>The Excavation of Hob's Barrow</t>
        </is>
      </c>
      <c r="B1216" s="1">
        <f>Hours!C1309</f>
        <v/>
      </c>
      <c r="C1216" s="60" t="n">
        <v>14.99</v>
      </c>
      <c r="D1216" s="54">
        <f>IF(B1216&lt;1,C1216,C1216/B1216)</f>
        <v/>
      </c>
    </row>
    <row r="1217" collapsed="1" ht="13.2" customHeight="1">
      <c r="A1217" s="61" t="inlineStr">
        <is>
          <t>Humble Choice May 2024</t>
        </is>
      </c>
      <c r="B1217" s="25">
        <f>SUM(B1218:B1225)</f>
        <v/>
      </c>
      <c r="C1217" s="64" t="n">
        <v>12.99</v>
      </c>
      <c r="D1217" s="94">
        <f>IF(B1217&lt;1,C1217,C1217/B1217)</f>
        <v/>
      </c>
    </row>
    <row r="1218" hidden="1" outlineLevel="1" ht="13.2" customHeight="1">
      <c r="A1218" s="55" t="inlineStr">
        <is>
          <t>Yakuza: Like A Dragon</t>
        </is>
      </c>
      <c r="B1218" s="1">
        <f>Hours!C1546</f>
        <v/>
      </c>
      <c r="C1218" s="2" t="n">
        <v>59.99</v>
      </c>
      <c r="D1218" s="54">
        <f>IF(B1218&lt;1,C1218,C1218/B1218)</f>
        <v/>
      </c>
      <c r="E1218" s="25" t="inlineStr">
        <is>
          <t>Bundle Value</t>
        </is>
      </c>
    </row>
    <row r="1219" hidden="1" outlineLevel="1" ht="13.2" customHeight="1">
      <c r="A1219" s="55" t="inlineStr">
        <is>
          <t>Hi-Fi Rush</t>
        </is>
      </c>
      <c r="B1219" s="1">
        <f>Hours!C611</f>
        <v/>
      </c>
      <c r="C1219" s="2" t="n">
        <v>29.99</v>
      </c>
      <c r="D1219" s="54">
        <f>IF(B1219&lt;1,C1219,C1219/B1219)</f>
        <v/>
      </c>
      <c r="E1219" s="2">
        <f>SUM(C1218:C1225)</f>
        <v/>
      </c>
    </row>
    <row r="1220" hidden="1" outlineLevel="1" ht="13.2" customHeight="1">
      <c r="A1220" s="55" t="inlineStr">
        <is>
          <t>Steelrising</t>
        </is>
      </c>
      <c r="B1220" s="1">
        <f>Hours!C1203</f>
        <v/>
      </c>
      <c r="C1220" s="2" t="n">
        <v>49.99</v>
      </c>
      <c r="D1220" s="54">
        <f>IF(B1220&lt;1,C1220,C1220/B1220)</f>
        <v/>
      </c>
      <c r="E1220" s="25" t="inlineStr">
        <is>
          <t>PPH AVG</t>
        </is>
      </c>
    </row>
    <row r="1221" hidden="1" outlineLevel="1" ht="13.2" customHeight="1">
      <c r="A1221" s="55" t="inlineStr">
        <is>
          <t>Loddlenaut</t>
        </is>
      </c>
      <c r="B1221" s="1">
        <f>Hours!C740</f>
        <v/>
      </c>
      <c r="C1221" s="2" t="n">
        <v>19.99</v>
      </c>
      <c r="D1221" s="54">
        <f>IF(B1221&lt;1,C1221,C1221/B1221)</f>
        <v/>
      </c>
      <c r="E1221" s="2">
        <f>AVERAGE(D1218:D1225)</f>
        <v/>
      </c>
    </row>
    <row r="1222" hidden="1" outlineLevel="1" ht="13.2" customHeight="1">
      <c r="A1222" s="55" t="inlineStr">
        <is>
          <t>King of The Castle</t>
        </is>
      </c>
      <c r="B1222" s="1">
        <f>Hours!C696</f>
        <v/>
      </c>
      <c r="C1222" s="2" t="n">
        <v>9.99</v>
      </c>
      <c r="D1222" s="54">
        <f>IF(B1222&lt;1,C1222,C1222/B1222)</f>
        <v/>
      </c>
    </row>
    <row r="1223" hidden="1" outlineLevel="1" ht="13.2" customHeight="1">
      <c r="A1223" s="55" t="inlineStr">
        <is>
          <t>Bravery and Greed</t>
        </is>
      </c>
      <c r="B1223" s="1">
        <f>Hours!C183</f>
        <v/>
      </c>
      <c r="C1223" s="2" t="n">
        <v>19.99</v>
      </c>
      <c r="D1223" s="54">
        <f>IF(B1223&lt;1,C1223,C1223/B1223)</f>
        <v/>
      </c>
    </row>
    <row r="1224" hidden="1" outlineLevel="1" ht="13.2" customHeight="1">
      <c r="A1224" s="55" t="inlineStr">
        <is>
          <t>Amanda the Adventurer</t>
        </is>
      </c>
      <c r="B1224" s="1">
        <f>Hours!C55</f>
        <v/>
      </c>
      <c r="C1224" s="2" t="n">
        <v>8.99</v>
      </c>
      <c r="D1224" s="54">
        <f>IF(B1224&lt;1,C1224,C1224/B1224)</f>
        <v/>
      </c>
    </row>
    <row r="1225" hidden="1" outlineLevel="1" ht="13.2" customHeight="1">
      <c r="A1225" s="55" t="inlineStr">
        <is>
          <t>Mediterranea Inferno</t>
        </is>
      </c>
      <c r="B1225" s="1">
        <f>Hours!C782</f>
        <v/>
      </c>
      <c r="C1225" s="2" t="n">
        <v>14.99</v>
      </c>
      <c r="D1225" s="54">
        <f>IF(B1225&lt;1,C1225,C1225/B1225)</f>
        <v/>
      </c>
    </row>
    <row r="1226" ht="13.2" customHeight="1">
      <c r="B1226" s="1" t="n"/>
      <c r="C1226" s="2" t="n"/>
      <c r="D1226" s="1" t="n"/>
    </row>
    <row r="1227" ht="13.2" customHeight="1">
      <c r="B1227" s="1" t="n"/>
      <c r="C1227" s="2" t="n"/>
      <c r="D1227" s="1" t="n"/>
    </row>
    <row r="1228" ht="13.2" customHeight="1">
      <c r="B1228" s="1" t="n"/>
      <c r="C1228" s="2" t="n"/>
      <c r="D1228" s="1" t="n"/>
    </row>
    <row r="1229" ht="13.2" customHeight="1">
      <c r="B1229" s="1" t="n"/>
      <c r="C1229" s="2" t="n"/>
      <c r="D1229" s="1" t="n"/>
    </row>
    <row r="1230" ht="13.2" customHeight="1">
      <c r="B1230" s="1" t="n"/>
      <c r="C1230" s="2" t="n"/>
      <c r="D1230" s="1" t="n"/>
    </row>
    <row r="1231" ht="13.2" customHeight="1">
      <c r="B1231" s="1" t="n"/>
      <c r="C1231" s="2" t="n"/>
      <c r="D1231" s="1" t="n"/>
    </row>
    <row r="1232" ht="13.2" customHeight="1">
      <c r="B1232" s="1" t="n"/>
      <c r="C1232" s="2" t="n"/>
      <c r="D1232" s="1" t="n"/>
    </row>
    <row r="1233" ht="13.2" customHeight="1">
      <c r="B1233" s="1" t="n"/>
      <c r="C1233" s="2" t="n"/>
      <c r="D1233" s="1" t="n"/>
    </row>
    <row r="1234" ht="13.2" customHeight="1">
      <c r="B1234" s="1" t="n"/>
      <c r="C1234" s="2" t="n"/>
      <c r="D1234" s="1" t="n"/>
    </row>
    <row r="1235" ht="13.2" customHeight="1">
      <c r="B1235" s="1" t="n"/>
      <c r="C1235" s="2" t="n"/>
      <c r="D1235" s="1" t="n"/>
    </row>
    <row r="1236" ht="13.2" customHeight="1">
      <c r="B1236" s="1" t="n"/>
      <c r="C1236" s="2" t="n"/>
      <c r="D1236" s="1" t="n"/>
    </row>
    <row r="1237" ht="13.2" customHeight="1">
      <c r="B1237" s="1" t="n"/>
      <c r="C1237" s="2" t="n"/>
      <c r="D1237" s="1" t="n"/>
    </row>
    <row r="1238" ht="13.2" customHeight="1">
      <c r="B1238" s="1" t="n"/>
      <c r="C1238" s="2" t="n"/>
      <c r="D1238" s="1" t="n"/>
    </row>
    <row r="1239" ht="13.2" customHeight="1">
      <c r="B1239" s="1" t="n"/>
      <c r="C1239" s="2" t="n"/>
      <c r="D1239" s="1" t="n"/>
    </row>
    <row r="1240" ht="13.2" customHeight="1">
      <c r="B1240" s="1" t="n"/>
      <c r="C1240" s="2" t="n"/>
      <c r="D1240" s="1" t="n"/>
    </row>
    <row r="1241" ht="13.2" customHeight="1">
      <c r="B1241" s="1" t="n"/>
      <c r="C1241" s="2" t="n"/>
      <c r="D1241" s="1" t="n"/>
    </row>
    <row r="1242" ht="13.2" customHeight="1">
      <c r="B1242" s="1" t="n"/>
      <c r="C1242" s="2" t="n"/>
      <c r="D1242" s="1" t="n"/>
    </row>
    <row r="1243" ht="13.2" customHeight="1">
      <c r="B1243" s="1" t="n"/>
      <c r="C1243" s="2" t="n"/>
      <c r="D1243" s="1" t="n"/>
    </row>
    <row r="1244" ht="13.2" customHeight="1">
      <c r="B1244" s="1" t="n"/>
      <c r="C1244" s="2" t="n"/>
      <c r="D1244" s="1" t="n"/>
    </row>
    <row r="1245" ht="13.2" customHeight="1">
      <c r="B1245" s="1" t="n"/>
      <c r="C1245" s="2" t="n"/>
      <c r="D1245" s="1" t="n"/>
    </row>
    <row r="1246" ht="13.2" customHeight="1">
      <c r="B1246" s="1" t="n"/>
      <c r="C1246" s="2" t="n"/>
      <c r="D1246" s="1" t="n"/>
    </row>
    <row r="1247" ht="13.2" customHeight="1">
      <c r="B1247" s="1" t="n"/>
      <c r="C1247" s="2" t="n"/>
      <c r="D1247" s="1" t="n"/>
    </row>
    <row r="1248" ht="13.2" customHeight="1">
      <c r="B1248" s="1" t="n"/>
      <c r="C1248" s="2" t="n"/>
      <c r="D1248" s="1" t="n"/>
    </row>
    <row r="1249" ht="13.2" customHeight="1">
      <c r="B1249" s="1" t="n"/>
      <c r="C1249" s="2" t="n"/>
      <c r="D1249" s="1" t="n"/>
    </row>
    <row r="1250" ht="13.2" customHeight="1">
      <c r="B1250" s="1" t="n"/>
      <c r="C1250" s="2" t="n"/>
      <c r="D1250" s="1" t="n"/>
    </row>
    <row r="1251" ht="13.2" customHeight="1">
      <c r="B1251" s="1" t="n"/>
      <c r="C1251" s="2" t="n"/>
      <c r="D1251" s="1" t="n"/>
    </row>
    <row r="1252" ht="13.2" customHeight="1">
      <c r="B1252" s="1" t="n"/>
      <c r="C1252" s="2" t="n"/>
      <c r="D1252" s="1" t="n"/>
    </row>
    <row r="1253" ht="13.2" customHeight="1">
      <c r="B1253" s="1" t="n"/>
      <c r="C1253" s="2" t="n"/>
      <c r="D1253" s="1" t="n"/>
    </row>
    <row r="1254" ht="13.2" customHeight="1">
      <c r="B1254" s="1" t="n"/>
      <c r="C1254" s="2" t="n"/>
      <c r="D1254" s="1" t="n"/>
    </row>
    <row r="1255" ht="13.2" customHeight="1">
      <c r="B1255" s="1" t="n"/>
      <c r="C1255" s="2" t="n"/>
      <c r="D1255" s="1" t="n"/>
    </row>
    <row r="1256" ht="13.2" customHeight="1">
      <c r="B1256" s="1" t="n"/>
      <c r="C1256" s="2" t="n"/>
      <c r="D1256" s="1" t="n"/>
    </row>
    <row r="1257" ht="13.2" customHeight="1">
      <c r="B1257" s="1" t="n"/>
      <c r="C1257" s="2" t="n"/>
      <c r="D1257" s="1" t="n"/>
    </row>
    <row r="1258" ht="13.2" customHeight="1">
      <c r="B1258" s="1" t="n"/>
      <c r="C1258" s="2" t="n"/>
      <c r="D1258" s="1" t="n"/>
    </row>
    <row r="1259" ht="13.2" customHeight="1">
      <c r="B1259" s="1" t="n"/>
      <c r="C1259" s="2" t="n"/>
      <c r="D1259" s="1" t="n"/>
    </row>
    <row r="1260" ht="13.2" customHeight="1">
      <c r="B1260" s="1" t="n"/>
      <c r="C1260" s="2" t="n"/>
      <c r="D1260" s="1" t="n"/>
    </row>
    <row r="1261" ht="13.2" customHeight="1">
      <c r="B1261" s="1" t="n"/>
      <c r="C1261" s="2" t="n"/>
      <c r="D1261" s="1" t="n"/>
    </row>
    <row r="1262" ht="13.2" customHeight="1">
      <c r="B1262" s="1" t="n"/>
      <c r="C1262" s="2" t="n"/>
      <c r="D1262" s="1" t="n"/>
    </row>
    <row r="1263" ht="13.2" customHeight="1">
      <c r="B1263" s="1" t="n"/>
      <c r="C1263" s="2" t="n"/>
      <c r="D1263" s="1" t="n"/>
    </row>
    <row r="1264" ht="13.2" customHeight="1">
      <c r="B1264" s="1" t="n"/>
      <c r="C1264" s="2" t="n"/>
      <c r="D1264" s="1" t="n"/>
    </row>
    <row r="1265" ht="13.2" customHeight="1">
      <c r="B1265" s="1" t="n"/>
      <c r="C1265" s="2" t="n"/>
      <c r="D1265" s="1" t="n"/>
    </row>
    <row r="1266" ht="13.2" customHeight="1">
      <c r="B1266" s="1" t="n"/>
      <c r="C1266" s="2" t="n"/>
      <c r="D1266" s="1" t="n"/>
    </row>
    <row r="1267" ht="13.2" customHeight="1">
      <c r="B1267" s="1" t="n"/>
      <c r="C1267" s="2" t="n"/>
      <c r="D1267" s="1" t="n"/>
    </row>
    <row r="1268" ht="13.2" customHeight="1">
      <c r="B1268" s="1" t="n"/>
      <c r="C1268" s="2" t="n"/>
      <c r="D1268" s="1" t="n"/>
    </row>
    <row r="1269" ht="13.2" customHeight="1">
      <c r="B1269" s="1" t="n"/>
      <c r="C1269" s="2" t="n"/>
      <c r="D1269" s="1" t="n"/>
    </row>
    <row r="1270" ht="13.2" customHeight="1">
      <c r="B1270" s="1" t="n"/>
      <c r="C1270" s="2" t="n"/>
      <c r="D1270" s="1" t="n"/>
    </row>
    <row r="1271" ht="13.2" customHeight="1">
      <c r="B1271" s="1" t="n"/>
      <c r="C1271" s="2" t="n"/>
      <c r="D1271" s="1" t="n"/>
    </row>
    <row r="1272" ht="13.2" customHeight="1">
      <c r="B1272" s="1" t="n"/>
      <c r="C1272" s="2" t="n"/>
      <c r="D1272" s="1" t="n"/>
    </row>
    <row r="1273" ht="13.2" customHeight="1">
      <c r="B1273" s="1" t="n"/>
      <c r="C1273" s="2" t="n"/>
      <c r="D1273" s="1" t="n"/>
    </row>
    <row r="1274" ht="13.2" customHeight="1">
      <c r="B1274" s="1" t="n"/>
      <c r="C1274" s="2" t="n"/>
      <c r="D1274" s="1" t="n"/>
    </row>
    <row r="1275" ht="13.2" customHeight="1">
      <c r="B1275" s="1" t="n"/>
      <c r="C1275" s="2" t="n"/>
      <c r="D1275" s="1" t="n"/>
    </row>
    <row r="1276" ht="13.2" customHeight="1">
      <c r="B1276" s="1" t="n"/>
      <c r="C1276" s="2" t="n"/>
      <c r="D1276" s="1" t="n"/>
    </row>
    <row r="1277" ht="13.2" customHeight="1">
      <c r="B1277" s="1" t="n"/>
      <c r="C1277" s="2" t="n"/>
      <c r="D1277" s="1" t="n"/>
    </row>
    <row r="1278" ht="13.2" customHeight="1">
      <c r="B1278" s="1" t="n"/>
      <c r="C1278" s="2" t="n"/>
      <c r="D1278" s="1" t="n"/>
    </row>
    <row r="1279" ht="13.2" customHeight="1">
      <c r="B1279" s="1" t="n"/>
      <c r="C1279" s="2" t="n"/>
      <c r="D1279" s="1" t="n"/>
    </row>
    <row r="1280" ht="13.2" customHeight="1">
      <c r="B1280" s="1" t="n"/>
      <c r="C1280" s="2" t="n"/>
      <c r="D1280" s="1" t="n"/>
    </row>
    <row r="1281" ht="13.2" customHeight="1">
      <c r="B1281" s="1" t="n"/>
      <c r="C1281" s="2" t="n"/>
      <c r="D1281" s="1" t="n"/>
    </row>
    <row r="1282" ht="13.2" customHeight="1">
      <c r="B1282" s="1" t="n"/>
      <c r="C1282" s="2" t="n"/>
      <c r="D1282" s="1" t="n"/>
    </row>
    <row r="1283" ht="13.2" customHeight="1">
      <c r="B1283" s="1" t="n"/>
      <c r="C1283" s="2" t="n"/>
      <c r="D1283" s="1" t="n"/>
    </row>
    <row r="1284" ht="13.2" customHeight="1">
      <c r="B1284" s="1" t="n"/>
      <c r="C1284" s="2" t="n"/>
      <c r="D1284" s="1" t="n"/>
    </row>
    <row r="1285" ht="13.2" customHeight="1">
      <c r="B1285" s="1" t="n"/>
      <c r="C1285" s="2" t="n"/>
      <c r="D1285" s="1" t="n"/>
    </row>
    <row r="1286" ht="13.2" customHeight="1">
      <c r="B1286" s="1" t="n"/>
      <c r="C1286" s="2" t="n"/>
      <c r="D1286" s="1" t="n"/>
    </row>
    <row r="1287" ht="13.2" customHeight="1">
      <c r="B1287" s="1" t="n"/>
      <c r="C1287" s="2" t="n"/>
      <c r="D1287" s="1" t="n"/>
    </row>
    <row r="1288" ht="13.2" customHeight="1">
      <c r="B1288" s="1" t="n"/>
      <c r="C1288" s="2" t="n"/>
      <c r="D1288" s="1" t="n"/>
    </row>
    <row r="1289" ht="13.2" customHeight="1">
      <c r="B1289" s="1" t="n"/>
      <c r="C1289" s="2" t="n"/>
      <c r="D1289" s="1" t="n"/>
    </row>
    <row r="1290" ht="13.2" customHeight="1">
      <c r="B1290" s="1" t="n"/>
      <c r="C1290" s="2" t="n"/>
      <c r="D1290" s="1" t="n"/>
    </row>
    <row r="1291" ht="13.2" customHeight="1">
      <c r="B1291" s="1" t="n"/>
      <c r="C1291" s="2" t="n"/>
      <c r="D1291" s="1" t="n"/>
    </row>
    <row r="1292" ht="13.2" customHeight="1">
      <c r="B1292" s="1" t="n"/>
      <c r="C1292" s="2" t="n"/>
      <c r="D1292" s="1" t="n"/>
    </row>
    <row r="1293" ht="13.2" customHeight="1">
      <c r="B1293" s="1" t="n"/>
      <c r="C1293" s="2" t="n"/>
      <c r="D1293" s="1" t="n"/>
    </row>
    <row r="1294" ht="13.2" customHeight="1">
      <c r="B1294" s="1" t="n"/>
      <c r="C1294" s="2" t="n"/>
      <c r="D1294" s="1" t="n"/>
    </row>
    <row r="1295" ht="13.2" customHeight="1">
      <c r="B1295" s="1" t="n"/>
      <c r="C1295" s="2" t="n"/>
      <c r="D1295" s="1" t="n"/>
    </row>
    <row r="1296" ht="13.2" customHeight="1">
      <c r="B1296" s="1" t="n"/>
      <c r="C1296" s="2" t="n"/>
      <c r="D1296" s="1" t="n"/>
    </row>
    <row r="1297" ht="13.2" customHeight="1">
      <c r="B1297" s="1" t="n"/>
      <c r="C1297" s="2" t="n"/>
      <c r="D1297" s="1" t="n"/>
    </row>
    <row r="1298" ht="13.2" customHeight="1">
      <c r="B1298" s="1" t="n"/>
      <c r="C1298" s="2" t="n"/>
      <c r="D1298" s="1" t="n"/>
    </row>
    <row r="1299" ht="13.2" customHeight="1">
      <c r="B1299" s="1" t="n"/>
      <c r="C1299" s="2" t="n"/>
      <c r="D1299" s="1" t="n"/>
    </row>
    <row r="1300" ht="13.2" customHeight="1">
      <c r="B1300" s="1" t="n"/>
      <c r="C1300" s="2" t="n"/>
      <c r="D1300" s="1" t="n"/>
    </row>
    <row r="1301" ht="13.2" customHeight="1">
      <c r="B1301" s="1" t="n"/>
      <c r="C1301" s="2" t="n"/>
      <c r="D1301" s="1" t="n"/>
    </row>
    <row r="1302" ht="13.2" customHeight="1">
      <c r="B1302" s="1" t="n"/>
      <c r="C1302" s="2" t="n"/>
      <c r="D1302" s="1" t="n"/>
    </row>
    <row r="1303" ht="13.2" customHeight="1">
      <c r="B1303" s="1" t="n"/>
      <c r="C1303" s="2" t="n"/>
      <c r="D1303" s="1" t="n"/>
    </row>
    <row r="1304" ht="13.2" customHeight="1">
      <c r="B1304" s="1" t="n"/>
      <c r="C1304" s="2" t="n"/>
      <c r="D1304" s="1" t="n"/>
    </row>
    <row r="1305" ht="13.2" customHeight="1">
      <c r="B1305" s="1" t="n"/>
      <c r="C1305" s="2" t="n"/>
      <c r="D1305" s="1" t="n"/>
    </row>
    <row r="1306" ht="13.2" customHeight="1">
      <c r="B1306" s="1" t="n"/>
      <c r="C1306" s="2" t="n"/>
      <c r="D1306" s="1" t="n"/>
    </row>
    <row r="1307" ht="13.2" customHeight="1">
      <c r="B1307" s="1" t="n"/>
      <c r="C1307" s="2" t="n"/>
      <c r="D1307" s="1" t="n"/>
    </row>
    <row r="1308" ht="13.2" customHeight="1">
      <c r="B1308" s="1" t="n"/>
      <c r="C1308" s="2" t="n"/>
      <c r="D1308" s="1" t="n"/>
    </row>
    <row r="1309" ht="13.2" customHeight="1">
      <c r="B1309" s="1" t="n"/>
      <c r="C1309" s="2" t="n"/>
      <c r="D1309" s="1" t="n"/>
    </row>
    <row r="1310" ht="13.2" customHeight="1">
      <c r="B1310" s="1" t="n"/>
      <c r="C1310" s="2" t="n"/>
      <c r="D1310" s="1" t="n"/>
    </row>
    <row r="1311" ht="13.2" customHeight="1">
      <c r="B1311" s="1" t="n"/>
      <c r="C1311" s="2" t="n"/>
      <c r="D1311" s="1" t="n"/>
    </row>
    <row r="1312" ht="13.2" customHeight="1">
      <c r="B1312" s="1" t="n"/>
      <c r="C1312" s="2" t="n"/>
      <c r="D1312" s="1" t="n"/>
    </row>
    <row r="1313" ht="13.2" customHeight="1">
      <c r="B1313" s="1" t="n"/>
      <c r="C1313" s="2" t="n"/>
      <c r="D1313" s="1" t="n"/>
    </row>
    <row r="1314" ht="13.2" customHeight="1">
      <c r="B1314" s="1" t="n"/>
      <c r="C1314" s="2" t="n"/>
      <c r="D1314" s="1" t="n"/>
    </row>
    <row r="1315" ht="13.2" customHeight="1">
      <c r="B1315" s="1" t="n"/>
      <c r="C1315" s="2" t="n"/>
      <c r="D1315" s="1" t="n"/>
    </row>
    <row r="1316" ht="13.2" customHeight="1">
      <c r="B1316" s="1" t="n"/>
      <c r="C1316" s="2" t="n"/>
      <c r="D1316" s="1" t="n"/>
    </row>
    <row r="1317" ht="13.2" customHeight="1">
      <c r="B1317" s="1" t="n"/>
      <c r="C1317" s="2" t="n"/>
      <c r="D1317" s="1" t="n"/>
    </row>
    <row r="1318" ht="13.2" customHeight="1">
      <c r="B1318" s="1" t="n"/>
      <c r="C1318" s="2" t="n"/>
      <c r="D1318" s="1" t="n"/>
    </row>
    <row r="1319" ht="13.2" customHeight="1">
      <c r="B1319" s="1" t="n"/>
      <c r="C1319" s="2" t="n"/>
      <c r="D1319" s="1" t="n"/>
    </row>
    <row r="1320" ht="13.2" customHeight="1">
      <c r="B1320" s="1" t="n"/>
      <c r="C1320" s="2" t="n"/>
      <c r="D1320" s="1" t="n"/>
    </row>
    <row r="1321" ht="13.2" customHeight="1">
      <c r="B1321" s="1" t="n"/>
      <c r="C1321" s="2" t="n"/>
      <c r="D1321" s="1" t="n"/>
    </row>
    <row r="1322" ht="13.2" customHeight="1">
      <c r="B1322" s="1" t="n"/>
      <c r="C1322" s="2" t="n"/>
      <c r="D1322" s="1" t="n"/>
    </row>
    <row r="1323" ht="13.2" customHeight="1">
      <c r="B1323" s="1" t="n"/>
      <c r="C1323" s="2" t="n"/>
      <c r="D1323" s="1" t="n"/>
    </row>
    <row r="1324" ht="13.2" customHeight="1">
      <c r="B1324" s="1" t="n"/>
      <c r="C1324" s="2" t="n"/>
      <c r="D1324" s="1" t="n"/>
    </row>
    <row r="1325" ht="13.2" customHeight="1">
      <c r="B1325" s="1" t="n"/>
      <c r="C1325" s="2" t="n"/>
      <c r="D1325" s="1" t="n"/>
    </row>
    <row r="1326" ht="13.2" customHeight="1">
      <c r="B1326" s="1" t="n"/>
      <c r="C1326" s="2" t="n"/>
      <c r="D1326" s="1" t="n"/>
    </row>
    <row r="1327" ht="13.2" customHeight="1">
      <c r="B1327" s="1" t="n"/>
      <c r="C1327" s="2" t="n"/>
      <c r="D1327" s="1" t="n"/>
    </row>
    <row r="1328" ht="13.2" customHeight="1">
      <c r="B1328" s="1" t="n"/>
      <c r="C1328" s="2" t="n"/>
      <c r="D1328" s="1" t="n"/>
    </row>
    <row r="1329" ht="13.2" customHeight="1">
      <c r="B1329" s="1" t="n"/>
      <c r="C1329" s="2" t="n"/>
      <c r="D1329" s="1" t="n"/>
    </row>
    <row r="1330" ht="13.2" customHeight="1">
      <c r="B1330" s="1" t="n"/>
      <c r="C1330" s="2" t="n"/>
      <c r="D1330" s="1" t="n"/>
    </row>
    <row r="1331" ht="13.2" customHeight="1">
      <c r="B1331" s="1" t="n"/>
      <c r="C1331" s="2" t="n"/>
      <c r="D1331" s="1" t="n"/>
    </row>
    <row r="1332" ht="13.2" customHeight="1">
      <c r="B1332" s="1" t="n"/>
      <c r="C1332" s="2" t="n"/>
      <c r="D1332" s="1" t="n"/>
    </row>
    <row r="1333" ht="13.2" customHeight="1">
      <c r="B1333" s="1" t="n"/>
      <c r="C1333" s="2" t="n"/>
      <c r="D1333" s="1" t="n"/>
    </row>
    <row r="1334" ht="13.2" customHeight="1">
      <c r="B1334" s="1" t="n"/>
      <c r="C1334" s="2" t="n"/>
      <c r="D1334" s="1" t="n"/>
    </row>
    <row r="1335" ht="13.2" customHeight="1">
      <c r="B1335" s="1" t="n"/>
      <c r="C1335" s="2" t="n"/>
      <c r="D1335" s="1" t="n"/>
    </row>
    <row r="1336" ht="13.2" customHeight="1">
      <c r="B1336" s="1" t="n"/>
      <c r="C1336" s="2" t="n"/>
      <c r="D1336" s="1" t="n"/>
    </row>
    <row r="1337" ht="13.2" customHeight="1">
      <c r="B1337" s="1" t="n"/>
      <c r="C1337" s="2" t="n"/>
      <c r="D1337" s="1" t="n"/>
    </row>
    <row r="1338" ht="13.2" customHeight="1">
      <c r="B1338" s="1" t="n"/>
      <c r="C1338" s="2" t="n"/>
      <c r="D1338" s="1" t="n"/>
    </row>
    <row r="1339" ht="13.2" customHeight="1">
      <c r="B1339" s="1" t="n"/>
      <c r="C1339" s="2" t="n"/>
      <c r="D1339" s="1" t="n"/>
    </row>
    <row r="1340" ht="13.2" customHeight="1">
      <c r="B1340" s="1" t="n"/>
      <c r="C1340" s="2" t="n"/>
      <c r="D1340" s="1" t="n"/>
    </row>
    <row r="1341" ht="13.2" customHeight="1">
      <c r="B1341" s="1" t="n"/>
      <c r="C1341" s="2" t="n"/>
      <c r="D1341" s="1" t="n"/>
    </row>
    <row r="1342" ht="13.2" customHeight="1">
      <c r="B1342" s="1" t="n"/>
      <c r="C1342" s="2" t="n"/>
      <c r="D1342" s="1" t="n"/>
    </row>
    <row r="1343" ht="13.2" customHeight="1">
      <c r="B1343" s="1" t="n"/>
      <c r="C1343" s="2" t="n"/>
      <c r="D1343" s="1" t="n"/>
    </row>
    <row r="1344" ht="13.2" customHeight="1">
      <c r="B1344" s="1" t="n"/>
      <c r="C1344" s="2" t="n"/>
      <c r="D1344" s="1" t="n"/>
    </row>
    <row r="1345" ht="13.2" customHeight="1">
      <c r="B1345" s="1" t="n"/>
      <c r="C1345" s="2" t="n"/>
      <c r="D1345" s="1" t="n"/>
    </row>
    <row r="1346" ht="13.2" customHeight="1">
      <c r="B1346" s="1" t="n"/>
      <c r="C1346" s="2" t="n"/>
      <c r="D1346" s="1" t="n"/>
    </row>
    <row r="1347" ht="13.2" customHeight="1">
      <c r="B1347" s="1" t="n"/>
      <c r="C1347" s="2" t="n"/>
      <c r="D1347" s="1" t="n"/>
    </row>
    <row r="1348" ht="13.2" customHeight="1">
      <c r="B1348" s="1" t="n"/>
      <c r="C1348" s="2" t="n"/>
      <c r="D1348" s="1" t="n"/>
    </row>
    <row r="1349" ht="13.2" customHeight="1">
      <c r="B1349" s="1" t="n"/>
      <c r="C1349" s="2" t="n"/>
      <c r="D1349" s="1" t="n"/>
    </row>
    <row r="1350" ht="13.2" customHeight="1">
      <c r="B1350" s="1" t="n"/>
      <c r="C1350" s="2" t="n"/>
      <c r="D1350" s="1" t="n"/>
    </row>
    <row r="1351" ht="13.2" customHeight="1">
      <c r="B1351" s="1" t="n"/>
      <c r="C1351" s="2" t="n"/>
      <c r="D1351" s="1" t="n"/>
    </row>
    <row r="1352" ht="13.2" customHeight="1">
      <c r="B1352" s="1" t="n"/>
      <c r="C1352" s="2" t="n"/>
      <c r="D1352" s="1" t="n"/>
    </row>
    <row r="1353" ht="13.2" customHeight="1">
      <c r="B1353" s="1" t="n"/>
      <c r="C1353" s="2" t="n"/>
      <c r="D1353" s="1" t="n"/>
    </row>
    <row r="1354" ht="13.2" customHeight="1">
      <c r="B1354" s="1" t="n"/>
      <c r="C1354" s="2" t="n"/>
      <c r="D1354" s="1" t="n"/>
    </row>
    <row r="1355" ht="13.2" customHeight="1">
      <c r="B1355" s="1" t="n"/>
      <c r="C1355" s="2" t="n"/>
      <c r="D1355" s="1" t="n"/>
    </row>
    <row r="1356" ht="13.2" customHeight="1">
      <c r="B1356" s="1" t="n"/>
      <c r="C1356" s="2" t="n"/>
      <c r="D1356" s="1" t="n"/>
    </row>
    <row r="1357" ht="13.2" customHeight="1">
      <c r="B1357" s="1" t="n"/>
      <c r="C1357" s="2" t="n"/>
      <c r="D1357" s="1" t="n"/>
    </row>
    <row r="1358" ht="13.2" customHeight="1">
      <c r="B1358" s="1" t="n"/>
      <c r="C1358" s="2" t="n"/>
      <c r="D1358" s="1" t="n"/>
    </row>
    <row r="1359" ht="13.2" customHeight="1">
      <c r="B1359" s="1" t="n"/>
      <c r="C1359" s="2" t="n"/>
      <c r="D1359" s="1" t="n"/>
    </row>
    <row r="1360" ht="13.2" customHeight="1">
      <c r="B1360" s="1" t="n"/>
      <c r="C1360" s="2" t="n"/>
      <c r="D1360" s="1" t="n"/>
    </row>
    <row r="1361" ht="13.2" customHeight="1">
      <c r="B1361" s="1" t="n"/>
      <c r="C1361" s="2" t="n"/>
      <c r="D1361" s="1" t="n"/>
    </row>
    <row r="1362" ht="13.2" customHeight="1">
      <c r="B1362" s="1" t="n"/>
      <c r="C1362" s="2" t="n"/>
      <c r="D1362" s="1" t="n"/>
    </row>
    <row r="1363" ht="13.2" customHeight="1">
      <c r="B1363" s="1" t="n"/>
      <c r="C1363" s="2" t="n"/>
      <c r="D1363" s="1" t="n"/>
    </row>
    <row r="1364" ht="13.2" customHeight="1">
      <c r="B1364" s="1" t="n"/>
      <c r="C1364" s="2" t="n"/>
      <c r="D1364" s="1" t="n"/>
    </row>
    <row r="1365" ht="13.2" customHeight="1">
      <c r="B1365" s="1" t="n"/>
      <c r="C1365" s="2" t="n"/>
      <c r="D1365" s="1" t="n"/>
    </row>
    <row r="1366" ht="13.2" customHeight="1">
      <c r="B1366" s="1" t="n"/>
      <c r="C1366" s="2" t="n"/>
      <c r="D1366" s="1" t="n"/>
    </row>
    <row r="1367" ht="13.2" customHeight="1">
      <c r="B1367" s="1" t="n"/>
      <c r="C1367" s="2" t="n"/>
      <c r="D1367" s="1" t="n"/>
    </row>
    <row r="1368" ht="13.2" customHeight="1">
      <c r="B1368" s="1" t="n"/>
      <c r="C1368" s="2" t="n"/>
      <c r="D1368" s="1" t="n"/>
    </row>
    <row r="1369" ht="13.2" customHeight="1">
      <c r="B1369" s="1" t="n"/>
      <c r="C1369" s="2" t="n"/>
      <c r="D1369" s="1" t="n"/>
    </row>
    <row r="1370" ht="13.2" customHeight="1">
      <c r="B1370" s="1" t="n"/>
      <c r="C1370" s="2" t="n"/>
      <c r="D1370" s="1" t="n"/>
    </row>
    <row r="1371" ht="13.2" customHeight="1">
      <c r="B1371" s="1" t="n"/>
      <c r="C1371" s="2" t="n"/>
      <c r="D1371" s="1" t="n"/>
    </row>
    <row r="1372" ht="13.2" customHeight="1">
      <c r="B1372" s="1" t="n"/>
      <c r="C1372" s="2" t="n"/>
      <c r="D1372" s="1" t="n"/>
    </row>
    <row r="1373" ht="13.2" customHeight="1">
      <c r="B1373" s="1" t="n"/>
      <c r="C1373" s="2" t="n"/>
      <c r="D1373" s="1" t="n"/>
    </row>
    <row r="1374" ht="13.2" customHeight="1">
      <c r="B1374" s="1" t="n"/>
      <c r="C1374" s="2" t="n"/>
      <c r="D1374" s="1" t="n"/>
    </row>
    <row r="1375" ht="13.2" customHeight="1">
      <c r="B1375" s="1" t="n"/>
      <c r="C1375" s="2" t="n"/>
      <c r="D1375" s="1" t="n"/>
    </row>
    <row r="1376" ht="13.2" customHeight="1">
      <c r="B1376" s="1" t="n"/>
      <c r="C1376" s="2" t="n"/>
      <c r="D1376" s="1" t="n"/>
    </row>
    <row r="1377" ht="13.2" customHeight="1">
      <c r="B1377" s="1" t="n"/>
      <c r="C1377" s="2" t="n"/>
      <c r="D1377" s="1" t="n"/>
    </row>
    <row r="1378" ht="13.2" customHeight="1">
      <c r="B1378" s="1" t="n"/>
      <c r="C1378" s="2" t="n"/>
      <c r="D1378" s="1" t="n"/>
    </row>
    <row r="1379" ht="13.2" customHeight="1">
      <c r="B1379" s="1" t="n"/>
      <c r="C1379" s="2" t="n"/>
      <c r="D1379" s="1" t="n"/>
    </row>
    <row r="1380" ht="13.2" customHeight="1">
      <c r="B1380" s="1" t="n"/>
      <c r="C1380" s="2" t="n"/>
      <c r="D1380" s="1" t="n"/>
    </row>
    <row r="1381" ht="13.2" customHeight="1">
      <c r="B1381" s="1" t="n"/>
      <c r="C1381" s="2" t="n"/>
      <c r="D1381" s="1" t="n"/>
    </row>
    <row r="1382" ht="13.2" customHeight="1">
      <c r="B1382" s="1" t="n"/>
      <c r="C1382" s="2" t="n"/>
      <c r="D1382" s="1" t="n"/>
    </row>
    <row r="1383" ht="13.2" customHeight="1">
      <c r="B1383" s="1" t="n"/>
      <c r="C1383" s="2" t="n"/>
      <c r="D1383" s="1" t="n"/>
    </row>
    <row r="1384" ht="13.2" customHeight="1">
      <c r="B1384" s="1" t="n"/>
      <c r="C1384" s="2" t="n"/>
      <c r="D1384" s="1" t="n"/>
    </row>
    <row r="1385" ht="13.2" customHeight="1">
      <c r="B1385" s="1" t="n"/>
      <c r="C1385" s="2" t="n"/>
      <c r="D1385" s="1" t="n"/>
    </row>
    <row r="1386" ht="13.2" customHeight="1">
      <c r="B1386" s="1" t="n"/>
      <c r="C1386" s="2" t="n"/>
      <c r="D1386" s="1" t="n"/>
    </row>
    <row r="1387" ht="13.2" customHeight="1">
      <c r="B1387" s="1" t="n"/>
      <c r="C1387" s="2" t="n"/>
      <c r="D1387" s="1" t="n"/>
    </row>
    <row r="1388" ht="13.2" customHeight="1">
      <c r="B1388" s="1" t="n"/>
      <c r="C1388" s="2" t="n"/>
      <c r="D1388" s="1" t="n"/>
    </row>
    <row r="1389" ht="13.2" customHeight="1">
      <c r="B1389" s="1" t="n"/>
      <c r="C1389" s="2" t="n"/>
      <c r="D1389" s="1" t="n"/>
    </row>
    <row r="1390" ht="13.2" customHeight="1">
      <c r="B1390" s="1" t="n"/>
      <c r="C1390" s="2" t="n"/>
      <c r="D1390" s="1" t="n"/>
    </row>
    <row r="1391" ht="13.2" customHeight="1">
      <c r="B1391" s="1" t="n"/>
      <c r="C1391" s="2" t="n"/>
      <c r="D1391" s="1" t="n"/>
    </row>
    <row r="1392" ht="13.2" customHeight="1">
      <c r="B1392" s="1" t="n"/>
      <c r="C1392" s="2" t="n"/>
      <c r="D1392" s="1" t="n"/>
    </row>
    <row r="1393" ht="13.2" customHeight="1">
      <c r="B1393" s="1" t="n"/>
      <c r="C1393" s="2" t="n"/>
      <c r="D1393" s="1" t="n"/>
    </row>
    <row r="1394" ht="13.2" customHeight="1">
      <c r="B1394" s="1" t="n"/>
      <c r="C1394" s="2" t="n"/>
      <c r="D1394" s="1" t="n"/>
    </row>
    <row r="1395" ht="13.2" customHeight="1">
      <c r="B1395" s="1" t="n"/>
      <c r="C1395" s="2" t="n"/>
      <c r="D1395" s="1" t="n"/>
    </row>
    <row r="1396" ht="13.2" customHeight="1">
      <c r="B1396" s="1" t="n"/>
      <c r="C1396" s="2" t="n"/>
      <c r="D1396" s="1" t="n"/>
    </row>
    <row r="1397" ht="13.2" customHeight="1">
      <c r="B1397" s="1" t="n"/>
      <c r="C1397" s="2" t="n"/>
      <c r="D1397" s="1" t="n"/>
    </row>
    <row r="1398" ht="13.2" customHeight="1">
      <c r="B1398" s="1" t="n"/>
      <c r="C1398" s="2" t="n"/>
      <c r="D1398" s="1" t="n"/>
    </row>
    <row r="1399" ht="13.2" customHeight="1">
      <c r="B1399" s="1" t="n"/>
      <c r="C1399" s="2" t="n"/>
      <c r="D1399" s="1" t="n"/>
    </row>
    <row r="1400" ht="13.2" customHeight="1">
      <c r="B1400" s="1" t="n"/>
      <c r="C1400" s="2" t="n"/>
      <c r="D1400" s="1" t="n"/>
    </row>
    <row r="1401" ht="13.2" customHeight="1">
      <c r="B1401" s="1" t="n"/>
      <c r="C1401" s="2" t="n"/>
      <c r="D1401" s="1" t="n"/>
    </row>
    <row r="1402" ht="13.2" customHeight="1">
      <c r="B1402" s="1" t="n"/>
      <c r="C1402" s="2" t="n"/>
      <c r="D1402" s="1" t="n"/>
    </row>
    <row r="1403" ht="13.2" customHeight="1">
      <c r="B1403" s="1" t="n"/>
      <c r="C1403" s="2" t="n"/>
      <c r="D1403" s="1" t="n"/>
    </row>
    <row r="1404" ht="13.2" customHeight="1">
      <c r="B1404" s="1" t="n"/>
      <c r="C1404" s="2" t="n"/>
      <c r="D1404" s="1" t="n"/>
    </row>
    <row r="1405" ht="13.2" customHeight="1">
      <c r="B1405" s="1" t="n"/>
      <c r="C1405" s="2" t="n"/>
      <c r="D1405" s="1" t="n"/>
    </row>
    <row r="1406" ht="13.2" customHeight="1">
      <c r="B1406" s="1" t="n"/>
      <c r="C1406" s="2" t="n"/>
      <c r="D1406" s="1" t="n"/>
    </row>
    <row r="1407" ht="13.2" customHeight="1">
      <c r="B1407" s="1" t="n"/>
      <c r="C1407" s="2" t="n"/>
      <c r="D1407" s="1" t="n"/>
    </row>
    <row r="1408" ht="13.2" customHeight="1">
      <c r="B1408" s="1" t="n"/>
      <c r="C1408" s="2" t="n"/>
      <c r="D1408" s="1" t="n"/>
    </row>
    <row r="1409" ht="13.2" customHeight="1">
      <c r="B1409" s="1" t="n"/>
      <c r="C1409" s="2" t="n"/>
      <c r="D1409" s="1" t="n"/>
    </row>
    <row r="1410" ht="13.2" customHeight="1">
      <c r="B1410" s="1" t="n"/>
      <c r="C1410" s="2" t="n"/>
      <c r="D1410" s="1" t="n"/>
    </row>
    <row r="1411" ht="13.2" customHeight="1">
      <c r="B1411" s="1" t="n"/>
      <c r="C1411" s="2" t="n"/>
      <c r="D1411" s="1" t="n"/>
    </row>
    <row r="1412" ht="13.2" customHeight="1">
      <c r="B1412" s="1" t="n"/>
      <c r="C1412" s="2" t="n"/>
      <c r="D1412" s="1" t="n"/>
    </row>
    <row r="1413" ht="13.2" customHeight="1">
      <c r="B1413" s="1" t="n"/>
      <c r="C1413" s="2" t="n"/>
      <c r="D1413" s="1" t="n"/>
    </row>
    <row r="1414" ht="13.2" customHeight="1">
      <c r="B1414" s="1" t="n"/>
      <c r="C1414" s="2" t="n"/>
      <c r="D1414" s="1" t="n"/>
    </row>
    <row r="1415" ht="13.2" customHeight="1">
      <c r="B1415" s="1" t="n"/>
      <c r="C1415" s="2" t="n"/>
      <c r="D1415" s="1" t="n"/>
    </row>
    <row r="1416" ht="13.2" customHeight="1">
      <c r="B1416" s="1" t="n"/>
      <c r="C1416" s="2" t="n"/>
      <c r="D1416" s="1" t="n"/>
    </row>
    <row r="1417" ht="13.2" customHeight="1">
      <c r="B1417" s="1" t="n"/>
      <c r="C1417" s="2" t="n"/>
      <c r="D1417" s="1" t="n"/>
    </row>
    <row r="1418" ht="13.2" customHeight="1">
      <c r="B1418" s="1" t="n"/>
      <c r="C1418" s="2" t="n"/>
      <c r="D1418" s="1" t="n"/>
    </row>
    <row r="1419" ht="13.2" customHeight="1">
      <c r="B1419" s="1" t="n"/>
      <c r="C1419" s="2" t="n"/>
      <c r="D1419" s="1" t="n"/>
    </row>
    <row r="1420" ht="13.2" customHeight="1">
      <c r="B1420" s="1" t="n"/>
      <c r="C1420" s="2" t="n"/>
      <c r="D1420" s="1" t="n"/>
    </row>
    <row r="1421" ht="13.2" customHeight="1">
      <c r="B1421" s="1" t="n"/>
      <c r="C1421" s="2" t="n"/>
      <c r="D1421" s="1" t="n"/>
    </row>
    <row r="1422" ht="13.2" customHeight="1">
      <c r="B1422" s="1" t="n"/>
      <c r="C1422" s="2" t="n"/>
      <c r="D1422" s="1" t="n"/>
    </row>
    <row r="1423" ht="13.2" customHeight="1">
      <c r="B1423" s="1" t="n"/>
      <c r="C1423" s="2" t="n"/>
      <c r="D1423" s="1" t="n"/>
    </row>
    <row r="1424" ht="13.2" customHeight="1">
      <c r="B1424" s="1" t="n"/>
      <c r="C1424" s="2" t="n"/>
      <c r="D1424" s="1" t="n"/>
    </row>
    <row r="1425" ht="13.2" customHeight="1">
      <c r="B1425" s="1" t="n"/>
      <c r="C1425" s="2" t="n"/>
      <c r="D1425" s="1" t="n"/>
    </row>
    <row r="1426" ht="13.2" customHeight="1">
      <c r="B1426" s="1" t="n"/>
      <c r="C1426" s="2" t="n"/>
      <c r="D1426" s="1" t="n"/>
    </row>
    <row r="1427" ht="13.2" customHeight="1">
      <c r="B1427" s="1" t="n"/>
      <c r="C1427" s="2" t="n"/>
      <c r="D1427" s="1" t="n"/>
    </row>
    <row r="1428" ht="13.2" customHeight="1">
      <c r="B1428" s="1" t="n"/>
      <c r="C1428" s="2" t="n"/>
      <c r="D1428" s="1" t="n"/>
    </row>
    <row r="1429" ht="13.2" customHeight="1">
      <c r="B1429" s="1" t="n"/>
      <c r="C1429" s="2" t="n"/>
      <c r="D1429" s="1" t="n"/>
    </row>
    <row r="1430" ht="13.2" customHeight="1">
      <c r="B1430" s="1" t="n"/>
      <c r="C1430" s="2" t="n"/>
      <c r="D1430" s="1" t="n"/>
    </row>
    <row r="1431" ht="13.2" customHeight="1">
      <c r="B1431" s="1" t="n"/>
      <c r="C1431" s="2" t="n"/>
      <c r="D1431" s="1" t="n"/>
    </row>
    <row r="1432" ht="13.2" customHeight="1">
      <c r="B1432" s="1" t="n"/>
      <c r="C1432" s="2" t="n"/>
      <c r="D1432" s="1" t="n"/>
    </row>
    <row r="1433" ht="13.2" customHeight="1">
      <c r="B1433" s="1" t="n"/>
      <c r="C1433" s="2" t="n"/>
      <c r="D1433" s="1" t="n"/>
    </row>
    <row r="1434" ht="13.2" customHeight="1">
      <c r="B1434" s="1" t="n"/>
      <c r="C1434" s="2" t="n"/>
      <c r="D1434" s="1" t="n"/>
    </row>
    <row r="1435" ht="13.2" customHeight="1">
      <c r="B1435" s="1" t="n"/>
      <c r="C1435" s="2" t="n"/>
      <c r="D1435" s="1" t="n"/>
    </row>
    <row r="1436" ht="13.2" customHeight="1">
      <c r="B1436" s="1" t="n"/>
      <c r="C1436" s="2" t="n"/>
      <c r="D1436" s="1" t="n"/>
    </row>
    <row r="1437" ht="13.2" customHeight="1">
      <c r="B1437" s="1" t="n"/>
      <c r="C1437" s="2" t="n"/>
      <c r="D1437" s="1" t="n"/>
    </row>
    <row r="1438" ht="13.2" customHeight="1">
      <c r="B1438" s="1" t="n"/>
      <c r="C1438" s="2" t="n"/>
      <c r="D1438" s="1" t="n"/>
    </row>
    <row r="1439" ht="13.2" customHeight="1">
      <c r="B1439" s="1" t="n"/>
      <c r="C1439" s="2" t="n"/>
      <c r="D1439" s="1" t="n"/>
    </row>
    <row r="1440" ht="13.2" customHeight="1">
      <c r="B1440" s="1" t="n"/>
      <c r="C1440" s="2" t="n"/>
      <c r="D1440" s="1" t="n"/>
    </row>
    <row r="1441" ht="13.2" customHeight="1">
      <c r="B1441" s="1" t="n"/>
      <c r="C1441" s="2" t="n"/>
      <c r="D1441" s="1" t="n"/>
    </row>
    <row r="1442" ht="13.2" customHeight="1">
      <c r="B1442" s="1" t="n"/>
      <c r="C1442" s="2" t="n"/>
      <c r="D1442" s="1" t="n"/>
    </row>
    <row r="1443" ht="13.2" customHeight="1">
      <c r="B1443" s="1" t="n"/>
      <c r="C1443" s="2" t="n"/>
      <c r="D1443" s="1" t="n"/>
    </row>
    <row r="1444" ht="13.2" customHeight="1">
      <c r="B1444" s="1" t="n"/>
      <c r="C1444" s="2" t="n"/>
      <c r="D1444" s="1" t="n"/>
    </row>
    <row r="1445" ht="13.2" customHeight="1">
      <c r="B1445" s="1" t="n"/>
      <c r="C1445" s="2" t="n"/>
      <c r="D1445" s="1" t="n"/>
    </row>
    <row r="1446" ht="13.2" customHeight="1">
      <c r="B1446" s="1" t="n"/>
      <c r="C1446" s="2" t="n"/>
      <c r="D1446" s="1" t="n"/>
    </row>
    <row r="1447" ht="13.2" customHeight="1">
      <c r="B1447" s="1" t="n"/>
      <c r="C1447" s="2" t="n"/>
      <c r="D1447" s="1" t="n"/>
    </row>
    <row r="1448" ht="13.2" customHeight="1">
      <c r="B1448" s="1" t="n"/>
      <c r="C1448" s="2" t="n"/>
      <c r="D1448" s="1" t="n"/>
    </row>
    <row r="1449" ht="13.2" customHeight="1">
      <c r="B1449" s="1" t="n"/>
      <c r="C1449" s="2" t="n"/>
      <c r="D1449" s="1" t="n"/>
    </row>
    <row r="1450" ht="13.2" customHeight="1">
      <c r="B1450" s="1" t="n"/>
      <c r="C1450" s="2" t="n"/>
      <c r="D1450" s="1" t="n"/>
    </row>
    <row r="1451" ht="13.2" customHeight="1">
      <c r="B1451" s="1" t="n"/>
      <c r="C1451" s="2" t="n"/>
      <c r="D1451" s="1" t="n"/>
    </row>
    <row r="1452" ht="13.2" customHeight="1">
      <c r="B1452" s="1" t="n"/>
      <c r="C1452" s="2" t="n"/>
      <c r="D1452" s="1" t="n"/>
    </row>
    <row r="1453" ht="13.2" customHeight="1">
      <c r="B1453" s="1" t="n"/>
      <c r="C1453" s="2" t="n"/>
      <c r="D1453" s="1" t="n"/>
    </row>
    <row r="1454" ht="13.2" customHeight="1">
      <c r="B1454" s="1" t="n"/>
      <c r="C1454" s="2" t="n"/>
      <c r="D1454" s="1" t="n"/>
    </row>
    <row r="1455" ht="13.2" customHeight="1">
      <c r="B1455" s="1" t="n"/>
      <c r="C1455" s="2" t="n"/>
      <c r="D1455" s="1" t="n"/>
    </row>
    <row r="1456" ht="13.2" customHeight="1">
      <c r="B1456" s="1" t="n"/>
      <c r="C1456" s="2" t="n"/>
      <c r="D1456" s="1" t="n"/>
    </row>
    <row r="1457" ht="13.2" customHeight="1">
      <c r="B1457" s="1" t="n"/>
      <c r="C1457" s="2" t="n"/>
      <c r="D1457" s="1" t="n"/>
    </row>
    <row r="1458" ht="13.2" customHeight="1">
      <c r="B1458" s="1" t="n"/>
      <c r="C1458" s="2" t="n"/>
      <c r="D1458" s="1" t="n"/>
    </row>
    <row r="1459" ht="13.2" customHeight="1">
      <c r="B1459" s="1" t="n"/>
      <c r="C1459" s="2" t="n"/>
      <c r="D1459" s="1" t="n"/>
    </row>
    <row r="1460" ht="13.2" customHeight="1">
      <c r="B1460" s="1" t="n"/>
      <c r="C1460" s="2" t="n"/>
      <c r="D1460" s="1" t="n"/>
    </row>
    <row r="1461" ht="13.2" customHeight="1">
      <c r="B1461" s="1" t="n"/>
      <c r="C1461" s="2" t="n"/>
      <c r="D1461" s="1" t="n"/>
    </row>
    <row r="1462" ht="13.2" customHeight="1">
      <c r="B1462" s="1" t="n"/>
      <c r="C1462" s="2" t="n"/>
      <c r="D1462" s="1" t="n"/>
    </row>
    <row r="1463" ht="13.2" customHeight="1">
      <c r="B1463" s="1" t="n"/>
      <c r="C1463" s="2" t="n"/>
      <c r="D1463" s="1" t="n"/>
    </row>
    <row r="1464" ht="13.2" customHeight="1">
      <c r="B1464" s="1" t="n"/>
      <c r="C1464" s="2" t="n"/>
      <c r="D1464" s="1" t="n"/>
    </row>
    <row r="1465" ht="13.2" customHeight="1">
      <c r="B1465" s="1" t="n"/>
      <c r="C1465" s="2" t="n"/>
      <c r="D1465" s="1" t="n"/>
    </row>
    <row r="1466" ht="13.2" customHeight="1">
      <c r="B1466" s="1" t="n"/>
      <c r="C1466" s="2" t="n"/>
      <c r="D1466" s="1" t="n"/>
    </row>
    <row r="1467" ht="13.2" customHeight="1">
      <c r="B1467" s="1" t="n"/>
      <c r="C1467" s="2" t="n"/>
      <c r="D1467" s="1" t="n"/>
    </row>
    <row r="1468" ht="13.2" customHeight="1">
      <c r="B1468" s="1" t="n"/>
      <c r="C1468" s="2" t="n"/>
      <c r="D1468" s="1" t="n"/>
    </row>
    <row r="1469" ht="13.2" customHeight="1">
      <c r="B1469" s="1" t="n"/>
      <c r="C1469" s="2" t="n"/>
      <c r="D1469" s="1" t="n"/>
    </row>
    <row r="1470" ht="13.2" customHeight="1">
      <c r="B1470" s="1" t="n"/>
      <c r="C1470" s="2" t="n"/>
      <c r="D1470" s="1" t="n"/>
    </row>
    <row r="1471" ht="13.2" customHeight="1">
      <c r="B1471" s="1" t="n"/>
      <c r="C1471" s="2" t="n"/>
      <c r="D1471" s="1" t="n"/>
    </row>
    <row r="1472" ht="13.2" customHeight="1">
      <c r="B1472" s="1" t="n"/>
      <c r="C1472" s="2" t="n"/>
      <c r="D1472" s="1" t="n"/>
    </row>
    <row r="1473" ht="13.2" customHeight="1">
      <c r="B1473" s="1" t="n"/>
      <c r="C1473" s="2" t="n"/>
      <c r="D1473" s="1" t="n"/>
    </row>
    <row r="1474" ht="13.2" customHeight="1">
      <c r="B1474" s="1" t="n"/>
      <c r="C1474" s="2" t="n"/>
      <c r="D1474" s="1" t="n"/>
    </row>
    <row r="1475" ht="13.2" customHeight="1">
      <c r="B1475" s="1" t="n"/>
      <c r="C1475" s="2" t="n"/>
      <c r="D1475" s="1" t="n"/>
    </row>
    <row r="1476" ht="13.2" customHeight="1">
      <c r="B1476" s="1" t="n"/>
      <c r="C1476" s="2" t="n"/>
      <c r="D1476" s="1" t="n"/>
    </row>
    <row r="1477" ht="13.2" customHeight="1">
      <c r="B1477" s="1" t="n"/>
      <c r="C1477" s="2" t="n"/>
      <c r="D1477" s="1" t="n"/>
    </row>
    <row r="1478" ht="13.2" customHeight="1">
      <c r="B1478" s="1" t="n"/>
      <c r="C1478" s="2" t="n"/>
      <c r="D1478" s="1" t="n"/>
    </row>
    <row r="1479" ht="13.2" customHeight="1">
      <c r="B1479" s="1" t="n"/>
      <c r="C1479" s="2" t="n"/>
      <c r="D1479" s="1" t="n"/>
    </row>
    <row r="1480" ht="13.2" customHeight="1">
      <c r="B1480" s="1" t="n"/>
      <c r="C1480" s="2" t="n"/>
      <c r="D1480" s="1" t="n"/>
    </row>
    <row r="1481" ht="13.2" customHeight="1">
      <c r="B1481" s="1" t="n"/>
      <c r="C1481" s="2" t="n"/>
      <c r="D1481" s="1" t="n"/>
    </row>
    <row r="1482" ht="13.2" customHeight="1">
      <c r="B1482" s="1" t="n"/>
      <c r="C1482" s="2" t="n"/>
      <c r="D1482" s="1" t="n"/>
    </row>
    <row r="1483" ht="13.2" customHeight="1">
      <c r="B1483" s="1" t="n"/>
      <c r="C1483" s="2" t="n"/>
      <c r="D1483" s="1" t="n"/>
    </row>
    <row r="1484" ht="13.2" customHeight="1">
      <c r="B1484" s="1" t="n"/>
      <c r="C1484" s="2" t="n"/>
      <c r="D1484" s="1" t="n"/>
    </row>
    <row r="1485" ht="13.2" customHeight="1">
      <c r="B1485" s="1" t="n"/>
      <c r="C1485" s="2" t="n"/>
      <c r="D1485" s="1" t="n"/>
    </row>
    <row r="1486" ht="13.2" customHeight="1">
      <c r="B1486" s="1" t="n"/>
      <c r="C1486" s="2" t="n"/>
      <c r="D1486" s="1" t="n"/>
    </row>
    <row r="1487" ht="13.2" customHeight="1">
      <c r="B1487" s="1" t="n"/>
      <c r="C1487" s="2" t="n"/>
      <c r="D1487" s="1" t="n"/>
    </row>
    <row r="1488" ht="13.2" customHeight="1">
      <c r="B1488" s="1" t="n"/>
      <c r="C1488" s="2" t="n"/>
      <c r="D1488" s="1" t="n"/>
    </row>
    <row r="1489" ht="13.2" customHeight="1">
      <c r="B1489" s="1" t="n"/>
      <c r="C1489" s="2" t="n"/>
      <c r="D1489" s="1" t="n"/>
    </row>
    <row r="1490" ht="13.2" customHeight="1">
      <c r="B1490" s="1" t="n"/>
      <c r="C1490" s="2" t="n"/>
      <c r="D1490" s="1" t="n"/>
    </row>
    <row r="1491" ht="13.2" customHeight="1">
      <c r="B1491" s="1" t="n"/>
      <c r="C1491" s="2" t="n"/>
      <c r="D1491" s="1" t="n"/>
    </row>
    <row r="1492" ht="13.2" customHeight="1">
      <c r="B1492" s="1" t="n"/>
      <c r="C1492" s="2" t="n"/>
      <c r="D1492" s="1" t="n"/>
    </row>
    <row r="1493" ht="13.2" customHeight="1">
      <c r="B1493" s="1" t="n"/>
      <c r="C1493" s="2" t="n"/>
      <c r="D1493" s="1" t="n"/>
    </row>
    <row r="1494" ht="13.2" customHeight="1">
      <c r="B1494" s="1" t="n"/>
      <c r="C1494" s="2" t="n"/>
      <c r="D1494" s="1" t="n"/>
    </row>
    <row r="1495" ht="13.2" customHeight="1">
      <c r="B1495" s="1" t="n"/>
      <c r="C1495" s="2" t="n"/>
      <c r="D1495" s="1" t="n"/>
    </row>
    <row r="1496" ht="13.2" customHeight="1">
      <c r="B1496" s="1" t="n"/>
      <c r="C1496" s="2" t="n"/>
      <c r="D1496" s="1" t="n"/>
    </row>
    <row r="1497" ht="13.2" customHeight="1">
      <c r="B1497" s="1" t="n"/>
      <c r="C1497" s="2" t="n"/>
      <c r="D1497" s="1" t="n"/>
    </row>
    <row r="1498" ht="13.2" customHeight="1">
      <c r="B1498" s="1" t="n"/>
      <c r="C1498" s="2" t="n"/>
      <c r="D1498" s="1" t="n"/>
    </row>
    <row r="1499" ht="13.2" customHeight="1">
      <c r="B1499" s="1" t="n"/>
      <c r="C1499" s="2" t="n"/>
      <c r="D1499" s="1" t="n"/>
    </row>
    <row r="1500" ht="13.2" customHeight="1">
      <c r="B1500" s="1" t="n"/>
      <c r="C1500" s="2" t="n"/>
      <c r="D1500" s="1" t="n"/>
    </row>
    <row r="1501" ht="13.2" customHeight="1">
      <c r="B1501" s="1" t="n"/>
      <c r="C1501" s="2" t="n"/>
      <c r="D1501" s="1" t="n"/>
    </row>
    <row r="1502" ht="13.2" customHeight="1">
      <c r="B1502" s="1" t="n"/>
      <c r="C1502" s="2" t="n"/>
      <c r="D1502" s="1" t="n"/>
    </row>
    <row r="1503" ht="13.2" customHeight="1">
      <c r="B1503" s="1" t="n"/>
      <c r="C1503" s="2" t="n"/>
      <c r="D1503" s="1" t="n"/>
    </row>
    <row r="1504" ht="13.2" customHeight="1">
      <c r="B1504" s="1" t="n"/>
      <c r="C1504" s="2" t="n"/>
      <c r="D1504" s="1" t="n"/>
    </row>
    <row r="1505" ht="13.2" customHeight="1">
      <c r="B1505" s="1" t="n"/>
      <c r="C1505" s="2" t="n"/>
      <c r="D1505" s="1" t="n"/>
    </row>
    <row r="1506" ht="13.2" customHeight="1">
      <c r="B1506" s="1" t="n"/>
      <c r="C1506" s="2" t="n"/>
      <c r="D1506" s="1" t="n"/>
    </row>
    <row r="1507" ht="13.2" customHeight="1">
      <c r="B1507" s="1" t="n"/>
      <c r="C1507" s="2" t="n"/>
      <c r="D1507" s="1" t="n"/>
    </row>
    <row r="1508" ht="13.2" customHeight="1">
      <c r="B1508" s="1" t="n"/>
      <c r="C1508" s="2" t="n"/>
      <c r="D1508" s="1" t="n"/>
    </row>
    <row r="1509" ht="13.2" customHeight="1">
      <c r="B1509" s="1" t="n"/>
      <c r="C1509" s="2" t="n"/>
      <c r="D1509" s="1" t="n"/>
    </row>
    <row r="1510" ht="13.2" customHeight="1">
      <c r="B1510" s="1" t="n"/>
      <c r="C1510" s="2" t="n"/>
      <c r="D1510" s="1" t="n"/>
    </row>
    <row r="1511" ht="13.2" customHeight="1">
      <c r="B1511" s="1" t="n"/>
      <c r="C1511" s="2" t="n"/>
      <c r="D1511" s="1" t="n"/>
    </row>
    <row r="1512" ht="13.2" customHeight="1">
      <c r="B1512" s="1" t="n"/>
      <c r="C1512" s="2" t="n"/>
      <c r="D1512" s="1" t="n"/>
    </row>
    <row r="1513" ht="13.2" customHeight="1">
      <c r="B1513" s="1" t="n"/>
      <c r="C1513" s="2" t="n"/>
      <c r="D1513" s="1" t="n"/>
    </row>
    <row r="1514" ht="13.2" customHeight="1">
      <c r="B1514" s="1" t="n"/>
      <c r="C1514" s="2" t="n"/>
      <c r="D1514" s="1" t="n"/>
    </row>
    <row r="1515" ht="13.2" customHeight="1">
      <c r="B1515" s="1" t="n"/>
      <c r="C1515" s="2" t="n"/>
      <c r="D1515" s="1" t="n"/>
    </row>
    <row r="1516" ht="13.2" customHeight="1">
      <c r="B1516" s="1" t="n"/>
      <c r="C1516" s="2" t="n"/>
      <c r="D1516" s="1" t="n"/>
    </row>
    <row r="1517" ht="13.2" customHeight="1">
      <c r="B1517" s="1" t="n"/>
      <c r="C1517" s="2" t="n"/>
      <c r="D1517" s="1" t="n"/>
    </row>
    <row r="1518" ht="13.2" customHeight="1">
      <c r="B1518" s="1" t="n"/>
      <c r="C1518" s="2" t="n"/>
      <c r="D1518" s="1" t="n"/>
    </row>
    <row r="1519" ht="13.2" customHeight="1">
      <c r="B1519" s="1" t="n"/>
      <c r="C1519" s="2" t="n"/>
      <c r="D1519" s="1" t="n"/>
    </row>
    <row r="1520" ht="13.2" customHeight="1">
      <c r="B1520" s="1" t="n"/>
      <c r="C1520" s="2" t="n"/>
      <c r="D1520" s="1" t="n"/>
    </row>
    <row r="1521" ht="13.2" customHeight="1">
      <c r="B1521" s="1" t="n"/>
      <c r="C1521" s="2" t="n"/>
      <c r="D1521" s="1" t="n"/>
    </row>
    <row r="1522" ht="13.2" customHeight="1">
      <c r="B1522" s="1" t="n"/>
      <c r="C1522" s="2" t="n"/>
      <c r="D1522" s="1" t="n"/>
    </row>
    <row r="1523" ht="13.2" customHeight="1">
      <c r="B1523" s="1" t="n"/>
      <c r="C1523" s="2" t="n"/>
      <c r="D1523" s="1" t="n"/>
    </row>
    <row r="1524" ht="13.2" customHeight="1">
      <c r="B1524" s="1" t="n"/>
      <c r="C1524" s="2" t="n"/>
      <c r="D1524" s="1" t="n"/>
    </row>
    <row r="1525" ht="13.2" customHeight="1">
      <c r="B1525" s="1" t="n"/>
      <c r="C1525" s="2" t="n"/>
      <c r="D1525" s="1" t="n"/>
    </row>
    <row r="1526" ht="13.2" customHeight="1">
      <c r="B1526" s="1" t="n"/>
      <c r="C1526" s="2" t="n"/>
      <c r="D1526" s="1" t="n"/>
    </row>
    <row r="1527" ht="13.2" customHeight="1">
      <c r="B1527" s="1" t="n"/>
      <c r="C1527" s="2" t="n"/>
      <c r="D1527" s="1" t="n"/>
    </row>
    <row r="1528" ht="13.2" customHeight="1">
      <c r="B1528" s="1" t="n"/>
      <c r="C1528" s="2" t="n"/>
      <c r="D1528" s="1" t="n"/>
    </row>
    <row r="1529" ht="13.2" customHeight="1">
      <c r="B1529" s="1" t="n"/>
      <c r="C1529" s="2" t="n"/>
      <c r="D1529" s="1" t="n"/>
    </row>
    <row r="1530" ht="13.2" customHeight="1">
      <c r="B1530" s="1" t="n"/>
      <c r="C1530" s="2" t="n"/>
      <c r="D1530" s="1" t="n"/>
    </row>
    <row r="1531" ht="13.2" customHeight="1">
      <c r="B1531" s="1" t="n"/>
      <c r="C1531" s="2" t="n"/>
      <c r="D1531" s="1" t="n"/>
    </row>
    <row r="1532" ht="13.2" customHeight="1">
      <c r="B1532" s="1" t="n"/>
      <c r="C1532" s="2" t="n"/>
      <c r="D1532" s="1" t="n"/>
    </row>
    <row r="1533" ht="13.2" customHeight="1">
      <c r="B1533" s="1" t="n"/>
      <c r="C1533" s="2" t="n"/>
      <c r="D1533" s="1" t="n"/>
    </row>
    <row r="1534" ht="13.2" customHeight="1">
      <c r="B1534" s="1" t="n"/>
      <c r="C1534" s="2" t="n"/>
      <c r="D1534" s="1" t="n"/>
    </row>
    <row r="1535" ht="13.2" customHeight="1">
      <c r="B1535" s="1" t="n"/>
      <c r="C1535" s="2" t="n"/>
      <c r="D1535" s="1" t="n"/>
    </row>
    <row r="1536" ht="13.2" customHeight="1">
      <c r="B1536" s="1" t="n"/>
      <c r="C1536" s="2" t="n"/>
      <c r="D1536" s="1" t="n"/>
    </row>
    <row r="1537" ht="13.2" customHeight="1">
      <c r="B1537" s="1" t="n"/>
      <c r="C1537" s="2" t="n"/>
      <c r="D1537" s="1" t="n"/>
    </row>
    <row r="1538" ht="13.2" customHeight="1">
      <c r="B1538" s="1" t="n"/>
      <c r="C1538" s="2" t="n"/>
      <c r="D1538" s="1" t="n"/>
    </row>
    <row r="1539" ht="13.2" customHeight="1">
      <c r="B1539" s="1" t="n"/>
      <c r="C1539" s="2" t="n"/>
      <c r="D1539" s="1" t="n"/>
    </row>
    <row r="1540" ht="13.2" customHeight="1">
      <c r="B1540" s="1" t="n"/>
      <c r="C1540" s="2" t="n"/>
      <c r="D1540" s="1" t="n"/>
    </row>
    <row r="1541" ht="13.2" customHeight="1">
      <c r="B1541" s="1" t="n"/>
      <c r="C1541" s="2" t="n"/>
      <c r="D1541" s="1" t="n"/>
    </row>
    <row r="1542" ht="13.2" customHeight="1">
      <c r="B1542" s="1" t="n"/>
      <c r="C1542" s="2" t="n"/>
      <c r="D1542" s="1" t="n"/>
    </row>
    <row r="1543" ht="13.2" customHeight="1">
      <c r="B1543" s="1" t="n"/>
      <c r="C1543" s="2" t="n"/>
      <c r="D1543" s="1" t="n"/>
    </row>
    <row r="1544" ht="13.2" customHeight="1">
      <c r="B1544" s="1" t="n"/>
      <c r="C1544" s="2" t="n"/>
      <c r="D1544" s="1" t="n"/>
    </row>
    <row r="1545" ht="13.2" customHeight="1">
      <c r="B1545" s="1" t="n"/>
      <c r="C1545" s="2" t="n"/>
      <c r="D1545" s="1" t="n"/>
    </row>
    <row r="1546" ht="13.2" customHeight="1">
      <c r="B1546" s="1" t="n"/>
      <c r="C1546" s="2" t="n"/>
      <c r="D1546" s="1" t="n"/>
    </row>
    <row r="1547" ht="13.2" customHeight="1">
      <c r="B1547" s="1" t="n"/>
      <c r="C1547" s="2" t="n"/>
      <c r="D1547" s="1" t="n"/>
    </row>
    <row r="1548" ht="13.2" customHeight="1">
      <c r="B1548" s="1" t="n"/>
      <c r="C1548" s="2" t="n"/>
      <c r="D1548" s="1" t="n"/>
    </row>
    <row r="1549" ht="13.2" customHeight="1">
      <c r="B1549" s="1" t="n"/>
      <c r="C1549" s="2" t="n"/>
      <c r="D1549" s="1" t="n"/>
    </row>
    <row r="1550" ht="13.2" customHeight="1">
      <c r="B1550" s="1" t="n"/>
      <c r="C1550" s="2" t="n"/>
      <c r="D1550" s="1" t="n"/>
    </row>
    <row r="1551" ht="13.2" customHeight="1">
      <c r="B1551" s="1" t="n"/>
      <c r="C1551" s="2" t="n"/>
      <c r="D1551" s="1" t="n"/>
    </row>
    <row r="1552" ht="13.2" customHeight="1">
      <c r="B1552" s="1" t="n"/>
      <c r="C1552" s="2" t="n"/>
      <c r="D1552" s="1" t="n"/>
    </row>
    <row r="1553" ht="13.2" customHeight="1">
      <c r="B1553" s="1" t="n"/>
      <c r="C1553" s="2" t="n"/>
      <c r="D1553" s="1" t="n"/>
    </row>
    <row r="1554" ht="13.2" customHeight="1">
      <c r="B1554" s="1" t="n"/>
      <c r="C1554" s="2" t="n"/>
      <c r="D1554" s="1" t="n"/>
    </row>
    <row r="1555" ht="13.2" customHeight="1">
      <c r="B1555" s="1" t="n"/>
      <c r="C1555" s="2" t="n"/>
      <c r="D1555" s="1" t="n"/>
    </row>
    <row r="1556" ht="13.2" customHeight="1">
      <c r="B1556" s="1" t="n"/>
      <c r="C1556" s="2" t="n"/>
      <c r="D1556" s="1" t="n"/>
    </row>
    <row r="1557" ht="13.2" customHeight="1">
      <c r="B1557" s="1" t="n"/>
      <c r="C1557" s="2" t="n"/>
      <c r="D1557" s="1" t="n"/>
    </row>
    <row r="1558" ht="13.2" customHeight="1">
      <c r="B1558" s="1" t="n"/>
      <c r="C1558" s="2" t="n"/>
      <c r="D1558" s="1" t="n"/>
    </row>
    <row r="1559" ht="13.2" customHeight="1">
      <c r="B1559" s="1" t="n"/>
      <c r="C1559" s="2" t="n"/>
      <c r="D1559" s="1" t="n"/>
    </row>
    <row r="1560" ht="13.2" customHeight="1">
      <c r="B1560" s="1" t="n"/>
      <c r="C1560" s="2" t="n"/>
      <c r="D1560" s="1" t="n"/>
    </row>
    <row r="1561" ht="13.2" customHeight="1">
      <c r="B1561" s="1" t="n"/>
      <c r="C1561" s="2" t="n"/>
      <c r="D1561" s="1" t="n"/>
    </row>
    <row r="1562" ht="13.2" customHeight="1">
      <c r="B1562" s="1" t="n"/>
      <c r="C1562" s="2" t="n"/>
      <c r="D1562" s="1" t="n"/>
    </row>
    <row r="1563" ht="13.2" customHeight="1">
      <c r="B1563" s="1" t="n"/>
      <c r="C1563" s="2" t="n"/>
      <c r="D1563" s="1" t="n"/>
    </row>
    <row r="1564" ht="13.2" customHeight="1">
      <c r="B1564" s="1" t="n"/>
      <c r="C1564" s="2" t="n"/>
      <c r="D1564" s="1" t="n"/>
    </row>
    <row r="1565" ht="13.2" customHeight="1">
      <c r="B1565" s="1" t="n"/>
      <c r="C1565" s="2" t="n"/>
      <c r="D1565" s="1" t="n"/>
    </row>
    <row r="1566" ht="13.2" customHeight="1">
      <c r="B1566" s="1" t="n"/>
      <c r="C1566" s="2" t="n"/>
      <c r="D1566" s="1" t="n"/>
    </row>
    <row r="1567" ht="13.2" customHeight="1">
      <c r="B1567" s="1" t="n"/>
      <c r="C1567" s="2" t="n"/>
      <c r="D1567" s="1" t="n"/>
    </row>
    <row r="1568" ht="13.2" customHeight="1">
      <c r="B1568" s="1" t="n"/>
      <c r="C1568" s="2" t="n"/>
      <c r="D1568" s="1" t="n"/>
    </row>
    <row r="1569" ht="13.2" customHeight="1">
      <c r="B1569" s="1" t="n"/>
      <c r="C1569" s="2" t="n"/>
      <c r="D1569" s="1" t="n"/>
    </row>
    <row r="1570" ht="13.2" customHeight="1">
      <c r="B1570" s="1" t="n"/>
      <c r="C1570" s="2" t="n"/>
      <c r="D1570" s="1" t="n"/>
    </row>
    <row r="1571" ht="13.2" customHeight="1">
      <c r="B1571" s="1" t="n"/>
      <c r="C1571" s="2" t="n"/>
      <c r="D1571" s="1" t="n"/>
    </row>
    <row r="1572" ht="13.2" customHeight="1">
      <c r="B1572" s="1" t="n"/>
      <c r="C1572" s="2" t="n"/>
      <c r="D1572" s="1" t="n"/>
    </row>
    <row r="1573" ht="13.2" customHeight="1">
      <c r="B1573" s="1" t="n"/>
      <c r="C1573" s="2" t="n"/>
      <c r="D1573" s="1" t="n"/>
    </row>
    <row r="1574" ht="13.2" customHeight="1">
      <c r="B1574" s="1" t="n"/>
      <c r="C1574" s="2" t="n"/>
      <c r="D1574" s="1" t="n"/>
    </row>
    <row r="1575" ht="13.2" customHeight="1">
      <c r="B1575" s="1" t="n"/>
      <c r="C1575" s="2" t="n"/>
      <c r="D1575" s="1" t="n"/>
    </row>
    <row r="1576" ht="13.2" customHeight="1">
      <c r="B1576" s="1" t="n"/>
      <c r="C1576" s="2" t="n"/>
      <c r="D1576" s="1" t="n"/>
    </row>
    <row r="1577" ht="13.2" customHeight="1">
      <c r="B1577" s="1" t="n"/>
      <c r="C1577" s="2" t="n"/>
      <c r="D1577" s="1" t="n"/>
    </row>
    <row r="1578" ht="13.2" customHeight="1">
      <c r="B1578" s="1" t="n"/>
      <c r="C1578" s="2" t="n"/>
      <c r="D1578" s="1" t="n"/>
    </row>
    <row r="1579" ht="13.2" customHeight="1">
      <c r="B1579" s="1" t="n"/>
      <c r="C1579" s="2" t="n"/>
      <c r="D1579" s="1" t="n"/>
    </row>
    <row r="1580" ht="13.2" customHeight="1">
      <c r="B1580" s="1" t="n"/>
      <c r="C1580" s="2" t="n"/>
      <c r="D1580" s="1" t="n"/>
    </row>
    <row r="1581" ht="13.2" customHeight="1">
      <c r="B1581" s="1" t="n"/>
      <c r="C1581" s="2" t="n"/>
      <c r="D1581" s="1" t="n"/>
    </row>
    <row r="1582" ht="13.2" customHeight="1">
      <c r="B1582" s="1" t="n"/>
      <c r="C1582" s="2" t="n"/>
      <c r="D1582" s="1" t="n"/>
    </row>
    <row r="1583" ht="13.2" customHeight="1">
      <c r="B1583" s="1" t="n"/>
      <c r="C1583" s="2" t="n"/>
      <c r="D1583" s="1" t="n"/>
    </row>
    <row r="1584" ht="13.2" customHeight="1">
      <c r="B1584" s="1" t="n"/>
      <c r="C1584" s="2" t="n"/>
      <c r="D1584" s="1" t="n"/>
    </row>
    <row r="1585" ht="13.2" customHeight="1">
      <c r="B1585" s="1" t="n"/>
      <c r="C1585" s="2" t="n"/>
      <c r="D1585" s="1" t="n"/>
    </row>
    <row r="1586" ht="13.2" customHeight="1">
      <c r="B1586" s="1" t="n"/>
      <c r="C1586" s="2" t="n"/>
      <c r="D1586" s="1" t="n"/>
    </row>
    <row r="1587" ht="13.2" customHeight="1">
      <c r="B1587" s="1" t="n"/>
      <c r="C1587" s="2" t="n"/>
      <c r="D1587" s="1" t="n"/>
    </row>
    <row r="1588" ht="13.2" customHeight="1">
      <c r="B1588" s="1" t="n"/>
      <c r="C1588" s="2" t="n"/>
      <c r="D1588" s="1" t="n"/>
    </row>
    <row r="1589" ht="13.2" customHeight="1">
      <c r="B1589" s="1" t="n"/>
      <c r="C1589" s="2" t="n"/>
      <c r="D1589" s="1" t="n"/>
    </row>
    <row r="1590" ht="13.2" customHeight="1">
      <c r="B1590" s="1" t="n"/>
      <c r="C1590" s="2" t="n"/>
      <c r="D1590" s="1" t="n"/>
    </row>
    <row r="1591" ht="13.2" customHeight="1">
      <c r="B1591" s="1" t="n"/>
      <c r="C1591" s="2" t="n"/>
      <c r="D1591" s="1" t="n"/>
    </row>
    <row r="1592" ht="13.2" customHeight="1">
      <c r="B1592" s="1" t="n"/>
      <c r="C1592" s="2" t="n"/>
      <c r="D1592" s="1" t="n"/>
    </row>
    <row r="1593" ht="13.2" customHeight="1">
      <c r="B1593" s="1" t="n"/>
      <c r="C1593" s="2" t="n"/>
      <c r="D1593" s="1" t="n"/>
    </row>
    <row r="1594" ht="13.2" customHeight="1">
      <c r="B1594" s="1" t="n"/>
      <c r="C1594" s="2" t="n"/>
      <c r="D1594" s="1" t="n"/>
    </row>
    <row r="1595" ht="13.2" customHeight="1">
      <c r="B1595" s="1" t="n"/>
      <c r="C1595" s="2" t="n"/>
      <c r="D1595" s="1" t="n"/>
    </row>
    <row r="1596" ht="13.2" customHeight="1">
      <c r="B1596" s="1" t="n"/>
      <c r="C1596" s="2" t="n"/>
      <c r="D1596" s="1" t="n"/>
    </row>
    <row r="1597" ht="13.2" customHeight="1">
      <c r="B1597" s="1" t="n"/>
      <c r="C1597" s="2" t="n"/>
      <c r="D1597" s="1" t="n"/>
    </row>
    <row r="1598" ht="13.2" customHeight="1">
      <c r="B1598" s="1" t="n"/>
      <c r="C1598" s="2" t="n"/>
      <c r="D1598" s="1" t="n"/>
    </row>
    <row r="1599" ht="13.2" customHeight="1">
      <c r="B1599" s="1" t="n"/>
      <c r="C1599" s="2" t="n"/>
      <c r="D1599" s="1" t="n"/>
    </row>
    <row r="1600" ht="13.2" customHeight="1">
      <c r="B1600" s="1" t="n"/>
      <c r="C1600" s="2" t="n"/>
      <c r="D1600" s="1" t="n"/>
    </row>
    <row r="1601" ht="13.2" customHeight="1">
      <c r="B1601" s="1" t="n"/>
      <c r="C1601" s="2" t="n"/>
      <c r="D1601" s="1" t="n"/>
    </row>
    <row r="1602" ht="13.2" customHeight="1">
      <c r="B1602" s="1" t="n"/>
      <c r="C1602" s="2" t="n"/>
      <c r="D1602" s="1" t="n"/>
    </row>
    <row r="1603" ht="13.2" customHeight="1">
      <c r="B1603" s="1" t="n"/>
      <c r="C1603" s="2" t="n"/>
      <c r="D1603" s="1" t="n"/>
    </row>
    <row r="1604" ht="13.2" customHeight="1">
      <c r="B1604" s="1" t="n"/>
      <c r="C1604" s="2" t="n"/>
      <c r="D1604" s="1" t="n"/>
    </row>
    <row r="1605" ht="13.2" customHeight="1">
      <c r="B1605" s="1" t="n"/>
      <c r="C1605" s="2" t="n"/>
      <c r="D1605" s="1" t="n"/>
    </row>
    <row r="1606" ht="13.2" customHeight="1">
      <c r="B1606" s="1" t="n"/>
      <c r="C1606" s="2" t="n"/>
      <c r="D1606" s="1" t="n"/>
    </row>
    <row r="1607" ht="13.2" customHeight="1">
      <c r="B1607" s="1" t="n"/>
      <c r="C1607" s="2" t="n"/>
      <c r="D1607" s="1" t="n"/>
    </row>
    <row r="1608" ht="13.2" customHeight="1">
      <c r="B1608" s="1" t="n"/>
      <c r="C1608" s="2" t="n"/>
      <c r="D1608" s="1" t="n"/>
    </row>
    <row r="1609" ht="13.2" customHeight="1">
      <c r="B1609" s="1" t="n"/>
      <c r="C1609" s="2" t="n"/>
      <c r="D1609" s="1" t="n"/>
    </row>
    <row r="1610" ht="13.2" customHeight="1">
      <c r="B1610" s="1" t="n"/>
      <c r="C1610" s="2" t="n"/>
      <c r="D1610" s="1" t="n"/>
    </row>
    <row r="1611" ht="13.2" customHeight="1">
      <c r="B1611" s="1" t="n"/>
      <c r="C1611" s="2" t="n"/>
      <c r="D1611" s="1" t="n"/>
    </row>
    <row r="1612" ht="13.2" customHeight="1">
      <c r="B1612" s="1" t="n"/>
      <c r="C1612" s="2" t="n"/>
      <c r="D1612" s="1" t="n"/>
    </row>
    <row r="1613" ht="13.2" customHeight="1">
      <c r="B1613" s="1" t="n"/>
      <c r="C1613" s="2" t="n"/>
      <c r="D1613" s="1" t="n"/>
    </row>
    <row r="1614" ht="13.2" customHeight="1">
      <c r="B1614" s="1" t="n"/>
      <c r="C1614" s="2" t="n"/>
      <c r="D1614" s="1" t="n"/>
    </row>
    <row r="1615" ht="13.2" customHeight="1">
      <c r="B1615" s="1" t="n"/>
      <c r="C1615" s="2" t="n"/>
      <c r="D1615" s="1" t="n"/>
    </row>
    <row r="1616" ht="13.2" customHeight="1">
      <c r="B1616" s="1" t="n"/>
      <c r="C1616" s="2" t="n"/>
      <c r="D1616" s="1" t="n"/>
    </row>
    <row r="1617" ht="13.2" customHeight="1">
      <c r="B1617" s="1" t="n"/>
      <c r="C1617" s="2" t="n"/>
      <c r="D1617" s="1" t="n"/>
    </row>
    <row r="1618" ht="13.2" customHeight="1">
      <c r="B1618" s="1" t="n"/>
      <c r="C1618" s="2" t="n"/>
      <c r="D1618" s="1" t="n"/>
    </row>
    <row r="1619" ht="13.2" customHeight="1">
      <c r="B1619" s="1" t="n"/>
      <c r="C1619" s="2" t="n"/>
      <c r="D1619" s="1" t="n"/>
    </row>
    <row r="1620" ht="13.2" customHeight="1">
      <c r="B1620" s="1" t="n"/>
      <c r="C1620" s="2" t="n"/>
      <c r="D1620" s="1" t="n"/>
    </row>
    <row r="1621" ht="13.2" customHeight="1">
      <c r="B1621" s="1" t="n"/>
      <c r="C1621" s="2" t="n"/>
      <c r="D1621" s="1" t="n"/>
    </row>
    <row r="1622" ht="13.2" customHeight="1">
      <c r="B1622" s="1" t="n"/>
      <c r="C1622" s="2" t="n"/>
      <c r="D1622" s="1" t="n"/>
    </row>
    <row r="1623" ht="13.2" customHeight="1">
      <c r="B1623" s="1" t="n"/>
      <c r="C1623" s="2" t="n"/>
      <c r="D1623" s="1" t="n"/>
    </row>
    <row r="1624" ht="13.2" customHeight="1">
      <c r="B1624" s="1" t="n"/>
      <c r="C1624" s="2" t="n"/>
      <c r="D1624" s="1" t="n"/>
    </row>
    <row r="1625" ht="13.2" customHeight="1">
      <c r="B1625" s="1" t="n"/>
      <c r="C1625" s="2" t="n"/>
      <c r="D1625" s="1" t="n"/>
    </row>
    <row r="1626" ht="13.2" customHeight="1">
      <c r="B1626" s="1" t="n"/>
      <c r="C1626" s="2" t="n"/>
      <c r="D1626" s="1" t="n"/>
    </row>
    <row r="1627" ht="13.2" customHeight="1">
      <c r="B1627" s="1" t="n"/>
      <c r="C1627" s="2" t="n"/>
      <c r="D1627" s="1" t="n"/>
    </row>
    <row r="1628" ht="13.2" customHeight="1">
      <c r="B1628" s="1" t="n"/>
      <c r="C1628" s="2" t="n"/>
      <c r="D1628" s="1" t="n"/>
    </row>
    <row r="1629" ht="13.2" customHeight="1">
      <c r="B1629" s="1" t="n"/>
      <c r="C1629" s="2" t="n"/>
      <c r="D1629" s="1" t="n"/>
    </row>
    <row r="1630" ht="13.2" customHeight="1">
      <c r="B1630" s="1" t="n"/>
      <c r="C1630" s="2" t="n"/>
      <c r="D1630" s="1" t="n"/>
    </row>
    <row r="1631" ht="13.2" customHeight="1">
      <c r="B1631" s="1" t="n"/>
      <c r="C1631" s="2" t="n"/>
      <c r="D1631" s="1" t="n"/>
    </row>
    <row r="1632" ht="13.2" customHeight="1">
      <c r="B1632" s="1" t="n"/>
      <c r="C1632" s="2" t="n"/>
      <c r="D1632" s="1" t="n"/>
    </row>
    <row r="1633" ht="13.2" customHeight="1">
      <c r="B1633" s="1" t="n"/>
      <c r="C1633" s="2" t="n"/>
      <c r="D1633" s="1" t="n"/>
    </row>
    <row r="1634" ht="13.2" customHeight="1">
      <c r="B1634" s="1" t="n"/>
      <c r="C1634" s="2" t="n"/>
      <c r="D1634" s="1" t="n"/>
    </row>
    <row r="1635" ht="13.2" customHeight="1">
      <c r="B1635" s="1" t="n"/>
      <c r="C1635" s="2" t="n"/>
      <c r="D1635" s="1" t="n"/>
    </row>
    <row r="1636" ht="13.2" customHeight="1">
      <c r="B1636" s="1" t="n"/>
      <c r="C1636" s="2" t="n"/>
      <c r="D1636" s="1" t="n"/>
    </row>
    <row r="1637" ht="13.2" customHeight="1">
      <c r="B1637" s="1" t="n"/>
      <c r="C1637" s="2" t="n"/>
      <c r="D1637" s="1" t="n"/>
    </row>
    <row r="1638" ht="13.2" customHeight="1">
      <c r="B1638" s="1" t="n"/>
      <c r="C1638" s="2" t="n"/>
      <c r="D1638" s="1" t="n"/>
    </row>
    <row r="1639" ht="13.2" customHeight="1">
      <c r="B1639" s="1" t="n"/>
      <c r="C1639" s="2" t="n"/>
      <c r="D1639" s="1" t="n"/>
    </row>
    <row r="1640" ht="13.2" customHeight="1">
      <c r="B1640" s="1" t="n"/>
      <c r="C1640" s="2" t="n"/>
      <c r="D1640" s="1" t="n"/>
    </row>
    <row r="1641" ht="13.2" customHeight="1">
      <c r="B1641" s="1" t="n"/>
      <c r="C1641" s="2" t="n"/>
      <c r="D1641" s="1" t="n"/>
    </row>
    <row r="1642" ht="13.2" customHeight="1">
      <c r="B1642" s="1" t="n"/>
      <c r="C1642" s="2" t="n"/>
      <c r="D1642" s="1" t="n"/>
    </row>
    <row r="1643" ht="13.2" customHeight="1">
      <c r="B1643" s="1" t="n"/>
      <c r="C1643" s="2" t="n"/>
      <c r="D1643" s="1" t="n"/>
    </row>
    <row r="1644" ht="13.2" customHeight="1">
      <c r="B1644" s="1" t="n"/>
      <c r="C1644" s="2" t="n"/>
      <c r="D1644" s="1" t="n"/>
    </row>
    <row r="1645" ht="13.2" customHeight="1">
      <c r="B1645" s="1" t="n"/>
      <c r="C1645" s="2" t="n"/>
      <c r="D1645" s="1" t="n"/>
    </row>
    <row r="1646" ht="13.2" customHeight="1">
      <c r="B1646" s="1" t="n"/>
      <c r="C1646" s="2" t="n"/>
      <c r="D1646" s="1" t="n"/>
    </row>
    <row r="1647" ht="13.2" customHeight="1">
      <c r="B1647" s="1" t="n"/>
      <c r="C1647" s="2" t="n"/>
      <c r="D1647" s="1" t="n"/>
    </row>
    <row r="1648" ht="13.2" customHeight="1">
      <c r="B1648" s="1" t="n"/>
      <c r="C1648" s="2" t="n"/>
      <c r="D1648" s="1" t="n"/>
    </row>
    <row r="1649" ht="13.2" customHeight="1">
      <c r="B1649" s="1" t="n"/>
      <c r="C1649" s="2" t="n"/>
      <c r="D1649" s="1" t="n"/>
    </row>
    <row r="1650" ht="13.2" customHeight="1">
      <c r="B1650" s="1" t="n"/>
      <c r="C1650" s="2" t="n"/>
      <c r="D1650" s="1" t="n"/>
    </row>
    <row r="1651" ht="13.2" customHeight="1">
      <c r="B1651" s="1" t="n"/>
      <c r="C1651" s="2" t="n"/>
      <c r="D1651" s="1" t="n"/>
    </row>
    <row r="1652" ht="13.2" customHeight="1">
      <c r="B1652" s="1" t="n"/>
      <c r="C1652" s="2" t="n"/>
      <c r="D1652" s="1" t="n"/>
    </row>
    <row r="1653" ht="13.2" customHeight="1">
      <c r="B1653" s="1" t="n"/>
      <c r="C1653" s="2" t="n"/>
      <c r="D1653" s="1" t="n"/>
    </row>
    <row r="1654" ht="13.2" customHeight="1">
      <c r="B1654" s="1" t="n"/>
      <c r="C1654" s="2" t="n"/>
      <c r="D1654" s="1" t="n"/>
    </row>
    <row r="1655" ht="13.2" customHeight="1">
      <c r="B1655" s="1" t="n"/>
      <c r="C1655" s="2" t="n"/>
      <c r="D1655" s="1" t="n"/>
    </row>
    <row r="1656" ht="13.2" customHeight="1">
      <c r="B1656" s="1" t="n"/>
      <c r="C1656" s="2" t="n"/>
      <c r="D1656" s="1" t="n"/>
    </row>
    <row r="1657" ht="13.2" customHeight="1">
      <c r="B1657" s="1" t="n"/>
      <c r="C1657" s="2" t="n"/>
      <c r="D1657" s="1" t="n"/>
    </row>
    <row r="1658" ht="13.2" customHeight="1">
      <c r="B1658" s="1" t="n"/>
      <c r="C1658" s="2" t="n"/>
      <c r="D1658" s="1" t="n"/>
    </row>
    <row r="1659" ht="13.2" customHeight="1">
      <c r="B1659" s="1" t="n"/>
      <c r="C1659" s="2" t="n"/>
      <c r="D1659" s="1" t="n"/>
    </row>
    <row r="1660" ht="13.2" customHeight="1">
      <c r="B1660" s="1" t="n"/>
      <c r="C1660" s="2" t="n"/>
      <c r="D1660" s="1" t="n"/>
    </row>
    <row r="1661" ht="13.2" customHeight="1">
      <c r="B1661" s="1" t="n"/>
      <c r="C1661" s="2" t="n"/>
      <c r="D1661" s="1" t="n"/>
    </row>
    <row r="1662" ht="13.2" customHeight="1">
      <c r="B1662" s="1" t="n"/>
      <c r="C1662" s="2" t="n"/>
      <c r="D1662" s="1" t="n"/>
    </row>
    <row r="1663" ht="13.2" customHeight="1">
      <c r="B1663" s="1" t="n"/>
      <c r="C1663" s="2" t="n"/>
      <c r="D1663" s="1" t="n"/>
    </row>
    <row r="1664" ht="13.2" customHeight="1">
      <c r="B1664" s="1" t="n"/>
      <c r="C1664" s="2" t="n"/>
      <c r="D1664" s="1" t="n"/>
    </row>
    <row r="1665" ht="13.2" customHeight="1">
      <c r="B1665" s="1" t="n"/>
      <c r="C1665" s="2" t="n"/>
      <c r="D1665" s="1" t="n"/>
    </row>
    <row r="1666" ht="13.2" customHeight="1">
      <c r="B1666" s="1" t="n"/>
      <c r="C1666" s="2" t="n"/>
      <c r="D1666" s="1" t="n"/>
    </row>
    <row r="1667" ht="13.2" customHeight="1">
      <c r="B1667" s="1" t="n"/>
      <c r="C1667" s="2" t="n"/>
      <c r="D1667" s="1" t="n"/>
    </row>
    <row r="1668" ht="13.2" customHeight="1">
      <c r="B1668" s="1" t="n"/>
      <c r="C1668" s="2" t="n"/>
      <c r="D1668" s="1" t="n"/>
    </row>
    <row r="1669" ht="13.2" customHeight="1">
      <c r="B1669" s="1" t="n"/>
      <c r="C1669" s="2" t="n"/>
      <c r="D1669" s="1" t="n"/>
    </row>
    <row r="1670" ht="13.2" customHeight="1">
      <c r="B1670" s="1" t="n"/>
      <c r="C1670" s="2" t="n"/>
      <c r="D1670" s="1" t="n"/>
    </row>
    <row r="1671" ht="13.2" customHeight="1">
      <c r="B1671" s="1" t="n"/>
      <c r="C1671" s="2" t="n"/>
      <c r="D1671" s="1" t="n"/>
    </row>
    <row r="1672" ht="13.2" customHeight="1">
      <c r="B1672" s="1" t="n"/>
      <c r="C1672" s="2" t="n"/>
      <c r="D1672" s="1" t="n"/>
    </row>
    <row r="1673" ht="13.2" customHeight="1">
      <c r="B1673" s="1" t="n"/>
      <c r="C1673" s="2" t="n"/>
      <c r="D1673" s="1" t="n"/>
    </row>
    <row r="1674" ht="13.2" customHeight="1">
      <c r="B1674" s="1" t="n"/>
      <c r="C1674" s="2" t="n"/>
      <c r="D1674" s="1" t="n"/>
    </row>
    <row r="1675" ht="13.2" customHeight="1">
      <c r="B1675" s="1" t="n"/>
      <c r="C1675" s="2" t="n"/>
      <c r="D1675" s="1" t="n"/>
    </row>
    <row r="1676" ht="13.2" customHeight="1">
      <c r="B1676" s="1" t="n"/>
      <c r="C1676" s="2" t="n"/>
      <c r="D1676" s="1" t="n"/>
    </row>
    <row r="1677" ht="13.2" customHeight="1">
      <c r="B1677" s="1" t="n"/>
      <c r="C1677" s="2" t="n"/>
      <c r="D1677" s="1" t="n"/>
    </row>
    <row r="1678" ht="13.2" customHeight="1">
      <c r="B1678" s="1" t="n"/>
      <c r="C1678" s="2" t="n"/>
      <c r="D1678" s="1" t="n"/>
    </row>
    <row r="1679" ht="13.2" customHeight="1">
      <c r="B1679" s="1" t="n"/>
      <c r="C1679" s="2" t="n"/>
      <c r="D1679" s="1" t="n"/>
    </row>
    <row r="1680" ht="13.2" customHeight="1">
      <c r="B1680" s="1" t="n"/>
      <c r="C1680" s="2" t="n"/>
      <c r="D1680" s="1" t="n"/>
    </row>
    <row r="1681" ht="13.2" customHeight="1">
      <c r="B1681" s="1" t="n"/>
      <c r="C1681" s="2" t="n"/>
      <c r="D1681" s="1" t="n"/>
    </row>
    <row r="1682" ht="13.2" customHeight="1">
      <c r="B1682" s="1" t="n"/>
      <c r="C1682" s="2" t="n"/>
      <c r="D1682" s="1" t="n"/>
    </row>
    <row r="1683" ht="13.2" customHeight="1">
      <c r="B1683" s="1" t="n"/>
      <c r="C1683" s="2" t="n"/>
      <c r="D1683" s="1" t="n"/>
    </row>
    <row r="1684" ht="13.2" customHeight="1">
      <c r="B1684" s="1" t="n"/>
      <c r="C1684" s="2" t="n"/>
      <c r="D1684" s="1" t="n"/>
    </row>
    <row r="1685" ht="13.2" customHeight="1">
      <c r="B1685" s="1" t="n"/>
      <c r="C1685" s="2" t="n"/>
      <c r="D1685" s="1" t="n"/>
    </row>
    <row r="1686" ht="13.2" customHeight="1">
      <c r="B1686" s="1" t="n"/>
      <c r="C1686" s="2" t="n"/>
      <c r="D1686" s="1" t="n"/>
    </row>
    <row r="1687" ht="13.2" customHeight="1">
      <c r="B1687" s="1" t="n"/>
      <c r="C1687" s="2" t="n"/>
      <c r="D1687" s="1" t="n"/>
    </row>
    <row r="1688" ht="13.2" customHeight="1">
      <c r="B1688" s="1" t="n"/>
      <c r="C1688" s="2" t="n"/>
      <c r="D1688" s="1" t="n"/>
    </row>
    <row r="1689" ht="13.2" customHeight="1">
      <c r="B1689" s="1" t="n"/>
      <c r="C1689" s="2" t="n"/>
      <c r="D1689" s="1" t="n"/>
    </row>
    <row r="1690" ht="13.2" customHeight="1">
      <c r="B1690" s="1" t="n"/>
      <c r="C1690" s="2" t="n"/>
      <c r="D1690" s="1" t="n"/>
    </row>
    <row r="1691" ht="13.2" customHeight="1">
      <c r="B1691" s="1" t="n"/>
      <c r="C1691" s="2" t="n"/>
      <c r="D1691" s="1" t="n"/>
    </row>
    <row r="1692" ht="13.2" customHeight="1">
      <c r="B1692" s="1" t="n"/>
      <c r="C1692" s="2" t="n"/>
      <c r="D1692" s="1" t="n"/>
    </row>
    <row r="1693" ht="13.2" customHeight="1">
      <c r="B1693" s="1" t="n"/>
      <c r="C1693" s="2" t="n"/>
      <c r="D1693" s="1" t="n"/>
    </row>
    <row r="1694" ht="13.2" customHeight="1">
      <c r="B1694" s="1" t="n"/>
      <c r="C1694" s="2" t="n"/>
      <c r="D1694" s="1" t="n"/>
    </row>
    <row r="1695" ht="13.2" customHeight="1">
      <c r="B1695" s="1" t="n"/>
      <c r="C1695" s="2" t="n"/>
      <c r="D1695" s="1" t="n"/>
    </row>
    <row r="1696" ht="13.2" customHeight="1">
      <c r="B1696" s="1" t="n"/>
      <c r="C1696" s="2" t="n"/>
      <c r="D1696" s="1" t="n"/>
    </row>
    <row r="1697" ht="13.2" customHeight="1">
      <c r="B1697" s="1" t="n"/>
      <c r="C1697" s="2" t="n"/>
      <c r="D1697" s="1" t="n"/>
    </row>
    <row r="1698" ht="13.2" customHeight="1">
      <c r="B1698" s="1" t="n"/>
      <c r="C1698" s="2" t="n"/>
      <c r="D1698" s="1" t="n"/>
    </row>
    <row r="1699" ht="13.2" customHeight="1">
      <c r="B1699" s="1" t="n"/>
      <c r="C1699" s="2" t="n"/>
      <c r="D1699" s="1" t="n"/>
    </row>
    <row r="1700" ht="13.2" customHeight="1">
      <c r="B1700" s="1" t="n"/>
      <c r="C1700" s="2" t="n"/>
      <c r="D1700" s="1" t="n"/>
    </row>
    <row r="1701" ht="13.2" customHeight="1">
      <c r="B1701" s="1" t="n"/>
      <c r="C1701" s="2" t="n"/>
      <c r="D1701" s="1" t="n"/>
    </row>
    <row r="1702" ht="13.2" customHeight="1">
      <c r="B1702" s="1" t="n"/>
      <c r="C1702" s="2" t="n"/>
      <c r="D1702" s="1" t="n"/>
    </row>
    <row r="1703" ht="13.2" customHeight="1">
      <c r="B1703" s="1" t="n"/>
      <c r="C1703" s="2" t="n"/>
      <c r="D1703" s="1" t="n"/>
    </row>
    <row r="1704" ht="13.2" customHeight="1">
      <c r="B1704" s="1" t="n"/>
      <c r="C1704" s="2" t="n"/>
      <c r="D1704" s="1" t="n"/>
    </row>
    <row r="1705" ht="13.2" customHeight="1">
      <c r="B1705" s="1" t="n"/>
      <c r="C1705" s="2" t="n"/>
      <c r="D1705" s="1" t="n"/>
    </row>
    <row r="1706" ht="13.2" customHeight="1">
      <c r="B1706" s="1" t="n"/>
      <c r="C1706" s="2" t="n"/>
      <c r="D1706" s="1" t="n"/>
    </row>
    <row r="1707" ht="13.2" customHeight="1">
      <c r="B1707" s="1" t="n"/>
      <c r="C1707" s="2" t="n"/>
      <c r="D1707" s="1" t="n"/>
    </row>
    <row r="1708" ht="13.2" customHeight="1">
      <c r="B1708" s="1" t="n"/>
      <c r="C1708" s="2" t="n"/>
      <c r="D1708" s="1" t="n"/>
    </row>
    <row r="1709" ht="13.2" customHeight="1">
      <c r="B1709" s="1" t="n"/>
      <c r="C1709" s="2" t="n"/>
      <c r="D1709" s="1" t="n"/>
    </row>
    <row r="1710" ht="13.2" customHeight="1">
      <c r="B1710" s="1" t="n"/>
      <c r="C1710" s="2" t="n"/>
      <c r="D1710" s="1" t="n"/>
    </row>
    <row r="1711" ht="13.2" customHeight="1">
      <c r="B1711" s="1" t="n"/>
      <c r="C1711" s="2" t="n"/>
      <c r="D1711" s="1" t="n"/>
    </row>
    <row r="1712" ht="13.2" customHeight="1">
      <c r="B1712" s="1" t="n"/>
      <c r="C1712" s="2" t="n"/>
      <c r="D1712" s="1" t="n"/>
    </row>
    <row r="1713" ht="13.2" customHeight="1">
      <c r="B1713" s="1" t="n"/>
      <c r="C1713" s="2" t="n"/>
      <c r="D1713" s="1" t="n"/>
    </row>
    <row r="1714" ht="13.2" customHeight="1">
      <c r="B1714" s="1" t="n"/>
      <c r="C1714" s="2" t="n"/>
      <c r="D1714" s="1" t="n"/>
    </row>
    <row r="1715" ht="13.2" customHeight="1">
      <c r="B1715" s="1" t="n"/>
      <c r="C1715" s="2" t="n"/>
      <c r="D1715" s="1" t="n"/>
    </row>
    <row r="1716" ht="13.2" customHeight="1">
      <c r="B1716" s="1" t="n"/>
      <c r="C1716" s="2" t="n"/>
      <c r="D1716" s="1" t="n"/>
    </row>
    <row r="1717" ht="13.2" customHeight="1">
      <c r="B1717" s="1" t="n"/>
      <c r="C1717" s="2" t="n"/>
      <c r="D1717" s="1" t="n"/>
    </row>
    <row r="1718" ht="13.2" customHeight="1">
      <c r="B1718" s="1" t="n"/>
      <c r="C1718" s="2" t="n"/>
      <c r="D1718" s="1" t="n"/>
    </row>
    <row r="1719" ht="13.2" customHeight="1">
      <c r="B1719" s="1" t="n"/>
      <c r="C1719" s="2" t="n"/>
      <c r="D1719" s="1" t="n"/>
    </row>
    <row r="1720" ht="13.2" customHeight="1">
      <c r="B1720" s="1" t="n"/>
      <c r="C1720" s="2" t="n"/>
      <c r="D1720" s="1" t="n"/>
    </row>
    <row r="1721" ht="13.2" customHeight="1">
      <c r="B1721" s="1" t="n"/>
      <c r="C1721" s="2" t="n"/>
      <c r="D1721" s="1" t="n"/>
    </row>
    <row r="1722" ht="13.2" customHeight="1">
      <c r="B1722" s="1" t="n"/>
      <c r="C1722" s="2" t="n"/>
      <c r="D1722" s="1" t="n"/>
    </row>
    <row r="1723" ht="13.2" customHeight="1">
      <c r="B1723" s="1" t="n"/>
      <c r="C1723" s="2" t="n"/>
      <c r="D1723" s="1" t="n"/>
    </row>
    <row r="1724" ht="13.2" customHeight="1">
      <c r="B1724" s="1" t="n"/>
      <c r="C1724" s="2" t="n"/>
      <c r="D1724" s="1" t="n"/>
    </row>
    <row r="1725" ht="13.2" customHeight="1">
      <c r="B1725" s="1" t="n"/>
      <c r="C1725" s="2" t="n"/>
      <c r="D1725" s="1" t="n"/>
    </row>
    <row r="1726" ht="13.2" customHeight="1">
      <c r="B1726" s="1" t="n"/>
      <c r="C1726" s="2" t="n"/>
      <c r="D1726" s="1" t="n"/>
    </row>
    <row r="1727" ht="13.2" customHeight="1">
      <c r="B1727" s="1" t="n"/>
      <c r="C1727" s="2" t="n"/>
      <c r="D1727" s="1" t="n"/>
    </row>
    <row r="1728" ht="13.2" customHeight="1">
      <c r="B1728" s="1" t="n"/>
      <c r="C1728" s="2" t="n"/>
      <c r="D1728" s="1" t="n"/>
    </row>
    <row r="1729" ht="13.2" customHeight="1">
      <c r="B1729" s="1" t="n"/>
      <c r="C1729" s="2" t="n"/>
      <c r="D1729" s="1" t="n"/>
    </row>
    <row r="1730" ht="13.2" customHeight="1">
      <c r="B1730" s="1" t="n"/>
      <c r="C1730" s="2" t="n"/>
      <c r="D1730" s="1" t="n"/>
    </row>
    <row r="1731" ht="13.2" customHeight="1">
      <c r="B1731" s="1" t="n"/>
      <c r="C1731" s="2" t="n"/>
      <c r="D1731" s="1" t="n"/>
    </row>
    <row r="1732" ht="13.2" customHeight="1">
      <c r="B1732" s="1" t="n"/>
      <c r="C1732" s="2" t="n"/>
      <c r="D1732" s="1" t="n"/>
    </row>
    <row r="1733" ht="13.2" customHeight="1">
      <c r="B1733" s="1" t="n"/>
      <c r="C1733" s="2" t="n"/>
      <c r="D1733" s="1" t="n"/>
    </row>
    <row r="1734" ht="13.2" customHeight="1">
      <c r="B1734" s="1" t="n"/>
      <c r="C1734" s="2" t="n"/>
      <c r="D1734" s="1" t="n"/>
    </row>
    <row r="1735" ht="13.2" customHeight="1">
      <c r="B1735" s="1" t="n"/>
      <c r="C1735" s="2" t="n"/>
      <c r="D1735" s="1" t="n"/>
    </row>
    <row r="1736" ht="13.2" customHeight="1">
      <c r="B1736" s="1" t="n"/>
      <c r="C1736" s="2" t="n"/>
      <c r="D1736" s="1" t="n"/>
    </row>
    <row r="1737" ht="13.2" customHeight="1">
      <c r="B1737" s="1" t="n"/>
      <c r="C1737" s="2" t="n"/>
      <c r="D1737" s="1" t="n"/>
    </row>
    <row r="1738" ht="13.2" customHeight="1">
      <c r="B1738" s="1" t="n"/>
      <c r="C1738" s="2" t="n"/>
      <c r="D1738" s="1" t="n"/>
    </row>
    <row r="1739" ht="13.2" customHeight="1">
      <c r="B1739" s="1" t="n"/>
      <c r="C1739" s="2" t="n"/>
      <c r="D1739" s="1" t="n"/>
    </row>
    <row r="1740" ht="13.2" customHeight="1">
      <c r="B1740" s="1" t="n"/>
      <c r="C1740" s="2" t="n"/>
      <c r="D1740" s="1" t="n"/>
    </row>
    <row r="1741" ht="13.2" customHeight="1">
      <c r="B1741" s="1" t="n"/>
      <c r="C1741" s="2" t="n"/>
      <c r="D1741" s="1" t="n"/>
    </row>
    <row r="1742" ht="13.2" customHeight="1">
      <c r="B1742" s="1" t="n"/>
      <c r="C1742" s="2" t="n"/>
      <c r="D1742" s="1" t="n"/>
    </row>
    <row r="1743" ht="13.2" customHeight="1">
      <c r="B1743" s="1" t="n"/>
      <c r="C1743" s="2" t="n"/>
      <c r="D1743" s="1" t="n"/>
    </row>
    <row r="1744" ht="13.2" customHeight="1">
      <c r="B1744" s="1" t="n"/>
      <c r="C1744" s="2" t="n"/>
      <c r="D1744" s="1" t="n"/>
    </row>
    <row r="1745" ht="13.2" customHeight="1">
      <c r="B1745" s="1" t="n"/>
      <c r="C1745" s="2" t="n"/>
      <c r="D1745" s="1" t="n"/>
    </row>
    <row r="1746" ht="13.2" customHeight="1">
      <c r="B1746" s="1" t="n"/>
      <c r="C1746" s="2" t="n"/>
      <c r="D1746" s="1" t="n"/>
    </row>
    <row r="1747" ht="13.2" customHeight="1">
      <c r="B1747" s="1" t="n"/>
      <c r="C1747" s="2" t="n"/>
      <c r="D1747" s="1" t="n"/>
    </row>
    <row r="1748" ht="13.2" customHeight="1">
      <c r="B1748" s="1" t="n"/>
      <c r="C1748" s="2" t="n"/>
      <c r="D1748" s="1" t="n"/>
    </row>
    <row r="1749" ht="13.2" customHeight="1">
      <c r="B1749" s="1" t="n"/>
      <c r="C1749" s="2" t="n"/>
      <c r="D1749" s="1" t="n"/>
    </row>
    <row r="1750" ht="13.2" customHeight="1">
      <c r="B1750" s="1" t="n"/>
      <c r="C1750" s="2" t="n"/>
      <c r="D1750" s="1" t="n"/>
    </row>
    <row r="1751" ht="13.2" customHeight="1">
      <c r="B1751" s="1" t="n"/>
      <c r="C1751" s="2" t="n"/>
      <c r="D1751" s="1" t="n"/>
    </row>
    <row r="1752" ht="13.2" customHeight="1">
      <c r="B1752" s="1" t="n"/>
      <c r="C1752" s="2" t="n"/>
      <c r="D1752" s="1" t="n"/>
    </row>
    <row r="1753" ht="13.2" customHeight="1">
      <c r="B1753" s="1" t="n"/>
      <c r="C1753" s="2" t="n"/>
      <c r="D1753" s="1" t="n"/>
    </row>
    <row r="1754" ht="13.2" customHeight="1">
      <c r="B1754" s="1" t="n"/>
      <c r="C1754" s="2" t="n"/>
      <c r="D1754" s="1" t="n"/>
    </row>
    <row r="1755" ht="13.2" customHeight="1">
      <c r="B1755" s="1" t="n"/>
      <c r="C1755" s="2" t="n"/>
      <c r="D1755" s="1" t="n"/>
    </row>
    <row r="1756" ht="13.2" customHeight="1">
      <c r="B1756" s="1" t="n"/>
      <c r="C1756" s="2" t="n"/>
      <c r="D1756" s="1" t="n"/>
    </row>
    <row r="1757" ht="13.2" customHeight="1">
      <c r="B1757" s="1" t="n"/>
      <c r="C1757" s="2" t="n"/>
      <c r="D1757" s="1" t="n"/>
    </row>
    <row r="1758" ht="13.2" customHeight="1">
      <c r="B1758" s="1" t="n"/>
      <c r="C1758" s="2" t="n"/>
      <c r="D1758" s="1" t="n"/>
    </row>
    <row r="1759" ht="13.2" customHeight="1">
      <c r="B1759" s="1" t="n"/>
      <c r="C1759" s="2" t="n"/>
      <c r="D1759" s="1" t="n"/>
    </row>
    <row r="1760" ht="13.2" customHeight="1">
      <c r="B1760" s="1" t="n"/>
      <c r="C1760" s="2" t="n"/>
      <c r="D1760" s="1" t="n"/>
    </row>
    <row r="1761" ht="13.2" customHeight="1">
      <c r="B1761" s="1" t="n"/>
      <c r="C1761" s="2" t="n"/>
      <c r="D1761" s="1" t="n"/>
    </row>
    <row r="1762" ht="13.2" customHeight="1">
      <c r="B1762" s="1" t="n"/>
      <c r="C1762" s="2" t="n"/>
      <c r="D1762" s="1" t="n"/>
    </row>
    <row r="1763" ht="13.2" customHeight="1">
      <c r="B1763" s="1" t="n"/>
      <c r="C1763" s="2" t="n"/>
      <c r="D1763" s="1" t="n"/>
    </row>
    <row r="1764" ht="13.2" customHeight="1">
      <c r="B1764" s="1" t="n"/>
      <c r="C1764" s="2" t="n"/>
      <c r="D1764" s="1" t="n"/>
    </row>
    <row r="1765" ht="13.2" customHeight="1">
      <c r="B1765" s="1" t="n"/>
      <c r="C1765" s="2" t="n"/>
      <c r="D1765" s="1" t="n"/>
    </row>
    <row r="1766" ht="13.2" customHeight="1">
      <c r="B1766" s="1" t="n"/>
      <c r="C1766" s="2" t="n"/>
      <c r="D1766" s="1" t="n"/>
    </row>
    <row r="1767" ht="13.2" customHeight="1">
      <c r="B1767" s="1" t="n"/>
      <c r="C1767" s="2" t="n"/>
      <c r="D1767" s="1" t="n"/>
    </row>
    <row r="1768" ht="13.2" customHeight="1">
      <c r="B1768" s="1" t="n"/>
      <c r="C1768" s="2" t="n"/>
      <c r="D1768" s="1" t="n"/>
    </row>
    <row r="1769" ht="13.2" customHeight="1">
      <c r="B1769" s="1" t="n"/>
      <c r="C1769" s="2" t="n"/>
      <c r="D1769" s="1" t="n"/>
    </row>
    <row r="1770" ht="13.2" customHeight="1">
      <c r="B1770" s="1" t="n"/>
      <c r="C1770" s="2" t="n"/>
      <c r="D1770" s="1" t="n"/>
    </row>
    <row r="1771" ht="13.2" customHeight="1">
      <c r="B1771" s="1" t="n"/>
      <c r="C1771" s="2" t="n"/>
      <c r="D1771" s="1" t="n"/>
    </row>
    <row r="1772" ht="13.2" customHeight="1">
      <c r="B1772" s="1" t="n"/>
      <c r="C1772" s="2" t="n"/>
      <c r="D1772" s="1" t="n"/>
    </row>
    <row r="1773" ht="13.2" customHeight="1">
      <c r="B1773" s="1" t="n"/>
      <c r="C1773" s="2" t="n"/>
      <c r="D1773" s="1" t="n"/>
    </row>
    <row r="1774" ht="13.2" customHeight="1">
      <c r="B1774" s="1" t="n"/>
      <c r="C1774" s="2" t="n"/>
      <c r="D1774" s="1" t="n"/>
    </row>
    <row r="1775" ht="13.2" customHeight="1">
      <c r="B1775" s="1" t="n"/>
      <c r="C1775" s="2" t="n"/>
      <c r="D1775" s="1" t="n"/>
    </row>
    <row r="1776" ht="13.2" customHeight="1">
      <c r="B1776" s="1" t="n"/>
      <c r="C1776" s="2" t="n"/>
      <c r="D1776" s="1" t="n"/>
    </row>
    <row r="1777" ht="13.2" customHeight="1">
      <c r="B1777" s="1" t="n"/>
      <c r="C1777" s="2" t="n"/>
      <c r="D1777" s="1" t="n"/>
    </row>
    <row r="1778" ht="13.2" customHeight="1">
      <c r="B1778" s="1" t="n"/>
      <c r="C1778" s="2" t="n"/>
      <c r="D1778" s="1" t="n"/>
    </row>
    <row r="1779" ht="13.2" customHeight="1">
      <c r="B1779" s="1" t="n"/>
      <c r="C1779" s="2" t="n"/>
      <c r="D1779" s="1" t="n"/>
    </row>
    <row r="1780" ht="13.2" customHeight="1">
      <c r="B1780" s="1" t="n"/>
      <c r="C1780" s="2" t="n"/>
      <c r="D1780" s="1" t="n"/>
    </row>
    <row r="1781" ht="13.2" customHeight="1">
      <c r="B1781" s="1" t="n"/>
      <c r="C1781" s="2" t="n"/>
      <c r="D1781" s="1" t="n"/>
    </row>
    <row r="1782" ht="13.2" customHeight="1">
      <c r="B1782" s="1" t="n"/>
      <c r="C1782" s="2" t="n"/>
      <c r="D1782" s="1" t="n"/>
    </row>
    <row r="1783" ht="13.2" customHeight="1">
      <c r="B1783" s="1" t="n"/>
      <c r="C1783" s="2" t="n"/>
      <c r="D1783" s="1" t="n"/>
    </row>
    <row r="1784" ht="13.2" customHeight="1">
      <c r="B1784" s="1" t="n"/>
      <c r="C1784" s="2" t="n"/>
      <c r="D1784" s="1" t="n"/>
    </row>
    <row r="1785" ht="13.2" customHeight="1">
      <c r="B1785" s="1" t="n"/>
      <c r="C1785" s="2" t="n"/>
      <c r="D1785" s="1" t="n"/>
    </row>
    <row r="1786" ht="13.2" customHeight="1">
      <c r="B1786" s="1" t="n"/>
      <c r="C1786" s="2" t="n"/>
      <c r="D1786" s="1" t="n"/>
    </row>
    <row r="1787" ht="13.2" customHeight="1">
      <c r="B1787" s="1" t="n"/>
      <c r="C1787" s="2" t="n"/>
      <c r="D1787" s="1" t="n"/>
    </row>
    <row r="1788" ht="13.2" customHeight="1">
      <c r="B1788" s="1" t="n"/>
      <c r="C1788" s="2" t="n"/>
      <c r="D1788" s="1" t="n"/>
    </row>
    <row r="1789" ht="13.2" customHeight="1">
      <c r="B1789" s="1" t="n"/>
      <c r="C1789" s="2" t="n"/>
      <c r="D1789" s="1" t="n"/>
    </row>
    <row r="1790" ht="13.2" customHeight="1">
      <c r="B1790" s="1" t="n"/>
      <c r="C1790" s="2" t="n"/>
      <c r="D1790" s="1" t="n"/>
    </row>
    <row r="1791" ht="13.2" customHeight="1">
      <c r="B1791" s="1" t="n"/>
      <c r="C1791" s="2" t="n"/>
      <c r="D1791" s="1" t="n"/>
    </row>
    <row r="1792" ht="13.2" customHeight="1">
      <c r="B1792" s="1" t="n"/>
      <c r="C1792" s="2" t="n"/>
      <c r="D1792" s="1" t="n"/>
    </row>
    <row r="1793" ht="13.2" customHeight="1">
      <c r="B1793" s="1" t="n"/>
      <c r="C1793" s="2" t="n"/>
      <c r="D1793" s="1" t="n"/>
    </row>
    <row r="1794" ht="13.2" customHeight="1">
      <c r="B1794" s="1" t="n"/>
      <c r="C1794" s="2" t="n"/>
      <c r="D1794" s="1" t="n"/>
    </row>
    <row r="1795" ht="13.2" customHeight="1">
      <c r="B1795" s="1" t="n"/>
      <c r="C1795" s="2" t="n"/>
      <c r="D1795" s="1" t="n"/>
    </row>
    <row r="1796" ht="13.2" customHeight="1">
      <c r="B1796" s="1" t="n"/>
      <c r="C1796" s="2" t="n"/>
      <c r="D1796" s="1" t="n"/>
    </row>
    <row r="1797" ht="13.2" customHeight="1">
      <c r="B1797" s="1" t="n"/>
      <c r="C1797" s="2" t="n"/>
      <c r="D1797" s="1" t="n"/>
    </row>
    <row r="1798" ht="13.2" customHeight="1">
      <c r="B1798" s="1" t="n"/>
      <c r="C1798" s="2" t="n"/>
      <c r="D1798" s="1" t="n"/>
    </row>
    <row r="1799" ht="13.2" customHeight="1">
      <c r="B1799" s="1" t="n"/>
      <c r="C1799" s="2" t="n"/>
      <c r="D1799" s="1" t="n"/>
    </row>
    <row r="1800" ht="13.2" customHeight="1">
      <c r="B1800" s="1" t="n"/>
      <c r="C1800" s="2" t="n"/>
      <c r="D1800" s="1" t="n"/>
    </row>
    <row r="1801" ht="13.2" customHeight="1">
      <c r="B1801" s="1" t="n"/>
      <c r="C1801" s="2" t="n"/>
      <c r="D1801" s="1" t="n"/>
    </row>
    <row r="1802" ht="13.2" customHeight="1">
      <c r="B1802" s="1" t="n"/>
      <c r="C1802" s="2" t="n"/>
      <c r="D1802" s="1" t="n"/>
    </row>
    <row r="1803" ht="13.2" customHeight="1">
      <c r="B1803" s="1" t="n"/>
      <c r="C1803" s="2" t="n"/>
      <c r="D1803" s="1" t="n"/>
    </row>
    <row r="1804" ht="13.2" customHeight="1">
      <c r="B1804" s="1" t="n"/>
      <c r="C1804" s="2" t="n"/>
      <c r="D1804" s="1" t="n"/>
    </row>
    <row r="1805" ht="13.2" customHeight="1">
      <c r="B1805" s="1" t="n"/>
      <c r="C1805" s="2" t="n"/>
      <c r="D1805" s="1" t="n"/>
    </row>
    <row r="1806" ht="13.2" customHeight="1">
      <c r="B1806" s="1" t="n"/>
      <c r="C1806" s="2" t="n"/>
      <c r="D1806" s="1" t="n"/>
    </row>
    <row r="1807" ht="13.2" customHeight="1">
      <c r="B1807" s="1" t="n"/>
      <c r="C1807" s="2" t="n"/>
      <c r="D1807" s="1" t="n"/>
    </row>
    <row r="1808" ht="13.2" customHeight="1">
      <c r="B1808" s="1" t="n"/>
      <c r="C1808" s="2" t="n"/>
      <c r="D1808" s="1" t="n"/>
    </row>
    <row r="1809" ht="13.2" customHeight="1">
      <c r="B1809" s="1" t="n"/>
      <c r="C1809" s="2" t="n"/>
      <c r="D1809" s="1" t="n"/>
    </row>
    <row r="1810" ht="13.2" customHeight="1">
      <c r="B1810" s="1" t="n"/>
      <c r="C1810" s="2" t="n"/>
      <c r="D1810" s="1" t="n"/>
    </row>
    <row r="1811" ht="13.2" customHeight="1">
      <c r="B1811" s="1" t="n"/>
      <c r="C1811" s="2" t="n"/>
      <c r="D1811" s="1" t="n"/>
    </row>
    <row r="1812" ht="13.2" customHeight="1">
      <c r="B1812" s="1" t="n"/>
      <c r="C1812" s="2" t="n"/>
      <c r="D1812" s="1" t="n"/>
    </row>
    <row r="1813" ht="13.2" customHeight="1">
      <c r="B1813" s="1" t="n"/>
      <c r="C1813" s="2" t="n"/>
      <c r="D1813" s="1" t="n"/>
    </row>
    <row r="1814" ht="13.2" customHeight="1">
      <c r="B1814" s="1" t="n"/>
      <c r="C1814" s="2" t="n"/>
      <c r="D1814" s="1" t="n"/>
    </row>
    <row r="1815" ht="13.2" customHeight="1">
      <c r="B1815" s="1" t="n"/>
      <c r="C1815" s="2" t="n"/>
      <c r="D1815" s="1" t="n"/>
    </row>
    <row r="1816" ht="13.2" customHeight="1">
      <c r="B1816" s="1" t="n"/>
      <c r="C1816" s="2" t="n"/>
      <c r="D1816" s="1" t="n"/>
    </row>
    <row r="1817" ht="13.2" customHeight="1">
      <c r="B1817" s="1" t="n"/>
      <c r="C1817" s="2" t="n"/>
      <c r="D1817" s="1" t="n"/>
    </row>
    <row r="1818" ht="13.2" customHeight="1">
      <c r="B1818" s="1" t="n"/>
      <c r="C1818" s="2" t="n"/>
      <c r="D1818" s="1" t="n"/>
    </row>
    <row r="1819" ht="13.2" customHeight="1">
      <c r="B1819" s="1" t="n"/>
      <c r="C1819" s="2" t="n"/>
      <c r="D1819" s="1" t="n"/>
    </row>
    <row r="1820" ht="13.2" customHeight="1">
      <c r="B1820" s="1" t="n"/>
      <c r="C1820" s="2" t="n"/>
      <c r="D1820" s="1" t="n"/>
    </row>
    <row r="1821" ht="13.2" customHeight="1">
      <c r="B1821" s="1" t="n"/>
      <c r="C1821" s="2" t="n"/>
      <c r="D1821" s="1" t="n"/>
    </row>
    <row r="1822" ht="13.2" customHeight="1">
      <c r="B1822" s="1" t="n"/>
      <c r="C1822" s="2" t="n"/>
      <c r="D1822" s="1" t="n"/>
    </row>
    <row r="1823" ht="13.2" customHeight="1">
      <c r="B1823" s="1" t="n"/>
      <c r="C1823" s="2" t="n"/>
      <c r="D1823" s="1" t="n"/>
    </row>
    <row r="1824" ht="13.2" customHeight="1">
      <c r="B1824" s="1" t="n"/>
      <c r="C1824" s="2" t="n"/>
      <c r="D1824" s="1" t="n"/>
    </row>
    <row r="1825" ht="13.2" customHeight="1">
      <c r="B1825" s="1" t="n"/>
      <c r="C1825" s="2" t="n"/>
      <c r="D1825" s="1" t="n"/>
    </row>
    <row r="1826" ht="13.2" customHeight="1">
      <c r="B1826" s="1" t="n"/>
      <c r="C1826" s="2" t="n"/>
      <c r="D1826" s="1" t="n"/>
    </row>
    <row r="1827" ht="13.2" customHeight="1">
      <c r="B1827" s="1" t="n"/>
      <c r="C1827" s="2" t="n"/>
      <c r="D1827" s="1" t="n"/>
    </row>
    <row r="1828" ht="13.2" customHeight="1">
      <c r="B1828" s="1" t="n"/>
      <c r="C1828" s="2" t="n"/>
      <c r="D1828" s="1" t="n"/>
    </row>
    <row r="1829" ht="13.2" customHeight="1">
      <c r="B1829" s="1" t="n"/>
      <c r="C1829" s="2" t="n"/>
      <c r="D1829" s="1" t="n"/>
    </row>
    <row r="1830" ht="13.2" customHeight="1">
      <c r="B1830" s="1" t="n"/>
      <c r="C1830" s="2" t="n"/>
      <c r="D1830" s="1" t="n"/>
    </row>
    <row r="1831" ht="13.2" customHeight="1">
      <c r="B1831" s="1" t="n"/>
      <c r="C1831" s="2" t="n"/>
      <c r="D1831" s="1" t="n"/>
    </row>
    <row r="1832" ht="13.2" customHeight="1">
      <c r="B1832" s="1" t="n"/>
      <c r="C1832" s="2" t="n"/>
      <c r="D1832" s="1" t="n"/>
    </row>
    <row r="1833" ht="13.2" customHeight="1">
      <c r="B1833" s="1" t="n"/>
      <c r="C1833" s="2" t="n"/>
      <c r="D1833" s="1" t="n"/>
    </row>
    <row r="1834" ht="13.2" customHeight="1">
      <c r="B1834" s="1" t="n"/>
      <c r="C1834" s="2" t="n"/>
      <c r="D1834" s="1" t="n"/>
    </row>
    <row r="1835" ht="13.2" customHeight="1">
      <c r="B1835" s="1" t="n"/>
      <c r="C1835" s="2" t="n"/>
      <c r="D1835" s="1" t="n"/>
    </row>
    <row r="1836" ht="13.2" customHeight="1">
      <c r="B1836" s="1" t="n"/>
      <c r="C1836" s="2" t="n"/>
      <c r="D1836" s="1" t="n"/>
    </row>
    <row r="1837" ht="13.2" customHeight="1">
      <c r="B1837" s="1" t="n"/>
      <c r="C1837" s="2" t="n"/>
      <c r="D1837" s="1" t="n"/>
    </row>
    <row r="1838" ht="13.2" customHeight="1">
      <c r="B1838" s="1" t="n"/>
      <c r="C1838" s="2" t="n"/>
      <c r="D1838" s="1" t="n"/>
    </row>
    <row r="1839" ht="13.2" customHeight="1">
      <c r="B1839" s="1" t="n"/>
      <c r="C1839" s="2" t="n"/>
      <c r="D1839" s="1" t="n"/>
    </row>
    <row r="1840" ht="13.2" customHeight="1">
      <c r="B1840" s="1" t="n"/>
      <c r="C1840" s="2" t="n"/>
      <c r="D1840" s="1" t="n"/>
    </row>
    <row r="1841" ht="13.2" customHeight="1">
      <c r="B1841" s="1" t="n"/>
      <c r="C1841" s="2" t="n"/>
      <c r="D1841" s="1" t="n"/>
    </row>
    <row r="1842" ht="13.2" customHeight="1">
      <c r="B1842" s="1" t="n"/>
      <c r="C1842" s="2" t="n"/>
      <c r="D1842" s="1" t="n"/>
    </row>
    <row r="1843" ht="13.2" customHeight="1">
      <c r="B1843" s="1" t="n"/>
      <c r="C1843" s="2" t="n"/>
      <c r="D1843" s="1" t="n"/>
    </row>
    <row r="1844" ht="13.2" customHeight="1">
      <c r="B1844" s="1" t="n"/>
      <c r="C1844" s="2" t="n"/>
      <c r="D1844" s="1" t="n"/>
    </row>
    <row r="1845" ht="13.2" customHeight="1">
      <c r="B1845" s="1" t="n"/>
      <c r="C1845" s="2" t="n"/>
      <c r="D1845" s="1" t="n"/>
    </row>
    <row r="1846" ht="13.2" customHeight="1">
      <c r="B1846" s="1" t="n"/>
      <c r="C1846" s="2" t="n"/>
      <c r="D1846" s="1" t="n"/>
    </row>
    <row r="1847" ht="13.2" customHeight="1">
      <c r="B1847" s="1" t="n"/>
      <c r="C1847" s="2" t="n"/>
      <c r="D1847" s="1" t="n"/>
    </row>
    <row r="1848" ht="13.2" customHeight="1">
      <c r="B1848" s="1" t="n"/>
      <c r="C1848" s="2" t="n"/>
      <c r="D1848" s="1" t="n"/>
    </row>
    <row r="1849" ht="13.2" customHeight="1">
      <c r="B1849" s="1" t="n"/>
      <c r="C1849" s="2" t="n"/>
      <c r="D1849" s="1" t="n"/>
    </row>
    <row r="1850" ht="13.2" customHeight="1">
      <c r="B1850" s="1" t="n"/>
      <c r="C1850" s="2" t="n"/>
      <c r="D1850" s="1" t="n"/>
    </row>
    <row r="1851" ht="13.2" customHeight="1">
      <c r="B1851" s="1" t="n"/>
      <c r="C1851" s="2" t="n"/>
      <c r="D1851" s="1" t="n"/>
    </row>
    <row r="1852" ht="13.2" customHeight="1">
      <c r="B1852" s="1" t="n"/>
      <c r="C1852" s="2" t="n"/>
      <c r="D1852" s="1" t="n"/>
    </row>
    <row r="1853" ht="13.2" customHeight="1">
      <c r="B1853" s="1" t="n"/>
      <c r="C1853" s="2" t="n"/>
      <c r="D1853" s="1" t="n"/>
    </row>
    <row r="1854" ht="13.2" customHeight="1">
      <c r="B1854" s="1" t="n"/>
      <c r="C1854" s="2" t="n"/>
      <c r="D1854" s="1" t="n"/>
    </row>
    <row r="1855" ht="13.2" customHeight="1">
      <c r="B1855" s="1" t="n"/>
      <c r="C1855" s="2" t="n"/>
      <c r="D1855" s="1" t="n"/>
    </row>
    <row r="1856" ht="13.2" customHeight="1">
      <c r="B1856" s="1" t="n"/>
      <c r="C1856" s="2" t="n"/>
      <c r="D1856" s="1" t="n"/>
    </row>
    <row r="1857" ht="13.2" customHeight="1">
      <c r="B1857" s="1" t="n"/>
      <c r="C1857" s="2" t="n"/>
      <c r="D1857" s="1" t="n"/>
    </row>
    <row r="1858" ht="13.2" customHeight="1">
      <c r="B1858" s="1" t="n"/>
      <c r="C1858" s="2" t="n"/>
      <c r="D1858" s="1" t="n"/>
    </row>
    <row r="1859" ht="13.2" customHeight="1">
      <c r="B1859" s="1" t="n"/>
      <c r="C1859" s="2" t="n"/>
      <c r="D1859" s="1" t="n"/>
    </row>
    <row r="1860" ht="13.2" customHeight="1">
      <c r="B1860" s="1" t="n"/>
      <c r="C1860" s="2" t="n"/>
      <c r="D1860" s="1" t="n"/>
    </row>
    <row r="1861" ht="13.2" customHeight="1">
      <c r="B1861" s="1" t="n"/>
      <c r="C1861" s="2" t="n"/>
      <c r="D1861" s="1" t="n"/>
    </row>
    <row r="1862" ht="13.2" customHeight="1">
      <c r="B1862" s="1" t="n"/>
      <c r="C1862" s="2" t="n"/>
      <c r="D1862" s="1" t="n"/>
    </row>
    <row r="1863" ht="13.2" customHeight="1">
      <c r="B1863" s="1" t="n"/>
      <c r="C1863" s="2" t="n"/>
      <c r="D1863" s="1" t="n"/>
    </row>
    <row r="1864" ht="13.2" customHeight="1">
      <c r="B1864" s="1" t="n"/>
      <c r="C1864" s="2" t="n"/>
      <c r="D1864" s="1" t="n"/>
    </row>
    <row r="1865" ht="13.2" customHeight="1">
      <c r="B1865" s="1" t="n"/>
      <c r="C1865" s="2" t="n"/>
      <c r="D1865" s="1" t="n"/>
    </row>
    <row r="1866" ht="13.2" customHeight="1">
      <c r="B1866" s="1" t="n"/>
      <c r="C1866" s="2" t="n"/>
      <c r="D1866" s="1" t="n"/>
    </row>
    <row r="1867" ht="13.2" customHeight="1">
      <c r="B1867" s="1" t="n"/>
      <c r="C1867" s="2" t="n"/>
      <c r="D1867" s="1" t="n"/>
    </row>
    <row r="1868" ht="13.2" customHeight="1">
      <c r="B1868" s="1" t="n"/>
      <c r="C1868" s="2" t="n"/>
      <c r="D1868" s="1" t="n"/>
    </row>
    <row r="1869" ht="13.2" customHeight="1">
      <c r="B1869" s="1" t="n"/>
      <c r="C1869" s="2" t="n"/>
      <c r="D1869" s="1" t="n"/>
    </row>
    <row r="1870" ht="13.2" customHeight="1">
      <c r="B1870" s="1" t="n"/>
      <c r="C1870" s="2" t="n"/>
      <c r="D1870" s="1" t="n"/>
    </row>
    <row r="1871" ht="13.2" customHeight="1">
      <c r="B1871" s="1" t="n"/>
      <c r="C1871" s="2" t="n"/>
      <c r="D1871" s="1" t="n"/>
    </row>
    <row r="1872" ht="13.2" customHeight="1">
      <c r="B1872" s="1" t="n"/>
      <c r="C1872" s="2" t="n"/>
      <c r="D1872" s="1" t="n"/>
    </row>
    <row r="1873" ht="13.2" customHeight="1">
      <c r="B1873" s="1" t="n"/>
      <c r="C1873" s="2" t="n"/>
      <c r="D1873" s="1" t="n"/>
    </row>
    <row r="1874" ht="13.2" customHeight="1">
      <c r="B1874" s="1" t="n"/>
      <c r="C1874" s="2" t="n"/>
      <c r="D1874" s="1" t="n"/>
    </row>
    <row r="1875" ht="13.2" customHeight="1">
      <c r="B1875" s="1" t="n"/>
      <c r="C1875" s="2" t="n"/>
      <c r="D1875" s="1" t="n"/>
    </row>
    <row r="1876" ht="13.2" customHeight="1">
      <c r="B1876" s="1" t="n"/>
      <c r="C1876" s="2" t="n"/>
      <c r="D1876" s="1" t="n"/>
    </row>
    <row r="1877" ht="13.2" customHeight="1">
      <c r="B1877" s="1" t="n"/>
      <c r="C1877" s="2" t="n"/>
      <c r="D1877" s="1" t="n"/>
    </row>
    <row r="1878" ht="13.2" customHeight="1">
      <c r="B1878" s="1" t="n"/>
      <c r="C1878" s="2" t="n"/>
      <c r="D1878" s="1" t="n"/>
    </row>
    <row r="1879" ht="13.2" customHeight="1">
      <c r="B1879" s="1" t="n"/>
      <c r="C1879" s="2" t="n"/>
      <c r="D1879" s="1" t="n"/>
    </row>
    <row r="1880" ht="13.2" customHeight="1">
      <c r="B1880" s="1" t="n"/>
      <c r="C1880" s="2" t="n"/>
      <c r="D1880" s="1" t="n"/>
    </row>
    <row r="1881" ht="13.2" customHeight="1">
      <c r="B1881" s="1" t="n"/>
      <c r="C1881" s="2" t="n"/>
      <c r="D1881" s="1" t="n"/>
    </row>
    <row r="1882" ht="13.2" customHeight="1">
      <c r="B1882" s="1" t="n"/>
      <c r="C1882" s="2" t="n"/>
      <c r="D1882" s="1" t="n"/>
    </row>
    <row r="1883" ht="13.2" customHeight="1">
      <c r="B1883" s="1" t="n"/>
      <c r="C1883" s="2" t="n"/>
      <c r="D1883" s="1" t="n"/>
    </row>
    <row r="1884" ht="13.2" customHeight="1">
      <c r="B1884" s="1" t="n"/>
      <c r="C1884" s="2" t="n"/>
      <c r="D1884" s="1" t="n"/>
    </row>
    <row r="1885" ht="13.2" customHeight="1">
      <c r="B1885" s="1" t="n"/>
      <c r="C1885" s="2" t="n"/>
      <c r="D1885" s="1" t="n"/>
    </row>
    <row r="1886" ht="13.2" customHeight="1">
      <c r="B1886" s="1" t="n"/>
      <c r="C1886" s="2" t="n"/>
      <c r="D1886" s="1" t="n"/>
    </row>
    <row r="1887" ht="13.2" customHeight="1">
      <c r="B1887" s="1" t="n"/>
      <c r="C1887" s="2" t="n"/>
      <c r="D1887" s="1" t="n"/>
    </row>
    <row r="1888" ht="13.2" customHeight="1">
      <c r="B1888" s="1" t="n"/>
      <c r="C1888" s="2" t="n"/>
      <c r="D1888" s="1" t="n"/>
    </row>
    <row r="1889" ht="13.2" customHeight="1">
      <c r="B1889" s="1" t="n"/>
      <c r="C1889" s="2" t="n"/>
      <c r="D1889" s="1" t="n"/>
    </row>
    <row r="1890" ht="13.2" customHeight="1">
      <c r="B1890" s="1" t="n"/>
      <c r="C1890" s="2" t="n"/>
      <c r="D1890" s="1" t="n"/>
    </row>
    <row r="1891" ht="13.2" customHeight="1">
      <c r="B1891" s="1" t="n"/>
      <c r="C1891" s="2" t="n"/>
      <c r="D1891" s="1" t="n"/>
    </row>
    <row r="1892" ht="13.2" customHeight="1">
      <c r="B1892" s="1" t="n"/>
      <c r="C1892" s="2" t="n"/>
      <c r="D1892" s="1" t="n"/>
    </row>
    <row r="1893" ht="13.2" customHeight="1">
      <c r="B1893" s="1" t="n"/>
      <c r="C1893" s="2" t="n"/>
      <c r="D1893" s="1" t="n"/>
    </row>
    <row r="1894" ht="13.2" customHeight="1">
      <c r="B1894" s="1" t="n"/>
      <c r="C1894" s="2" t="n"/>
      <c r="D1894" s="1" t="n"/>
    </row>
    <row r="1895" ht="13.2" customHeight="1">
      <c r="B1895" s="1" t="n"/>
      <c r="C1895" s="2" t="n"/>
      <c r="D1895" s="1" t="n"/>
    </row>
    <row r="1896" ht="13.2" customHeight="1">
      <c r="B1896" s="1" t="n"/>
      <c r="C1896" s="2" t="n"/>
      <c r="D1896" s="1" t="n"/>
    </row>
    <row r="1897" ht="13.2" customHeight="1">
      <c r="B1897" s="1" t="n"/>
      <c r="C1897" s="2" t="n"/>
      <c r="D1897" s="1" t="n"/>
    </row>
    <row r="1898" ht="13.2" customHeight="1">
      <c r="B1898" s="1" t="n"/>
      <c r="C1898" s="2" t="n"/>
      <c r="D1898" s="1" t="n"/>
    </row>
    <row r="1899" ht="13.2" customHeight="1">
      <c r="B1899" s="1" t="n"/>
      <c r="C1899" s="2" t="n"/>
      <c r="D1899" s="1" t="n"/>
    </row>
    <row r="1900" ht="13.2" customHeight="1">
      <c r="B1900" s="1" t="n"/>
      <c r="C1900" s="2" t="n"/>
      <c r="D1900" s="1" t="n"/>
    </row>
    <row r="1901" ht="13.2" customHeight="1">
      <c r="B1901" s="1" t="n"/>
      <c r="C1901" s="2" t="n"/>
      <c r="D1901" s="1" t="n"/>
    </row>
    <row r="1902" ht="13.2" customHeight="1">
      <c r="B1902" s="1" t="n"/>
      <c r="C1902" s="2" t="n"/>
      <c r="D1902" s="1" t="n"/>
    </row>
    <row r="1903" ht="13.2" customHeight="1">
      <c r="B1903" s="1" t="n"/>
      <c r="C1903" s="2" t="n"/>
      <c r="D1903" s="1" t="n"/>
    </row>
    <row r="1904" ht="13.2" customHeight="1">
      <c r="B1904" s="1" t="n"/>
      <c r="C1904" s="2" t="n"/>
      <c r="D1904" s="1" t="n"/>
    </row>
    <row r="1905" ht="13.2" customHeight="1">
      <c r="B1905" s="1" t="n"/>
      <c r="C1905" s="2" t="n"/>
      <c r="D1905" s="1" t="n"/>
    </row>
    <row r="1906" ht="13.2" customHeight="1">
      <c r="B1906" s="1" t="n"/>
      <c r="C1906" s="2" t="n"/>
      <c r="D1906" s="1" t="n"/>
    </row>
    <row r="1907" ht="13.2" customHeight="1">
      <c r="B1907" s="1" t="n"/>
      <c r="C1907" s="2" t="n"/>
      <c r="D1907" s="1" t="n"/>
    </row>
    <row r="1908" ht="13.2" customHeight="1">
      <c r="B1908" s="1" t="n"/>
      <c r="C1908" s="2" t="n"/>
      <c r="D1908" s="1" t="n"/>
    </row>
    <row r="1909" ht="13.2" customHeight="1">
      <c r="B1909" s="1" t="n"/>
      <c r="C1909" s="2" t="n"/>
      <c r="D1909" s="1" t="n"/>
    </row>
    <row r="1910" ht="13.2" customHeight="1">
      <c r="B1910" s="1" t="n"/>
      <c r="C1910" s="2" t="n"/>
      <c r="D1910" s="1" t="n"/>
    </row>
    <row r="1911" ht="13.2" customHeight="1">
      <c r="B1911" s="1" t="n"/>
      <c r="C1911" s="2" t="n"/>
      <c r="D1911" s="1" t="n"/>
    </row>
    <row r="1912" ht="13.2" customHeight="1">
      <c r="B1912" s="1" t="n"/>
      <c r="C1912" s="2" t="n"/>
      <c r="D1912" s="1" t="n"/>
    </row>
    <row r="1913" ht="13.2" customHeight="1">
      <c r="B1913" s="1" t="n"/>
      <c r="C1913" s="2" t="n"/>
      <c r="D1913" s="1" t="n"/>
    </row>
    <row r="1914" ht="13.2" customHeight="1">
      <c r="B1914" s="1" t="n"/>
      <c r="C1914" s="2" t="n"/>
      <c r="D1914" s="1" t="n"/>
    </row>
    <row r="1915" ht="13.2" customHeight="1">
      <c r="B1915" s="1" t="n"/>
      <c r="C1915" s="2" t="n"/>
      <c r="D1915" s="1" t="n"/>
    </row>
    <row r="1916" ht="13.2" customHeight="1">
      <c r="B1916" s="1" t="n"/>
      <c r="C1916" s="2" t="n"/>
      <c r="D1916" s="1" t="n"/>
    </row>
    <row r="1917" ht="13.2" customHeight="1">
      <c r="B1917" s="1" t="n"/>
      <c r="C1917" s="2" t="n"/>
      <c r="D1917" s="1" t="n"/>
    </row>
    <row r="1918" ht="13.2" customHeight="1">
      <c r="B1918" s="1" t="n"/>
      <c r="C1918" s="2" t="n"/>
      <c r="D1918" s="1" t="n"/>
    </row>
    <row r="1919" ht="13.2" customHeight="1">
      <c r="B1919" s="1" t="n"/>
      <c r="C1919" s="2" t="n"/>
      <c r="D1919" s="1" t="n"/>
    </row>
    <row r="1920" ht="13.2" customHeight="1">
      <c r="B1920" s="1" t="n"/>
      <c r="C1920" s="2" t="n"/>
      <c r="D1920" s="1" t="n"/>
    </row>
    <row r="1921" ht="13.2" customHeight="1">
      <c r="B1921" s="1" t="n"/>
      <c r="C1921" s="2" t="n"/>
      <c r="D1921" s="1" t="n"/>
    </row>
    <row r="1922" ht="13.2" customHeight="1">
      <c r="B1922" s="1" t="n"/>
      <c r="C1922" s="2" t="n"/>
      <c r="D1922" s="1" t="n"/>
    </row>
    <row r="1923" ht="13.2" customHeight="1">
      <c r="B1923" s="1" t="n"/>
      <c r="C1923" s="2" t="n"/>
      <c r="D1923" s="1" t="n"/>
    </row>
    <row r="1924" ht="13.2" customHeight="1">
      <c r="B1924" s="1" t="n"/>
      <c r="C1924" s="2" t="n"/>
      <c r="D1924" s="1" t="n"/>
    </row>
    <row r="1925" ht="13.2" customHeight="1">
      <c r="B1925" s="1" t="n"/>
      <c r="C1925" s="2" t="n"/>
      <c r="D1925" s="1" t="n"/>
    </row>
    <row r="1926" ht="13.2" customHeight="1">
      <c r="B1926" s="1" t="n"/>
      <c r="C1926" s="2" t="n"/>
      <c r="D1926" s="1" t="n"/>
    </row>
    <row r="1927" ht="13.2" customHeight="1">
      <c r="B1927" s="1" t="n"/>
      <c r="C1927" s="2" t="n"/>
      <c r="D1927" s="1" t="n"/>
    </row>
    <row r="1928" ht="13.2" customHeight="1">
      <c r="B1928" s="1" t="n"/>
      <c r="C1928" s="2" t="n"/>
      <c r="D1928" s="1" t="n"/>
    </row>
    <row r="1929" ht="13.2" customHeight="1">
      <c r="B1929" s="1" t="n"/>
      <c r="C1929" s="2" t="n"/>
      <c r="D1929" s="1" t="n"/>
    </row>
    <row r="1930" ht="13.2" customHeight="1">
      <c r="B1930" s="1" t="n"/>
      <c r="C1930" s="2" t="n"/>
      <c r="D1930" s="1" t="n"/>
    </row>
    <row r="1931" ht="13.2" customHeight="1">
      <c r="B1931" s="1" t="n"/>
      <c r="C1931" s="2" t="n"/>
      <c r="D1931" s="1" t="n"/>
    </row>
    <row r="1932" ht="13.2" customHeight="1">
      <c r="B1932" s="1" t="n"/>
      <c r="C1932" s="2" t="n"/>
      <c r="D1932" s="1" t="n"/>
    </row>
    <row r="1933" ht="13.2" customHeight="1">
      <c r="B1933" s="1" t="n"/>
      <c r="C1933" s="2" t="n"/>
      <c r="D1933" s="1" t="n"/>
    </row>
    <row r="1934" ht="13.2" customHeight="1">
      <c r="B1934" s="1" t="n"/>
      <c r="C1934" s="2" t="n"/>
      <c r="D1934" s="1" t="n"/>
    </row>
    <row r="1935" ht="13.2" customHeight="1">
      <c r="B1935" s="1" t="n"/>
      <c r="C1935" s="2" t="n"/>
      <c r="D1935" s="1" t="n"/>
    </row>
    <row r="1936" ht="13.2" customHeight="1">
      <c r="B1936" s="1" t="n"/>
      <c r="C1936" s="2" t="n"/>
      <c r="D1936" s="1" t="n"/>
    </row>
    <row r="1937" ht="13.2" customHeight="1">
      <c r="B1937" s="1" t="n"/>
      <c r="C1937" s="2" t="n"/>
      <c r="D1937" s="1" t="n"/>
    </row>
    <row r="1938" ht="13.2" customHeight="1">
      <c r="B1938" s="1" t="n"/>
      <c r="C1938" s="2" t="n"/>
      <c r="D1938" s="1" t="n"/>
    </row>
    <row r="1939" ht="13.2" customHeight="1">
      <c r="B1939" s="1" t="n"/>
      <c r="C1939" s="2" t="n"/>
      <c r="D1939" s="1" t="n"/>
    </row>
    <row r="1940" ht="13.2" customHeight="1">
      <c r="B1940" s="1" t="n"/>
      <c r="C1940" s="2" t="n"/>
      <c r="D1940" s="1" t="n"/>
    </row>
    <row r="1941" ht="13.2" customHeight="1">
      <c r="B1941" s="1" t="n"/>
      <c r="C1941" s="2" t="n"/>
      <c r="D1941" s="1" t="n"/>
    </row>
    <row r="1942" ht="13.2" customHeight="1">
      <c r="B1942" s="1" t="n"/>
      <c r="C1942" s="2" t="n"/>
      <c r="D1942" s="1" t="n"/>
    </row>
    <row r="1943" ht="13.2" customHeight="1">
      <c r="B1943" s="1" t="n"/>
      <c r="C1943" s="2" t="n"/>
      <c r="D1943" s="1" t="n"/>
    </row>
    <row r="1944" ht="13.2" customHeight="1">
      <c r="B1944" s="1" t="n"/>
      <c r="C1944" s="2" t="n"/>
      <c r="D1944" s="1" t="n"/>
    </row>
    <row r="1945" ht="13.2" customHeight="1">
      <c r="B1945" s="1" t="n"/>
      <c r="C1945" s="2" t="n"/>
      <c r="D1945" s="1" t="n"/>
    </row>
    <row r="1946" ht="13.2" customHeight="1">
      <c r="B1946" s="1" t="n"/>
      <c r="C1946" s="2" t="n"/>
      <c r="D1946" s="1" t="n"/>
    </row>
    <row r="1947" ht="13.2" customHeight="1">
      <c r="B1947" s="1" t="n"/>
      <c r="C1947" s="2" t="n"/>
      <c r="D1947" s="1" t="n"/>
    </row>
    <row r="1948" ht="13.2" customHeight="1">
      <c r="B1948" s="1" t="n"/>
      <c r="C1948" s="2" t="n"/>
      <c r="D1948" s="1" t="n"/>
    </row>
    <row r="1949" ht="13.2" customHeight="1">
      <c r="B1949" s="1" t="n"/>
      <c r="C1949" s="2" t="n"/>
      <c r="D1949" s="1" t="n"/>
    </row>
    <row r="1950" ht="13.2" customHeight="1">
      <c r="B1950" s="1" t="n"/>
      <c r="C1950" s="2" t="n"/>
      <c r="D1950" s="1" t="n"/>
    </row>
    <row r="1951" ht="13.2" customHeight="1">
      <c r="B1951" s="1" t="n"/>
      <c r="C1951" s="2" t="n"/>
      <c r="D1951" s="1" t="n"/>
    </row>
    <row r="1952" ht="13.2" customHeight="1">
      <c r="B1952" s="1" t="n"/>
      <c r="C1952" s="2" t="n"/>
      <c r="D1952" s="1" t="n"/>
    </row>
    <row r="1953" ht="13.2" customHeight="1">
      <c r="B1953" s="1" t="n"/>
      <c r="C1953" s="2" t="n"/>
      <c r="D1953" s="1" t="n"/>
    </row>
    <row r="1954" ht="13.2" customHeight="1">
      <c r="B1954" s="1" t="n"/>
      <c r="C1954" s="2" t="n"/>
      <c r="D1954" s="1" t="n"/>
    </row>
    <row r="1955" ht="13.2" customHeight="1">
      <c r="B1955" s="1" t="n"/>
      <c r="C1955" s="2" t="n"/>
      <c r="D1955" s="1" t="n"/>
    </row>
    <row r="1956" ht="13.2" customHeight="1">
      <c r="B1956" s="1" t="n"/>
      <c r="C1956" s="2" t="n"/>
      <c r="D1956" s="1" t="n"/>
    </row>
    <row r="1957" ht="13.2" customHeight="1">
      <c r="B1957" s="1" t="n"/>
      <c r="C1957" s="2" t="n"/>
      <c r="D1957" s="1" t="n"/>
    </row>
    <row r="1958" ht="13.2" customHeight="1">
      <c r="B1958" s="1" t="n"/>
      <c r="C1958" s="2" t="n"/>
      <c r="D1958" s="1" t="n"/>
    </row>
    <row r="1959" ht="13.2" customHeight="1">
      <c r="B1959" s="1" t="n"/>
      <c r="C1959" s="2" t="n"/>
      <c r="D1959" s="1" t="n"/>
    </row>
    <row r="1960" ht="13.2" customHeight="1">
      <c r="B1960" s="1" t="n"/>
      <c r="C1960" s="2" t="n"/>
      <c r="D1960" s="1" t="n"/>
    </row>
    <row r="1961" ht="13.2" customHeight="1">
      <c r="B1961" s="1" t="n"/>
      <c r="C1961" s="2" t="n"/>
      <c r="D1961" s="1" t="n"/>
    </row>
    <row r="1962" ht="13.2" customHeight="1">
      <c r="B1962" s="1" t="n"/>
      <c r="C1962" s="2" t="n"/>
      <c r="D1962" s="1" t="n"/>
    </row>
    <row r="1963" ht="13.2" customHeight="1">
      <c r="B1963" s="1" t="n"/>
      <c r="C1963" s="2" t="n"/>
      <c r="D1963" s="1" t="n"/>
    </row>
    <row r="1964" ht="13.2" customHeight="1">
      <c r="B1964" s="1" t="n"/>
      <c r="C1964" s="2" t="n"/>
      <c r="D1964" s="1" t="n"/>
    </row>
    <row r="1965" ht="13.2" customHeight="1">
      <c r="B1965" s="1" t="n"/>
      <c r="C1965" s="2" t="n"/>
      <c r="D1965" s="1" t="n"/>
    </row>
    <row r="1966" ht="13.2" customHeight="1">
      <c r="B1966" s="1" t="n"/>
      <c r="C1966" s="2" t="n"/>
      <c r="D1966" s="1" t="n"/>
    </row>
    <row r="1967" ht="13.2" customHeight="1">
      <c r="B1967" s="1" t="n"/>
      <c r="C1967" s="2" t="n"/>
      <c r="D1967" s="1" t="n"/>
    </row>
    <row r="1968" ht="13.2" customHeight="1">
      <c r="B1968" s="1" t="n"/>
      <c r="C1968" s="2" t="n"/>
      <c r="D1968" s="1" t="n"/>
    </row>
    <row r="1969" ht="13.2" customHeight="1">
      <c r="B1969" s="1" t="n"/>
      <c r="C1969" s="2" t="n"/>
      <c r="D1969" s="1" t="n"/>
    </row>
    <row r="1970" ht="13.2" customHeight="1">
      <c r="B1970" s="1" t="n"/>
      <c r="C1970" s="2" t="n"/>
      <c r="D1970" s="1" t="n"/>
    </row>
    <row r="1971" ht="13.2" customHeight="1">
      <c r="B1971" s="1" t="n"/>
      <c r="C1971" s="2" t="n"/>
      <c r="D1971" s="1" t="n"/>
    </row>
    <row r="1972" ht="13.2" customHeight="1">
      <c r="B1972" s="1" t="n"/>
      <c r="C1972" s="2" t="n"/>
      <c r="D1972" s="1" t="n"/>
    </row>
    <row r="1973" ht="13.2" customHeight="1">
      <c r="B1973" s="1" t="n"/>
      <c r="C1973" s="2" t="n"/>
      <c r="D1973" s="1" t="n"/>
    </row>
    <row r="1974" ht="13.2" customHeight="1">
      <c r="B1974" s="1" t="n"/>
      <c r="C1974" s="2" t="n"/>
      <c r="D1974" s="1" t="n"/>
    </row>
    <row r="1975" ht="13.2" customHeight="1">
      <c r="B1975" s="1" t="n"/>
      <c r="C1975" s="2" t="n"/>
      <c r="D1975" s="1" t="n"/>
    </row>
    <row r="1976" ht="13.2" customHeight="1">
      <c r="B1976" s="1" t="n"/>
      <c r="C1976" s="2" t="n"/>
      <c r="D1976" s="1" t="n"/>
    </row>
    <row r="1977" ht="13.2" customHeight="1">
      <c r="B1977" s="1" t="n"/>
      <c r="C1977" s="2" t="n"/>
      <c r="D1977" s="1" t="n"/>
    </row>
    <row r="1978" ht="13.2" customHeight="1">
      <c r="B1978" s="1" t="n"/>
      <c r="C1978" s="2" t="n"/>
      <c r="D1978" s="1" t="n"/>
    </row>
    <row r="1979" ht="13.2" customHeight="1">
      <c r="B1979" s="1" t="n"/>
      <c r="C1979" s="2" t="n"/>
      <c r="D1979" s="1" t="n"/>
    </row>
    <row r="1980" ht="13.2" customHeight="1">
      <c r="B1980" s="1" t="n"/>
      <c r="C1980" s="2" t="n"/>
      <c r="D1980" s="1" t="n"/>
    </row>
    <row r="1981" ht="13.2" customHeight="1">
      <c r="B1981" s="1" t="n"/>
      <c r="C1981" s="2" t="n"/>
      <c r="D1981" s="1" t="n"/>
    </row>
    <row r="1982" ht="13.2" customHeight="1">
      <c r="B1982" s="1" t="n"/>
      <c r="C1982" s="2" t="n"/>
      <c r="D1982" s="1" t="n"/>
    </row>
    <row r="1983" ht="13.2" customHeight="1">
      <c r="B1983" s="1" t="n"/>
      <c r="C1983" s="2" t="n"/>
      <c r="D1983" s="1" t="n"/>
    </row>
    <row r="1984" ht="13.2" customHeight="1">
      <c r="B1984" s="1" t="n"/>
      <c r="C1984" s="2" t="n"/>
      <c r="D1984" s="1" t="n"/>
    </row>
    <row r="1985" ht="13.2" customHeight="1">
      <c r="B1985" s="1" t="n"/>
      <c r="C1985" s="2" t="n"/>
      <c r="D1985" s="1" t="n"/>
    </row>
    <row r="1986" ht="13.2" customHeight="1">
      <c r="B1986" s="1" t="n"/>
      <c r="C1986" s="2" t="n"/>
      <c r="D1986" s="1" t="n"/>
    </row>
    <row r="1987" ht="13.2" customHeight="1">
      <c r="B1987" s="1" t="n"/>
      <c r="C1987" s="2" t="n"/>
      <c r="D1987" s="1" t="n"/>
    </row>
    <row r="1988" ht="13.2" customHeight="1">
      <c r="B1988" s="1" t="n"/>
      <c r="C1988" s="2" t="n"/>
      <c r="D1988" s="1" t="n"/>
    </row>
    <row r="1989" ht="13.2" customHeight="1">
      <c r="B1989" s="1" t="n"/>
      <c r="C1989" s="2" t="n"/>
      <c r="D1989" s="1" t="n"/>
    </row>
    <row r="1990" ht="13.2" customHeight="1">
      <c r="B1990" s="1" t="n"/>
      <c r="C1990" s="2" t="n"/>
      <c r="D1990" s="1" t="n"/>
    </row>
    <row r="1991" ht="13.2" customHeight="1">
      <c r="B1991" s="1" t="n"/>
      <c r="C1991" s="2" t="n"/>
      <c r="D1991" s="1" t="n"/>
    </row>
    <row r="1992" ht="13.2" customHeight="1">
      <c r="B1992" s="1" t="n"/>
      <c r="C1992" s="2" t="n"/>
      <c r="D1992" s="1" t="n"/>
    </row>
    <row r="1993" ht="13.2" customHeight="1">
      <c r="B1993" s="1" t="n"/>
      <c r="C1993" s="2" t="n"/>
      <c r="D1993" s="1" t="n"/>
    </row>
    <row r="1994" ht="13.2" customHeight="1">
      <c r="B1994" s="1" t="n"/>
      <c r="C1994" s="2" t="n"/>
      <c r="D1994" s="1" t="n"/>
    </row>
    <row r="1995" ht="13.2" customHeight="1">
      <c r="B1995" s="1" t="n"/>
      <c r="C1995" s="2" t="n"/>
      <c r="D1995" s="1" t="n"/>
    </row>
    <row r="1996" ht="13.2" customHeight="1">
      <c r="B1996" s="1" t="n"/>
      <c r="C1996" s="2" t="n"/>
      <c r="D1996" s="1" t="n"/>
    </row>
    <row r="1997" ht="13.2" customHeight="1">
      <c r="B1997" s="1" t="n"/>
      <c r="C1997" s="2" t="n"/>
      <c r="D1997" s="1" t="n"/>
    </row>
    <row r="1998" ht="13.2" customHeight="1">
      <c r="B1998" s="1" t="n"/>
      <c r="C1998" s="2" t="n"/>
      <c r="D1998" s="1" t="n"/>
    </row>
    <row r="1999" ht="13.2" customHeight="1">
      <c r="B1999" s="1" t="n"/>
      <c r="C1999" s="2" t="n"/>
      <c r="D1999" s="1" t="n"/>
    </row>
    <row r="2000" ht="13.2" customHeight="1">
      <c r="B2000" s="1" t="n"/>
      <c r="C2000" s="2" t="n"/>
      <c r="D2000" s="1" t="n"/>
    </row>
    <row r="2001" ht="13.2" customHeight="1">
      <c r="B2001" s="1" t="n"/>
      <c r="C2001" s="2" t="n"/>
      <c r="D2001" s="1" t="n"/>
    </row>
    <row r="2002" ht="13.2" customHeight="1">
      <c r="B2002" s="1" t="n"/>
      <c r="C2002" s="2" t="n"/>
      <c r="D2002" s="1" t="n"/>
    </row>
    <row r="2003" ht="13.2" customHeight="1">
      <c r="B2003" s="1" t="n"/>
      <c r="C2003" s="2" t="n"/>
      <c r="D2003" s="1" t="n"/>
    </row>
    <row r="2004" ht="13.2" customHeight="1">
      <c r="B2004" s="1" t="n"/>
      <c r="C2004" s="2" t="n"/>
      <c r="D2004" s="1" t="n"/>
    </row>
    <row r="2005" ht="13.2" customHeight="1">
      <c r="B2005" s="1" t="n"/>
      <c r="C2005" s="2" t="n"/>
      <c r="D2005" s="1" t="n"/>
    </row>
    <row r="2006" ht="13.2" customHeight="1">
      <c r="B2006" s="1" t="n"/>
      <c r="C2006" s="2" t="n"/>
      <c r="D2006" s="1" t="n"/>
    </row>
    <row r="2007" ht="13.2" customHeight="1">
      <c r="B2007" s="1" t="n"/>
      <c r="C2007" s="2" t="n"/>
      <c r="D2007" s="1" t="n"/>
    </row>
    <row r="2008" ht="13.2" customHeight="1">
      <c r="B2008" s="1" t="n"/>
      <c r="C2008" s="2" t="n"/>
      <c r="D2008" s="1" t="n"/>
    </row>
    <row r="2009" ht="13.2" customHeight="1">
      <c r="B2009" s="1" t="n"/>
      <c r="C2009" s="2" t="n"/>
      <c r="D2009" s="1" t="n"/>
    </row>
    <row r="2010" ht="13.2" customHeight="1">
      <c r="B2010" s="1" t="n"/>
      <c r="C2010" s="2" t="n"/>
      <c r="D2010" s="1" t="n"/>
    </row>
    <row r="2011" ht="13.2" customHeight="1">
      <c r="B2011" s="1" t="n"/>
      <c r="C2011" s="2" t="n"/>
      <c r="D2011" s="1" t="n"/>
    </row>
    <row r="2012" ht="13.2" customHeight="1">
      <c r="B2012" s="1" t="n"/>
      <c r="C2012" s="2" t="n"/>
      <c r="D2012" s="1" t="n"/>
    </row>
    <row r="2013" ht="13.2" customHeight="1">
      <c r="B2013" s="1" t="n"/>
      <c r="C2013" s="2" t="n"/>
      <c r="D2013" s="1" t="n"/>
    </row>
    <row r="2014" ht="13.2" customHeight="1">
      <c r="B2014" s="1" t="n"/>
      <c r="C2014" s="2" t="n"/>
      <c r="D2014" s="1" t="n"/>
    </row>
    <row r="2015" ht="13.2" customHeight="1">
      <c r="B2015" s="1" t="n"/>
      <c r="C2015" s="2" t="n"/>
      <c r="D2015" s="1" t="n"/>
    </row>
    <row r="2016" ht="13.2" customHeight="1">
      <c r="B2016" s="1" t="n"/>
      <c r="C2016" s="2" t="n"/>
      <c r="D2016" s="1" t="n"/>
    </row>
    <row r="2017" ht="13.2" customHeight="1">
      <c r="B2017" s="1" t="n"/>
      <c r="C2017" s="2" t="n"/>
      <c r="D2017" s="1" t="n"/>
    </row>
    <row r="2018" ht="13.2" customHeight="1">
      <c r="B2018" s="1" t="n"/>
      <c r="C2018" s="2" t="n"/>
      <c r="D2018" s="1" t="n"/>
    </row>
    <row r="2019" ht="13.2" customHeight="1">
      <c r="B2019" s="1" t="n"/>
      <c r="C2019" s="2" t="n"/>
      <c r="D2019" s="1" t="n"/>
    </row>
    <row r="2020" ht="13.2" customHeight="1">
      <c r="B2020" s="1" t="n"/>
      <c r="C2020" s="2" t="n"/>
      <c r="D2020" s="1" t="n"/>
    </row>
    <row r="2021" ht="13.2" customHeight="1">
      <c r="B2021" s="1" t="n"/>
      <c r="C2021" s="2" t="n"/>
      <c r="D2021" s="1" t="n"/>
    </row>
    <row r="2022" ht="13.2" customHeight="1">
      <c r="B2022" s="1" t="n"/>
      <c r="C2022" s="2" t="n"/>
      <c r="D2022" s="1" t="n"/>
    </row>
    <row r="2023" ht="13.2" customHeight="1">
      <c r="B2023" s="1" t="n"/>
      <c r="C2023" s="2" t="n"/>
      <c r="D2023" s="1" t="n"/>
    </row>
    <row r="2024" ht="13.2" customHeight="1">
      <c r="B2024" s="1" t="n"/>
      <c r="C2024" s="2" t="n"/>
      <c r="D2024" s="1" t="n"/>
    </row>
    <row r="2025" ht="13.2" customHeight="1">
      <c r="B2025" s="1" t="n"/>
      <c r="C2025" s="2" t="n"/>
      <c r="D2025" s="1" t="n"/>
    </row>
    <row r="2026" ht="13.2" customHeight="1">
      <c r="B2026" s="1" t="n"/>
      <c r="C2026" s="2" t="n"/>
      <c r="D2026" s="1" t="n"/>
    </row>
    <row r="2027" ht="13.2" customHeight="1">
      <c r="B2027" s="1" t="n"/>
      <c r="C2027" s="2" t="n"/>
      <c r="D2027" s="1" t="n"/>
    </row>
    <row r="2028" ht="13.2" customHeight="1">
      <c r="B2028" s="1" t="n"/>
      <c r="C2028" s="2" t="n"/>
      <c r="D2028" s="1" t="n"/>
    </row>
    <row r="2029" ht="13.2" customHeight="1">
      <c r="B2029" s="1" t="n"/>
      <c r="C2029" s="2" t="n"/>
      <c r="D2029" s="1" t="n"/>
    </row>
    <row r="2030" ht="13.2" customHeight="1">
      <c r="B2030" s="1" t="n"/>
      <c r="C2030" s="2" t="n"/>
      <c r="D2030" s="1" t="n"/>
    </row>
    <row r="2031" ht="13.2" customHeight="1">
      <c r="B2031" s="1" t="n"/>
      <c r="C2031" s="2" t="n"/>
      <c r="D2031" s="1" t="n"/>
    </row>
    <row r="2032" ht="13.2" customHeight="1">
      <c r="B2032" s="1" t="n"/>
      <c r="C2032" s="2" t="n"/>
      <c r="D2032" s="1" t="n"/>
    </row>
    <row r="2033" ht="13.2" customHeight="1">
      <c r="B2033" s="1" t="n"/>
      <c r="C2033" s="2" t="n"/>
      <c r="D2033" s="1" t="n"/>
    </row>
    <row r="2034" ht="13.2" customHeight="1">
      <c r="B2034" s="1" t="n"/>
      <c r="C2034" s="2" t="n"/>
      <c r="D2034" s="1" t="n"/>
    </row>
    <row r="2035" ht="13.2" customHeight="1">
      <c r="B2035" s="1" t="n"/>
      <c r="C2035" s="2" t="n"/>
      <c r="D2035" s="1" t="n"/>
    </row>
    <row r="2036" ht="13.2" customHeight="1">
      <c r="B2036" s="1" t="n"/>
      <c r="C2036" s="2" t="n"/>
      <c r="D2036" s="1" t="n"/>
    </row>
    <row r="2037" ht="13.2" customHeight="1">
      <c r="B2037" s="1" t="n"/>
      <c r="C2037" s="2" t="n"/>
      <c r="D2037" s="1" t="n"/>
    </row>
    <row r="2038" ht="13.2" customHeight="1">
      <c r="B2038" s="1" t="n"/>
      <c r="C2038" s="2" t="n"/>
      <c r="D2038" s="1" t="n"/>
    </row>
    <row r="2039" ht="13.2" customHeight="1">
      <c r="B2039" s="1" t="n"/>
      <c r="C2039" s="2" t="n"/>
      <c r="D2039" s="1" t="n"/>
    </row>
    <row r="2040" ht="13.2" customHeight="1">
      <c r="B2040" s="1" t="n"/>
      <c r="C2040" s="2" t="n"/>
      <c r="D2040" s="1" t="n"/>
    </row>
    <row r="2041" ht="13.2" customHeight="1">
      <c r="B2041" s="1" t="n"/>
      <c r="C2041" s="2" t="n"/>
      <c r="D2041" s="1" t="n"/>
    </row>
    <row r="2042" ht="13.2" customHeight="1">
      <c r="B2042" s="1" t="n"/>
      <c r="C2042" s="2" t="n"/>
      <c r="D2042" s="1" t="n"/>
    </row>
    <row r="2043" ht="13.2" customHeight="1">
      <c r="B2043" s="1" t="n"/>
      <c r="C2043" s="2" t="n"/>
      <c r="D2043" s="1" t="n"/>
    </row>
    <row r="2044" ht="13.2" customHeight="1">
      <c r="B2044" s="1" t="n"/>
      <c r="C2044" s="2" t="n"/>
      <c r="D2044" s="1" t="n"/>
    </row>
    <row r="2045" ht="13.2" customHeight="1">
      <c r="B2045" s="1" t="n"/>
      <c r="C2045" s="2" t="n"/>
      <c r="D2045" s="1" t="n"/>
    </row>
    <row r="2046" ht="13.2" customHeight="1">
      <c r="B2046" s="1" t="n"/>
      <c r="C2046" s="2" t="n"/>
      <c r="D2046" s="1" t="n"/>
    </row>
    <row r="2047" ht="13.2" customHeight="1">
      <c r="B2047" s="1" t="n"/>
      <c r="C2047" s="2" t="n"/>
      <c r="D2047" s="1" t="n"/>
    </row>
    <row r="2048" ht="13.2" customHeight="1">
      <c r="B2048" s="1" t="n"/>
      <c r="C2048" s="2" t="n"/>
      <c r="D2048" s="1" t="n"/>
    </row>
    <row r="2049" ht="13.2" customHeight="1">
      <c r="B2049" s="1" t="n"/>
      <c r="C2049" s="2" t="n"/>
      <c r="D2049" s="1" t="n"/>
    </row>
    <row r="2050" ht="13.2" customHeight="1">
      <c r="B2050" s="1" t="n"/>
      <c r="C2050" s="2" t="n"/>
      <c r="D2050" s="1" t="n"/>
    </row>
    <row r="2051" ht="13.2" customHeight="1">
      <c r="B2051" s="1" t="n"/>
      <c r="C2051" s="2" t="n"/>
      <c r="D2051" s="1" t="n"/>
    </row>
    <row r="2052" ht="13.2" customHeight="1">
      <c r="B2052" s="1" t="n"/>
      <c r="C2052" s="2" t="n"/>
      <c r="D2052" s="1" t="n"/>
    </row>
    <row r="2053" ht="13.2" customHeight="1">
      <c r="B2053" s="1" t="n"/>
      <c r="C2053" s="2" t="n"/>
      <c r="D2053" s="1" t="n"/>
    </row>
    <row r="2054" ht="13.2" customHeight="1">
      <c r="B2054" s="1" t="n"/>
      <c r="C2054" s="2" t="n"/>
      <c r="D2054" s="1" t="n"/>
    </row>
    <row r="2055" ht="13.2" customHeight="1">
      <c r="B2055" s="1" t="n"/>
      <c r="C2055" s="2" t="n"/>
      <c r="D2055" s="1" t="n"/>
    </row>
    <row r="2056" ht="13.2" customHeight="1">
      <c r="B2056" s="1" t="n"/>
      <c r="C2056" s="2" t="n"/>
      <c r="D2056" s="1" t="n"/>
    </row>
    <row r="2057" ht="13.2" customHeight="1">
      <c r="B2057" s="1" t="n"/>
      <c r="C2057" s="2" t="n"/>
      <c r="D2057" s="1" t="n"/>
    </row>
    <row r="2058" ht="13.2" customHeight="1">
      <c r="B2058" s="1" t="n"/>
      <c r="C2058" s="2" t="n"/>
      <c r="D2058" s="1" t="n"/>
    </row>
    <row r="2059" ht="13.2" customHeight="1">
      <c r="B2059" s="1" t="n"/>
      <c r="C2059" s="2" t="n"/>
      <c r="D2059" s="1" t="n"/>
    </row>
    <row r="2060" ht="13.2" customHeight="1">
      <c r="B2060" s="1" t="n"/>
      <c r="C2060" s="2" t="n"/>
      <c r="D2060" s="1" t="n"/>
    </row>
    <row r="2061" ht="13.2" customHeight="1">
      <c r="B2061" s="1" t="n"/>
      <c r="C2061" s="2" t="n"/>
      <c r="D2061" s="1" t="n"/>
    </row>
    <row r="2062" ht="13.2" customHeight="1">
      <c r="B2062" s="1" t="n"/>
      <c r="C2062" s="2" t="n"/>
      <c r="D2062" s="1" t="n"/>
    </row>
    <row r="2063" ht="13.2" customHeight="1">
      <c r="B2063" s="1" t="n"/>
      <c r="C2063" s="2" t="n"/>
      <c r="D2063" s="1" t="n"/>
    </row>
    <row r="2064" ht="13.2" customHeight="1">
      <c r="B2064" s="1" t="n"/>
      <c r="C2064" s="2" t="n"/>
      <c r="D2064" s="1" t="n"/>
    </row>
    <row r="2065" ht="13.2" customHeight="1">
      <c r="B2065" s="1" t="n"/>
      <c r="C2065" s="2" t="n"/>
      <c r="D2065" s="1" t="n"/>
    </row>
    <row r="2066" ht="13.2" customHeight="1">
      <c r="B2066" s="1" t="n"/>
      <c r="C2066" s="2" t="n"/>
      <c r="D2066" s="1" t="n"/>
    </row>
    <row r="2067" ht="13.2" customHeight="1">
      <c r="B2067" s="1" t="n"/>
      <c r="C2067" s="2" t="n"/>
      <c r="D2067" s="1" t="n"/>
    </row>
    <row r="2068" ht="13.2" customHeight="1">
      <c r="B2068" s="1" t="n"/>
      <c r="C2068" s="2" t="n"/>
      <c r="D2068" s="1" t="n"/>
    </row>
    <row r="2069" ht="13.2" customHeight="1">
      <c r="B2069" s="1" t="n"/>
      <c r="C2069" s="2" t="n"/>
      <c r="D2069" s="1" t="n"/>
    </row>
    <row r="2070" ht="13.2" customHeight="1">
      <c r="B2070" s="1" t="n"/>
      <c r="C2070" s="2" t="n"/>
      <c r="D2070" s="1" t="n"/>
    </row>
    <row r="2071" ht="13.2" customHeight="1">
      <c r="B2071" s="1" t="n"/>
      <c r="C2071" s="2" t="n"/>
      <c r="D2071" s="1" t="n"/>
    </row>
    <row r="2072" ht="13.2" customHeight="1">
      <c r="B2072" s="1" t="n"/>
      <c r="C2072" s="2" t="n"/>
      <c r="D2072" s="1" t="n"/>
    </row>
    <row r="2073" ht="13.2" customHeight="1">
      <c r="B2073" s="1" t="n"/>
      <c r="C2073" s="2" t="n"/>
      <c r="D2073" s="1" t="n"/>
    </row>
    <row r="2074" ht="13.2" customHeight="1">
      <c r="B2074" s="1" t="n"/>
      <c r="C2074" s="2" t="n"/>
      <c r="D2074" s="1" t="n"/>
    </row>
    <row r="2075" ht="13.2" customHeight="1">
      <c r="B2075" s="1" t="n"/>
      <c r="C2075" s="2" t="n"/>
      <c r="D2075" s="1" t="n"/>
    </row>
    <row r="2076" ht="13.2" customHeight="1">
      <c r="B2076" s="1" t="n"/>
      <c r="C2076" s="2" t="n"/>
      <c r="D2076" s="1" t="n"/>
    </row>
    <row r="2077" ht="13.2" customHeight="1">
      <c r="B2077" s="1" t="n"/>
      <c r="C2077" s="2" t="n"/>
      <c r="D2077" s="1" t="n"/>
    </row>
    <row r="2078" ht="13.2" customHeight="1">
      <c r="B2078" s="1" t="n"/>
      <c r="C2078" s="2" t="n"/>
      <c r="D2078" s="1" t="n"/>
    </row>
    <row r="2079" ht="13.2" customHeight="1">
      <c r="B2079" s="1" t="n"/>
      <c r="C2079" s="2" t="n"/>
      <c r="D2079" s="1" t="n"/>
    </row>
    <row r="2080" ht="13.2" customHeight="1">
      <c r="B2080" s="1" t="n"/>
      <c r="C2080" s="2" t="n"/>
      <c r="D2080" s="1" t="n"/>
    </row>
    <row r="2081" ht="13.2" customHeight="1">
      <c r="B2081" s="1" t="n"/>
      <c r="C2081" s="2" t="n"/>
      <c r="D2081" s="1" t="n"/>
    </row>
    <row r="2082" ht="13.2" customHeight="1">
      <c r="B2082" s="1" t="n"/>
      <c r="C2082" s="2" t="n"/>
      <c r="D2082" s="1" t="n"/>
    </row>
    <row r="2083" ht="13.2" customHeight="1">
      <c r="B2083" s="1" t="n"/>
      <c r="C2083" s="2" t="n"/>
      <c r="D2083" s="1" t="n"/>
    </row>
    <row r="2084" ht="13.2" customHeight="1">
      <c r="B2084" s="1" t="n"/>
      <c r="C2084" s="2" t="n"/>
      <c r="D2084" s="1" t="n"/>
    </row>
    <row r="2085" ht="13.2" customHeight="1">
      <c r="B2085" s="1" t="n"/>
      <c r="C2085" s="2" t="n"/>
      <c r="D2085" s="1" t="n"/>
    </row>
    <row r="2086" ht="13.2" customHeight="1">
      <c r="B2086" s="1" t="n"/>
      <c r="C2086" s="2" t="n"/>
      <c r="D2086" s="1" t="n"/>
    </row>
    <row r="2087" ht="13.2" customHeight="1">
      <c r="B2087" s="1" t="n"/>
      <c r="C2087" s="2" t="n"/>
      <c r="D2087" s="1" t="n"/>
    </row>
    <row r="2088" ht="13.2" customHeight="1">
      <c r="B2088" s="1" t="n"/>
      <c r="C2088" s="2" t="n"/>
      <c r="D2088" s="1" t="n"/>
    </row>
    <row r="2089" ht="13.2" customHeight="1">
      <c r="B2089" s="1" t="n"/>
      <c r="C2089" s="2" t="n"/>
      <c r="D2089" s="1" t="n"/>
    </row>
    <row r="2090" ht="13.2" customHeight="1">
      <c r="B2090" s="1" t="n"/>
      <c r="C2090" s="2" t="n"/>
      <c r="D2090" s="1" t="n"/>
    </row>
    <row r="2091" ht="13.2" customHeight="1">
      <c r="B2091" s="1" t="n"/>
      <c r="C2091" s="2" t="n"/>
      <c r="D2091" s="1" t="n"/>
    </row>
    <row r="2092" ht="13.2" customHeight="1">
      <c r="B2092" s="1" t="n"/>
      <c r="C2092" s="2" t="n"/>
      <c r="D2092" s="1" t="n"/>
    </row>
    <row r="2093" ht="13.2" customHeight="1">
      <c r="B2093" s="1" t="n"/>
      <c r="C2093" s="2" t="n"/>
      <c r="D2093" s="1" t="n"/>
    </row>
    <row r="2094" ht="13.2" customHeight="1">
      <c r="B2094" s="1" t="n"/>
      <c r="C2094" s="2" t="n"/>
      <c r="D2094" s="1" t="n"/>
    </row>
    <row r="2095" ht="13.2" customHeight="1">
      <c r="B2095" s="1" t="n"/>
      <c r="C2095" s="2" t="n"/>
      <c r="D2095" s="1" t="n"/>
    </row>
    <row r="2096" ht="13.2" customHeight="1">
      <c r="B2096" s="1" t="n"/>
      <c r="C2096" s="2" t="n"/>
      <c r="D2096" s="1" t="n"/>
    </row>
    <row r="2097" ht="13.2" customHeight="1">
      <c r="B2097" s="1" t="n"/>
      <c r="C2097" s="2" t="n"/>
      <c r="D2097" s="1" t="n"/>
    </row>
    <row r="2098" ht="13.2" customHeight="1">
      <c r="B2098" s="1" t="n"/>
      <c r="C2098" s="2" t="n"/>
      <c r="D2098" s="1" t="n"/>
    </row>
    <row r="2099" ht="13.2" customHeight="1">
      <c r="B2099" s="1" t="n"/>
      <c r="C2099" s="2" t="n"/>
      <c r="D2099" s="1" t="n"/>
    </row>
    <row r="2100" ht="13.2" customHeight="1">
      <c r="B2100" s="1" t="n"/>
      <c r="C2100" s="2" t="n"/>
      <c r="D2100" s="1" t="n"/>
    </row>
    <row r="2101" ht="13.2" customHeight="1">
      <c r="B2101" s="1" t="n"/>
      <c r="C2101" s="2" t="n"/>
      <c r="D2101" s="1" t="n"/>
    </row>
    <row r="2102" ht="13.2" customHeight="1">
      <c r="B2102" s="1" t="n"/>
      <c r="C2102" s="2" t="n"/>
      <c r="D2102" s="1" t="n"/>
    </row>
    <row r="2103" ht="13.2" customHeight="1">
      <c r="B2103" s="1" t="n"/>
      <c r="C2103" s="2" t="n"/>
      <c r="D2103" s="1" t="n"/>
    </row>
    <row r="2104" ht="13.2" customHeight="1">
      <c r="B2104" s="1" t="n"/>
      <c r="C2104" s="2" t="n"/>
      <c r="D2104" s="1" t="n"/>
    </row>
    <row r="2105" ht="13.2" customHeight="1">
      <c r="B2105" s="1" t="n"/>
      <c r="C2105" s="2" t="n"/>
      <c r="D2105" s="1" t="n"/>
    </row>
    <row r="2106" ht="13.2" customHeight="1">
      <c r="B2106" s="1" t="n"/>
      <c r="C2106" s="2" t="n"/>
      <c r="D2106" s="1" t="n"/>
    </row>
    <row r="2107" ht="13.2" customHeight="1">
      <c r="B2107" s="1" t="n"/>
      <c r="C2107" s="2" t="n"/>
      <c r="D2107" s="1" t="n"/>
    </row>
    <row r="2108" ht="13.2" customHeight="1">
      <c r="B2108" s="1" t="n"/>
      <c r="C2108" s="2" t="n"/>
      <c r="D2108" s="1" t="n"/>
    </row>
    <row r="2109" ht="13.2" customHeight="1">
      <c r="B2109" s="1" t="n"/>
      <c r="C2109" s="2" t="n"/>
      <c r="D2109" s="1" t="n"/>
    </row>
    <row r="2110" ht="13.2" customHeight="1">
      <c r="B2110" s="1" t="n"/>
      <c r="C2110" s="2" t="n"/>
      <c r="D2110" s="1" t="n"/>
    </row>
    <row r="2111" ht="13.2" customHeight="1">
      <c r="B2111" s="1" t="n"/>
      <c r="C2111" s="2" t="n"/>
      <c r="D2111" s="1" t="n"/>
    </row>
    <row r="2112" ht="13.2" customHeight="1">
      <c r="B2112" s="1" t="n"/>
      <c r="C2112" s="2" t="n"/>
      <c r="D2112" s="1" t="n"/>
    </row>
    <row r="2113" ht="13.2" customHeight="1">
      <c r="B2113" s="1" t="n"/>
      <c r="C2113" s="2" t="n"/>
      <c r="D2113" s="1" t="n"/>
    </row>
    <row r="2114" ht="13.2" customHeight="1">
      <c r="B2114" s="1" t="n"/>
      <c r="C2114" s="2" t="n"/>
      <c r="D2114" s="1" t="n"/>
    </row>
    <row r="2115" ht="13.2" customHeight="1">
      <c r="B2115" s="1" t="n"/>
      <c r="C2115" s="2" t="n"/>
      <c r="D2115" s="1" t="n"/>
    </row>
    <row r="2116" ht="13.2" customHeight="1">
      <c r="B2116" s="1" t="n"/>
      <c r="C2116" s="2" t="n"/>
      <c r="D2116" s="1" t="n"/>
    </row>
    <row r="2117" ht="13.2" customHeight="1">
      <c r="B2117" s="1" t="n"/>
      <c r="C2117" s="2" t="n"/>
      <c r="D2117" s="1" t="n"/>
    </row>
    <row r="2118" ht="13.2" customHeight="1">
      <c r="B2118" s="1" t="n"/>
      <c r="C2118" s="2" t="n"/>
      <c r="D2118" s="1" t="n"/>
    </row>
    <row r="2119" ht="13.2" customHeight="1">
      <c r="B2119" s="1" t="n"/>
      <c r="C2119" s="2" t="n"/>
      <c r="D2119" s="1" t="n"/>
    </row>
    <row r="2120" ht="13.2" customHeight="1">
      <c r="B2120" s="1" t="n"/>
      <c r="C2120" s="2" t="n"/>
      <c r="D2120" s="1" t="n"/>
    </row>
    <row r="2121" ht="13.2" customHeight="1">
      <c r="B2121" s="1" t="n"/>
      <c r="C2121" s="2" t="n"/>
      <c r="D2121" s="1" t="n"/>
    </row>
    <row r="2122" ht="13.2" customHeight="1">
      <c r="B2122" s="1" t="n"/>
      <c r="C2122" s="2" t="n"/>
      <c r="D2122" s="1" t="n"/>
    </row>
    <row r="2123" ht="13.2" customHeight="1">
      <c r="B2123" s="1" t="n"/>
      <c r="C2123" s="2" t="n"/>
      <c r="D2123" s="1" t="n"/>
    </row>
    <row r="2124" ht="13.2" customHeight="1">
      <c r="B2124" s="1" t="n"/>
      <c r="C2124" s="2" t="n"/>
      <c r="D2124" s="1" t="n"/>
    </row>
    <row r="2125" ht="13.2" customHeight="1">
      <c r="B2125" s="1" t="n"/>
      <c r="C2125" s="2" t="n"/>
      <c r="D2125" s="1" t="n"/>
    </row>
    <row r="2126" ht="13.2" customHeight="1">
      <c r="B2126" s="1" t="n"/>
      <c r="C2126" s="2" t="n"/>
      <c r="D2126" s="1" t="n"/>
    </row>
    <row r="2127" ht="13.2" customHeight="1">
      <c r="B2127" s="1" t="n"/>
      <c r="C2127" s="2" t="n"/>
      <c r="D2127" s="1" t="n"/>
    </row>
    <row r="2128" ht="13.2" customHeight="1">
      <c r="B2128" s="1" t="n"/>
      <c r="C2128" s="2" t="n"/>
      <c r="D2128" s="1" t="n"/>
    </row>
    <row r="2129" ht="13.2" customHeight="1">
      <c r="B2129" s="1" t="n"/>
      <c r="C2129" s="2" t="n"/>
      <c r="D2129" s="1" t="n"/>
    </row>
    <row r="2130" ht="13.2" customHeight="1">
      <c r="B2130" s="1" t="n"/>
      <c r="C2130" s="2" t="n"/>
      <c r="D2130" s="1" t="n"/>
    </row>
    <row r="2131" ht="13.2" customHeight="1">
      <c r="B2131" s="1" t="n"/>
      <c r="C2131" s="2" t="n"/>
      <c r="D2131" s="1" t="n"/>
    </row>
    <row r="2132" ht="13.2" customHeight="1">
      <c r="B2132" s="1" t="n"/>
      <c r="C2132" s="2" t="n"/>
      <c r="D2132" s="1" t="n"/>
    </row>
    <row r="2133" ht="13.2" customHeight="1">
      <c r="B2133" s="1" t="n"/>
      <c r="C2133" s="2" t="n"/>
      <c r="D2133" s="1" t="n"/>
    </row>
    <row r="2134" ht="13.2" customHeight="1">
      <c r="B2134" s="1" t="n"/>
      <c r="C2134" s="2" t="n"/>
      <c r="D2134" s="1" t="n"/>
    </row>
    <row r="2135" ht="13.2" customHeight="1">
      <c r="B2135" s="1" t="n"/>
      <c r="C2135" s="2" t="n"/>
      <c r="D2135" s="1" t="n"/>
    </row>
    <row r="2136" ht="13.2" customHeight="1">
      <c r="B2136" s="1" t="n"/>
      <c r="C2136" s="2" t="n"/>
      <c r="D2136" s="1" t="n"/>
    </row>
    <row r="2137" ht="13.2" customHeight="1">
      <c r="B2137" s="1" t="n"/>
      <c r="C2137" s="2" t="n"/>
      <c r="D2137" s="1" t="n"/>
    </row>
  </sheetData>
  <conditionalFormatting sqref="B1:B2137">
    <cfRule type="cellIs" priority="1" operator="lessThan" dxfId="1">
      <formula>1</formula>
    </cfRule>
  </conditionalFormatting>
  <conditionalFormatting sqref="B2:B2137">
    <cfRule type="expression" priority="2" dxfId="0">
      <formula>$B2&lt;=$C2</formula>
    </cfRule>
  </conditionalFormatting>
  <conditionalFormatting sqref="D1:D2137">
    <cfRule type="cellIs" priority="3" operator="between" dxfId="1">
      <formula>5</formula>
      <formula>100</formula>
    </cfRule>
    <cfRule type="cellIs" priority="4" operator="between" dxfId="0">
      <formula>1</formula>
      <formula>5</formula>
    </cfRule>
  </conditionalFormatting>
  <hyperlinks>
    <hyperlink ref="A841" r:id="rId1"/>
  </hyperlinks>
  <pageMargins left="0.75" right="0.75" top="1" bottom="1" header="0.5" footer="0.5"/>
  <tableParts count="1"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1003"/>
  <sheetViews>
    <sheetView workbookViewId="0">
      <selection activeCell="A1" sqref="A1"/>
    </sheetView>
  </sheetViews>
  <sheetFormatPr baseColWidth="8" defaultColWidth="12.6640625" defaultRowHeight="15.75" customHeight="1"/>
  <cols>
    <col width="24.21875" customWidth="1" min="1" max="1"/>
    <col width="7.33203125" customWidth="1" min="2" max="2"/>
    <col width="5.88671875" customWidth="1" min="3" max="3"/>
    <col width="17" customWidth="1" min="5" max="5"/>
    <col width="28.33203125" customWidth="1" min="6" max="6"/>
  </cols>
  <sheetData>
    <row r="1">
      <c r="A1" s="1" t="inlineStr">
        <is>
          <t>Name</t>
        </is>
      </c>
      <c r="B1" s="1" t="inlineStr">
        <is>
          <t>Playtime</t>
        </is>
      </c>
      <c r="C1" s="2" t="inlineStr">
        <is>
          <t>Price</t>
        </is>
      </c>
      <c r="D1" s="1" t="inlineStr">
        <is>
          <t>Type</t>
        </is>
      </c>
      <c r="E1" s="1" t="inlineStr">
        <is>
          <t>Author</t>
        </is>
      </c>
      <c r="F1" s="1" t="inlineStr">
        <is>
          <t>Bundle</t>
        </is>
      </c>
    </row>
    <row r="2">
      <c r="A2" s="1" t="inlineStr">
        <is>
          <t>Page 1</t>
        </is>
      </c>
      <c r="B2" s="1" t="n"/>
      <c r="C2" s="99" t="n"/>
      <c r="D2" s="1" t="n"/>
      <c r="E2" s="100" t="n"/>
      <c r="F2" s="1" t="n"/>
    </row>
    <row r="3">
      <c r="A3" s="1" t="inlineStr">
        <is>
          <t>Overland</t>
        </is>
      </c>
      <c r="B3" s="1" t="n">
        <v>0</v>
      </c>
      <c r="C3" s="99" t="n">
        <v>19.99</v>
      </c>
      <c r="D3" s="1" t="inlineStr">
        <is>
          <t>Video Game</t>
        </is>
      </c>
      <c r="E3" s="19" t="inlineStr">
        <is>
          <t>Finji</t>
        </is>
      </c>
      <c r="F3" s="101" t="inlineStr">
        <is>
          <t>Bundle for Racial Justice and Equality</t>
        </is>
      </c>
    </row>
    <row r="4">
      <c r="A4" s="1" t="inlineStr">
        <is>
          <t>Night In The Woods</t>
        </is>
      </c>
      <c r="B4" s="1" t="n">
        <v>0</v>
      </c>
      <c r="C4" s="99" t="n">
        <v>19.99</v>
      </c>
      <c r="D4" s="1" t="inlineStr">
        <is>
          <t>Video Game</t>
        </is>
      </c>
      <c r="E4" s="19" t="inlineStr">
        <is>
          <t>Finji</t>
        </is>
      </c>
    </row>
    <row r="5">
      <c r="A5" s="1" t="inlineStr">
        <is>
          <t>Kenney Game Assets 1</t>
        </is>
      </c>
      <c r="B5" s="1" t="n">
        <v>0</v>
      </c>
      <c r="C5" s="99" t="n">
        <v>9.949999999999999</v>
      </c>
      <c r="D5" s="1" t="inlineStr">
        <is>
          <t>Asset Pack</t>
        </is>
      </c>
      <c r="E5" s="19" t="inlineStr">
        <is>
          <t>Kenney</t>
        </is>
      </c>
    </row>
    <row r="6">
      <c r="A6" s="1" t="inlineStr">
        <is>
          <t>Sky Rouge</t>
        </is>
      </c>
      <c r="B6" s="1" t="n">
        <v>0</v>
      </c>
      <c r="C6" s="99" t="n">
        <v>19.95</v>
      </c>
      <c r="D6" s="1" t="inlineStr">
        <is>
          <t>Video Game</t>
        </is>
      </c>
      <c r="E6" s="19" t="inlineStr">
        <is>
          <t>Fractal Phase</t>
        </is>
      </c>
    </row>
    <row r="7">
      <c r="A7" s="1" t="inlineStr">
        <is>
          <t>Celeste</t>
        </is>
      </c>
      <c r="B7" s="1" t="n">
        <v>0</v>
      </c>
      <c r="C7" s="99" t="n">
        <v>19.99</v>
      </c>
      <c r="D7" s="1" t="inlineStr">
        <is>
          <t>Video Game</t>
        </is>
      </c>
      <c r="E7" s="19" t="inlineStr">
        <is>
          <t>Maddy Makes Games</t>
        </is>
      </c>
    </row>
    <row r="8">
      <c r="A8" s="1" t="inlineStr">
        <is>
          <t>A Short Hike</t>
        </is>
      </c>
      <c r="B8" s="1" t="n">
        <v>0</v>
      </c>
      <c r="C8" s="99" t="n">
        <v>7.99</v>
      </c>
      <c r="D8" s="1" t="inlineStr">
        <is>
          <t>Video Game</t>
        </is>
      </c>
      <c r="E8" s="19" t="inlineStr">
        <is>
          <t>adamgryu</t>
        </is>
      </c>
    </row>
    <row r="9">
      <c r="A9" s="1" t="inlineStr">
        <is>
          <t>Gladiabots</t>
        </is>
      </c>
      <c r="B9" s="1" t="n">
        <v>0</v>
      </c>
      <c r="C9" s="99" t="n">
        <v>14.99</v>
      </c>
      <c r="D9" s="1" t="inlineStr">
        <is>
          <t>Video Game</t>
        </is>
      </c>
      <c r="E9" s="19" t="inlineStr">
        <is>
          <t>GFX47</t>
        </is>
      </c>
    </row>
    <row r="10">
      <c r="A10" s="1" t="inlineStr">
        <is>
          <t>Lancer Core Book: FE PDF</t>
        </is>
      </c>
      <c r="B10" s="1" t="n">
        <v>0</v>
      </c>
      <c r="C10" s="99" t="n">
        <v>25</v>
      </c>
      <c r="D10" s="1" t="inlineStr">
        <is>
          <t>Table Top RPG</t>
        </is>
      </c>
      <c r="E10" s="19" t="inlineStr">
        <is>
          <t>Massif Press</t>
        </is>
      </c>
    </row>
    <row r="11">
      <c r="A11" s="1" t="inlineStr">
        <is>
          <t>MewnBase</t>
        </is>
      </c>
      <c r="B11" s="1" t="n">
        <v>0</v>
      </c>
      <c r="C11" s="99" t="n">
        <v>5.99</v>
      </c>
      <c r="D11" s="1" t="inlineStr">
        <is>
          <t>Video Game</t>
        </is>
      </c>
      <c r="E11" s="19" t="inlineStr">
        <is>
          <t>Carin4</t>
        </is>
      </c>
    </row>
    <row r="12">
      <c r="A12" s="1" t="inlineStr">
        <is>
          <t>Art School</t>
        </is>
      </c>
      <c r="B12" s="1" t="n">
        <v>0</v>
      </c>
      <c r="C12" s="99" t="n">
        <v>6.99</v>
      </c>
      <c r="D12" s="1" t="inlineStr">
        <is>
          <t>Video Game</t>
        </is>
      </c>
      <c r="E12" s="19" t="inlineStr">
        <is>
          <t>Glanderco</t>
        </is>
      </c>
    </row>
    <row r="13">
      <c r="A13" s="1" t="inlineStr">
        <is>
          <t>Walden, a Game</t>
        </is>
      </c>
      <c r="B13" s="1" t="n">
        <v>0</v>
      </c>
      <c r="C13" s="99" t="n">
        <v>9.99</v>
      </c>
      <c r="D13" s="1" t="inlineStr">
        <is>
          <t>Video Game</t>
        </is>
      </c>
      <c r="E13" s="19" t="inlineStr">
        <is>
          <t>GameInnovationLab</t>
        </is>
      </c>
    </row>
    <row r="14">
      <c r="A14" s="1" t="inlineStr">
        <is>
          <t>A Mortician's Tale</t>
        </is>
      </c>
      <c r="B14" s="1" t="n">
        <v>0</v>
      </c>
      <c r="C14" s="99" t="n">
        <v>8.99</v>
      </c>
      <c r="D14" s="1" t="inlineStr">
        <is>
          <t>Video Game</t>
        </is>
      </c>
      <c r="E14" s="19" t="inlineStr">
        <is>
          <t>Laundry Bear Games</t>
        </is>
      </c>
    </row>
    <row r="15">
      <c r="A15" s="1" t="inlineStr">
        <is>
          <t>Lenna's Inception</t>
        </is>
      </c>
      <c r="B15" s="1" t="n">
        <v>0</v>
      </c>
      <c r="C15" s="99" t="n">
        <v>9.99</v>
      </c>
      <c r="D15" s="1" t="inlineStr">
        <is>
          <t>Video Game</t>
        </is>
      </c>
      <c r="E15" s="19" t="inlineStr">
        <is>
          <t>ByttenStudio</t>
        </is>
      </c>
    </row>
    <row r="16">
      <c r="A16" s="1" t="inlineStr">
        <is>
          <t>Oikospiel Book 1</t>
        </is>
      </c>
      <c r="B16" s="1" t="n">
        <v>0</v>
      </c>
      <c r="C16" s="99" t="n">
        <v>12</v>
      </c>
      <c r="D16" s="1" t="inlineStr">
        <is>
          <t>Video Game</t>
        </is>
      </c>
      <c r="E16" s="19" t="inlineStr">
        <is>
          <t>DK</t>
        </is>
      </c>
    </row>
    <row r="17">
      <c r="A17" s="1" t="inlineStr">
        <is>
          <t>BEACON</t>
        </is>
      </c>
      <c r="B17" s="1" t="n">
        <v>0</v>
      </c>
      <c r="C17" s="99" t="n">
        <v>19.99</v>
      </c>
      <c r="D17" s="1" t="inlineStr">
        <is>
          <t>Video Game</t>
        </is>
      </c>
      <c r="E17" s="19" t="inlineStr">
        <is>
          <t>monothetic</t>
        </is>
      </c>
    </row>
    <row r="18">
      <c r="A18" s="1" t="inlineStr">
        <is>
          <t>Odd Realm</t>
        </is>
      </c>
      <c r="B18" s="1" t="n">
        <v>0</v>
      </c>
      <c r="C18" s="99" t="n">
        <v>10</v>
      </c>
      <c r="D18" s="1" t="inlineStr">
        <is>
          <t>Video Game</t>
        </is>
      </c>
      <c r="E18" s="19" t="inlineStr">
        <is>
          <t>UnkownOriginGames</t>
        </is>
      </c>
    </row>
    <row r="19">
      <c r="A19" s="1" t="inlineStr">
        <is>
          <t>NIGHT FOR THE CONSUMERS</t>
        </is>
      </c>
      <c r="B19" s="1" t="n">
        <v>0</v>
      </c>
      <c r="C19" s="99" t="n">
        <v>1.93</v>
      </c>
      <c r="D19" s="1" t="inlineStr">
        <is>
          <t>Video Game</t>
        </is>
      </c>
      <c r="E19" s="19" t="inlineStr">
        <is>
          <t>germfood</t>
        </is>
      </c>
    </row>
    <row r="20">
      <c r="A20" s="1" t="inlineStr">
        <is>
          <t>MU Cartographer</t>
        </is>
      </c>
      <c r="B20" s="1" t="n">
        <v>0</v>
      </c>
      <c r="C20" s="99" t="n">
        <v>5</v>
      </c>
      <c r="D20" s="1" t="inlineStr">
        <is>
          <t>Video Game</t>
        </is>
      </c>
      <c r="E20" s="19" t="inlineStr">
        <is>
          <t>Titouan Millet</t>
        </is>
      </c>
    </row>
    <row r="21">
      <c r="A21" s="1" t="inlineStr">
        <is>
          <t>EXTREAM MEATPUNK FOREVER</t>
        </is>
      </c>
      <c r="B21" s="1" t="n">
        <v>0</v>
      </c>
      <c r="C21" s="99" t="n">
        <v>10</v>
      </c>
      <c r="D21" s="1" t="inlineStr">
        <is>
          <t>Video Game</t>
        </is>
      </c>
      <c r="E21" s="19" t="inlineStr">
        <is>
          <t>Heather Flowers</t>
        </is>
      </c>
    </row>
    <row r="22">
      <c r="A22" s="1" t="inlineStr">
        <is>
          <t>Hex Kit</t>
        </is>
      </c>
      <c r="B22" s="1" t="n">
        <v>0</v>
      </c>
      <c r="C22" s="99" t="n">
        <v>15</v>
      </c>
      <c r="D22" s="1" t="inlineStr">
        <is>
          <t>Tool kit</t>
        </is>
      </c>
      <c r="E22" s="19" t="inlineStr">
        <is>
          <t>Cone Of Negative Energy</t>
        </is>
      </c>
    </row>
    <row r="23">
      <c r="A23" s="1" t="inlineStr">
        <is>
          <t>Airships: Conquer the skies</t>
        </is>
      </c>
      <c r="B23" s="1" t="n">
        <v>0</v>
      </c>
      <c r="C23" s="99" t="n">
        <v>24.99</v>
      </c>
      <c r="D23" s="1" t="inlineStr">
        <is>
          <t>Video Game</t>
        </is>
      </c>
      <c r="E23" s="19" t="inlineStr">
        <is>
          <t>Zarkonnen</t>
        </is>
      </c>
    </row>
    <row r="24">
      <c r="A24" s="1" t="inlineStr">
        <is>
          <t>MidBoss</t>
        </is>
      </c>
      <c r="B24" s="1" t="n">
        <v>0</v>
      </c>
      <c r="C24" s="99" t="n">
        <v>14.99</v>
      </c>
      <c r="D24" s="1" t="inlineStr">
        <is>
          <t>Video Game</t>
        </is>
      </c>
      <c r="E24" s="19" t="inlineStr">
        <is>
          <t>Eniko</t>
        </is>
      </c>
    </row>
    <row r="25">
      <c r="A25" s="1" t="inlineStr">
        <is>
          <t>Arcade Spirits</t>
        </is>
      </c>
      <c r="B25" s="1" t="n">
        <v>0</v>
      </c>
      <c r="C25" s="99" t="n">
        <v>20</v>
      </c>
      <c r="D25" s="1" t="inlineStr">
        <is>
          <t>Video Game</t>
        </is>
      </c>
      <c r="E25" s="19" t="inlineStr">
        <is>
          <t>Fiction Factory Games</t>
        </is>
      </c>
    </row>
    <row r="26">
      <c r="A26" s="1" t="inlineStr">
        <is>
          <t>Minit</t>
        </is>
      </c>
      <c r="B26" s="1" t="n">
        <v>0</v>
      </c>
      <c r="C26" s="99" t="n">
        <v>9.99</v>
      </c>
      <c r="D26" s="1" t="inlineStr">
        <is>
          <t>Video Game</t>
        </is>
      </c>
      <c r="E26" s="19" t="inlineStr">
        <is>
          <t>Devolver Digital</t>
        </is>
      </c>
    </row>
    <row r="27">
      <c r="A27" s="1" t="inlineStr">
        <is>
          <t>2064: Read Only Memories</t>
        </is>
      </c>
      <c r="B27" s="1" t="n">
        <v>0</v>
      </c>
      <c r="C27" s="99" t="n">
        <v>19.99</v>
      </c>
      <c r="D27" s="1" t="inlineStr">
        <is>
          <t>Video Game</t>
        </is>
      </c>
      <c r="E27" s="19" t="inlineStr">
        <is>
          <t>MidBoss</t>
        </is>
      </c>
    </row>
    <row r="28">
      <c r="A28" s="1" t="inlineStr">
        <is>
          <t>One Night Stand</t>
        </is>
      </c>
      <c r="B28" s="1" t="n">
        <v>0</v>
      </c>
      <c r="C28" s="2" t="n">
        <v>2.99</v>
      </c>
      <c r="D28" s="1" t="inlineStr">
        <is>
          <t>Video Game</t>
        </is>
      </c>
      <c r="E28" s="19" t="inlineStr">
        <is>
          <t>kinmoku</t>
        </is>
      </c>
    </row>
    <row r="29">
      <c r="A29" s="1" t="inlineStr">
        <is>
          <t>WitchWay</t>
        </is>
      </c>
      <c r="B29" s="1" t="n">
        <v>0</v>
      </c>
      <c r="C29" s="2" t="n">
        <v>4</v>
      </c>
      <c r="D29" s="1" t="inlineStr">
        <is>
          <t>Video Game</t>
        </is>
      </c>
      <c r="E29" s="19" t="inlineStr">
        <is>
          <t>Andrew Gleeson</t>
        </is>
      </c>
    </row>
    <row r="30">
      <c r="A30" s="1" t="inlineStr">
        <is>
          <t>Laza Knitez</t>
        </is>
      </c>
      <c r="B30" s="1" t="n">
        <v>0</v>
      </c>
      <c r="C30" s="2" t="n">
        <v>2</v>
      </c>
      <c r="D30" s="1" t="inlineStr">
        <is>
          <t>Video Game</t>
        </is>
      </c>
      <c r="E30" s="19" t="inlineStr">
        <is>
          <t>Glitchnap</t>
        </is>
      </c>
    </row>
    <row r="31">
      <c r="A31" s="1" t="inlineStr">
        <is>
          <t>Islands: Non-Places</t>
        </is>
      </c>
      <c r="B31" s="1" t="n">
        <v>0</v>
      </c>
      <c r="C31" s="2" t="n">
        <v>4.99</v>
      </c>
      <c r="D31" s="1" t="inlineStr">
        <is>
          <t>Video Game</t>
        </is>
      </c>
      <c r="E31" s="19" t="inlineStr">
        <is>
          <t>Carlburton LLC</t>
        </is>
      </c>
    </row>
    <row r="32">
      <c r="A32" s="1" t="inlineStr">
        <is>
          <t>No Delivery</t>
        </is>
      </c>
      <c r="B32" s="1" t="n">
        <v>0</v>
      </c>
      <c r="C32" s="2" t="n">
        <v>5</v>
      </c>
      <c r="D32" s="1" t="inlineStr">
        <is>
          <t>Video Game</t>
        </is>
      </c>
      <c r="E32" s="19" t="inlineStr">
        <is>
          <t>oates</t>
        </is>
      </c>
    </row>
    <row r="33">
      <c r="A33" s="25" t="inlineStr">
        <is>
          <t>Page 2</t>
        </is>
      </c>
      <c r="B33" s="1" t="n"/>
      <c r="C33" s="2" t="n"/>
      <c r="D33" s="1" t="n"/>
      <c r="E33" s="100" t="n"/>
    </row>
    <row r="34">
      <c r="A34" s="1" t="inlineStr">
        <is>
          <t>Secret little Haven</t>
        </is>
      </c>
      <c r="B34" s="1" t="n">
        <v>0</v>
      </c>
      <c r="C34" s="2" t="n">
        <v>5</v>
      </c>
      <c r="D34" s="1" t="inlineStr">
        <is>
          <t>Video Game</t>
        </is>
      </c>
      <c r="E34" s="19" t="inlineStr">
        <is>
          <t>Victoria Dominowski</t>
        </is>
      </c>
    </row>
    <row r="35">
      <c r="A35" s="1" t="inlineStr">
        <is>
          <t>Loot Rascals</t>
        </is>
      </c>
      <c r="B35" s="1" t="n">
        <v>0</v>
      </c>
      <c r="C35" s="2" t="n">
        <v>9.99</v>
      </c>
      <c r="D35" s="1" t="inlineStr">
        <is>
          <t>Video Game</t>
        </is>
      </c>
      <c r="E35" s="19" t="inlineStr">
        <is>
          <t>Hollow Ponds</t>
        </is>
      </c>
    </row>
    <row r="36">
      <c r="A36" s="1" t="inlineStr">
        <is>
          <t>Long Gone Days</t>
        </is>
      </c>
      <c r="B36" s="1" t="n">
        <v>0</v>
      </c>
      <c r="C36" s="2" t="n">
        <v>14.99</v>
      </c>
      <c r="D36" s="1" t="inlineStr">
        <is>
          <t>Video Game</t>
        </is>
      </c>
      <c r="E36" s="19" t="inlineStr">
        <is>
          <t>Camila Gormaz</t>
        </is>
      </c>
    </row>
    <row r="37">
      <c r="A37" s="1" t="inlineStr">
        <is>
          <t>Changeling</t>
        </is>
      </c>
      <c r="B37" s="1" t="n">
        <v>0</v>
      </c>
      <c r="C37" s="2" t="n">
        <v>19.99</v>
      </c>
      <c r="D37" s="1" t="inlineStr">
        <is>
          <t>Video Game</t>
        </is>
      </c>
      <c r="E37" s="19" t="inlineStr">
        <is>
          <t>Steamberry Studio</t>
        </is>
      </c>
    </row>
    <row r="38">
      <c r="A38" s="1" t="inlineStr">
        <is>
          <t>Fugue In Void</t>
        </is>
      </c>
      <c r="B38" s="1" t="n">
        <v>0</v>
      </c>
      <c r="C38" s="2" t="n">
        <v>0</v>
      </c>
      <c r="D38" s="1" t="inlineStr">
        <is>
          <t>Video Game</t>
        </is>
      </c>
      <c r="E38" s="19" t="inlineStr">
        <is>
          <t>Moshe Linke</t>
        </is>
      </c>
    </row>
    <row r="39">
      <c r="A39" s="1" t="inlineStr">
        <is>
          <t>Haque</t>
        </is>
      </c>
      <c r="B39" s="1" t="n">
        <v>0</v>
      </c>
      <c r="C39" s="2" t="n">
        <v>14.99</v>
      </c>
      <c r="D39" s="1" t="inlineStr">
        <is>
          <t>Video Game</t>
        </is>
      </c>
      <c r="E39" s="19" t="inlineStr">
        <is>
          <t>Super∴Try</t>
        </is>
      </c>
    </row>
    <row r="40">
      <c r="A40" s="1" t="inlineStr">
        <is>
          <t>DragonRuby Game Toolkit</t>
        </is>
      </c>
      <c r="B40" s="1" t="n">
        <v>0</v>
      </c>
      <c r="C40" s="2" t="n">
        <v>32</v>
      </c>
      <c r="D40" s="1" t="inlineStr">
        <is>
          <t>Game Engine</t>
        </is>
      </c>
      <c r="E40" s="102" t="inlineStr">
        <is>
          <t>DragonRuby</t>
        </is>
      </c>
    </row>
    <row r="41">
      <c r="A41" s="1" t="inlineStr">
        <is>
          <t>Anodyne</t>
        </is>
      </c>
      <c r="B41" s="1" t="n">
        <v>0</v>
      </c>
      <c r="C41" s="2" t="n">
        <v>9.99</v>
      </c>
      <c r="D41" s="1" t="inlineStr">
        <is>
          <t>Video Game</t>
        </is>
      </c>
      <c r="E41" s="103" t="inlineStr">
        <is>
          <t>Melos Han-Tani</t>
        </is>
      </c>
    </row>
    <row r="42">
      <c r="A42" s="1" t="inlineStr">
        <is>
          <t>Troika! Numinous Edition</t>
        </is>
      </c>
      <c r="B42" s="1" t="n">
        <v>0</v>
      </c>
      <c r="C42" s="2" t="n">
        <v>6.52</v>
      </c>
      <c r="D42" s="1" t="inlineStr">
        <is>
          <t>Video Game</t>
        </is>
      </c>
      <c r="E42" s="19" t="inlineStr">
        <is>
          <t>Melsonian Arts Council</t>
        </is>
      </c>
    </row>
    <row r="43">
      <c r="A43" s="1" t="inlineStr">
        <is>
          <t>Depth of Extinction</t>
        </is>
      </c>
      <c r="B43" s="1" t="n">
        <v>0</v>
      </c>
      <c r="C43" s="2" t="n">
        <v>14.99</v>
      </c>
      <c r="D43" s="1" t="inlineStr">
        <is>
          <t>Video Game</t>
        </is>
      </c>
      <c r="E43" s="19" t="inlineStr">
        <is>
          <t>https://hofstudios.itch.io/</t>
        </is>
      </c>
    </row>
    <row r="44">
      <c r="A44" s="1" t="inlineStr">
        <is>
          <t>Quite as a Stone</t>
        </is>
      </c>
      <c r="B44" s="1" t="n">
        <v>0</v>
      </c>
      <c r="C44" s="2" t="n">
        <v>4.99</v>
      </c>
      <c r="D44" s="1" t="inlineStr">
        <is>
          <t>Video Game</t>
        </is>
      </c>
      <c r="E44" s="19" t="inlineStr">
        <is>
          <t>Distant Lantern</t>
        </is>
      </c>
    </row>
    <row r="45">
      <c r="A45" s="1" t="inlineStr">
        <is>
          <t>Democratic socialism simulator</t>
        </is>
      </c>
      <c r="B45" s="1" t="n">
        <v>0</v>
      </c>
      <c r="C45" s="2" t="n">
        <v>2.99</v>
      </c>
      <c r="D45" s="1" t="inlineStr">
        <is>
          <t>Video Game</t>
        </is>
      </c>
      <c r="E45" s="19" t="inlineStr">
        <is>
          <t>molleindustria</t>
        </is>
      </c>
    </row>
    <row r="46">
      <c r="C46" s="2" t="n"/>
    </row>
    <row r="47">
      <c r="C47" s="2" t="n"/>
    </row>
    <row r="48">
      <c r="C48" s="2" t="n"/>
    </row>
    <row r="49">
      <c r="C49" s="2" t="n"/>
    </row>
    <row r="50">
      <c r="C50" s="2" t="n"/>
    </row>
    <row r="51">
      <c r="C51" s="2" t="n"/>
    </row>
    <row r="52">
      <c r="C52" s="2" t="n"/>
    </row>
    <row r="53">
      <c r="C53" s="2" t="n"/>
    </row>
    <row r="54">
      <c r="C54" s="2" t="n"/>
    </row>
    <row r="55">
      <c r="C55" s="2" t="n"/>
    </row>
    <row r="56">
      <c r="C56" s="2" t="n"/>
    </row>
    <row r="57">
      <c r="C57" s="2" t="n"/>
    </row>
    <row r="58">
      <c r="C58" s="2" t="n"/>
    </row>
    <row r="59">
      <c r="C59" s="2" t="n"/>
    </row>
    <row r="60">
      <c r="C60" s="2" t="n"/>
    </row>
    <row r="61">
      <c r="C61" s="2" t="n"/>
    </row>
    <row r="62">
      <c r="C62" s="2" t="n"/>
    </row>
    <row r="63">
      <c r="C63" s="2" t="n"/>
    </row>
    <row r="64">
      <c r="C64" s="2" t="n"/>
    </row>
    <row r="65">
      <c r="C65" s="2" t="n"/>
    </row>
    <row r="66">
      <c r="C66" s="2" t="n"/>
    </row>
    <row r="67">
      <c r="C67" s="2" t="n"/>
    </row>
    <row r="68">
      <c r="C68" s="2" t="n"/>
    </row>
    <row r="69">
      <c r="C69" s="2" t="n"/>
    </row>
    <row r="70">
      <c r="C70" s="2" t="n"/>
    </row>
    <row r="71">
      <c r="C71" s="2" t="n"/>
    </row>
    <row r="72">
      <c r="C72" s="2" t="n"/>
    </row>
    <row r="73">
      <c r="C73" s="2" t="n"/>
    </row>
    <row r="74">
      <c r="C74" s="2" t="n"/>
    </row>
    <row r="75">
      <c r="C75" s="2" t="n"/>
    </row>
    <row r="76">
      <c r="C76" s="2" t="n"/>
    </row>
    <row r="77">
      <c r="C77" s="2" t="n"/>
    </row>
    <row r="78">
      <c r="C78" s="2" t="n"/>
    </row>
    <row r="79">
      <c r="C79" s="2" t="n"/>
    </row>
    <row r="80">
      <c r="C80" s="2" t="n"/>
    </row>
    <row r="81">
      <c r="C81" s="2" t="n"/>
    </row>
    <row r="82">
      <c r="C82" s="2" t="n"/>
    </row>
    <row r="83">
      <c r="C83" s="2" t="n"/>
    </row>
    <row r="84">
      <c r="C84" s="2" t="n"/>
    </row>
    <row r="85">
      <c r="C85" s="2" t="n"/>
    </row>
    <row r="86">
      <c r="C86" s="2" t="n"/>
    </row>
    <row r="87">
      <c r="C87" s="2" t="n"/>
    </row>
    <row r="88">
      <c r="C88" s="2" t="n"/>
    </row>
    <row r="89">
      <c r="C89" s="2" t="n"/>
    </row>
    <row r="90">
      <c r="C90" s="2" t="n"/>
    </row>
    <row r="91">
      <c r="C91" s="2" t="n"/>
    </row>
    <row r="92">
      <c r="C92" s="2" t="n"/>
    </row>
    <row r="93">
      <c r="C93" s="2" t="n"/>
    </row>
    <row r="94">
      <c r="C94" s="2" t="n"/>
    </row>
    <row r="95">
      <c r="C95" s="2" t="n"/>
    </row>
    <row r="96">
      <c r="C96" s="2" t="n"/>
    </row>
    <row r="97">
      <c r="C97" s="2" t="n"/>
    </row>
    <row r="98">
      <c r="C98" s="2" t="n"/>
    </row>
    <row r="99">
      <c r="C99" s="2" t="n"/>
    </row>
    <row r="100">
      <c r="C100" s="2" t="n"/>
    </row>
    <row r="101">
      <c r="C101" s="2" t="n"/>
    </row>
    <row r="102">
      <c r="C102" s="2" t="n"/>
    </row>
    <row r="103">
      <c r="C103" s="2" t="n"/>
    </row>
    <row r="104">
      <c r="C104" s="2" t="n"/>
    </row>
    <row r="105">
      <c r="C105" s="2" t="n"/>
    </row>
    <row r="106">
      <c r="C106" s="2" t="n"/>
    </row>
    <row r="107">
      <c r="C107" s="2" t="n"/>
    </row>
    <row r="108">
      <c r="C108" s="2" t="n"/>
    </row>
    <row r="109">
      <c r="C109" s="2" t="n"/>
    </row>
    <row r="110">
      <c r="C110" s="2" t="n"/>
    </row>
    <row r="111">
      <c r="C111" s="2" t="n"/>
    </row>
    <row r="112">
      <c r="C112" s="2" t="n"/>
    </row>
    <row r="113">
      <c r="C113" s="2" t="n"/>
    </row>
    <row r="114">
      <c r="C114" s="2" t="n"/>
    </row>
    <row r="115">
      <c r="C115" s="2" t="n"/>
    </row>
    <row r="116">
      <c r="C116" s="2" t="n"/>
    </row>
    <row r="117">
      <c r="C117" s="2" t="n"/>
    </row>
    <row r="118">
      <c r="C118" s="2" t="n"/>
    </row>
    <row r="119">
      <c r="C119" s="2" t="n"/>
    </row>
    <row r="120">
      <c r="C120" s="2" t="n"/>
    </row>
    <row r="121">
      <c r="C121" s="2" t="n"/>
    </row>
    <row r="122">
      <c r="C122" s="2" t="n"/>
    </row>
    <row r="123">
      <c r="C123" s="2" t="n"/>
    </row>
    <row r="124">
      <c r="C124" s="2" t="n"/>
    </row>
    <row r="125">
      <c r="C125" s="2" t="n"/>
    </row>
    <row r="126">
      <c r="C126" s="2" t="n"/>
    </row>
    <row r="127">
      <c r="C127" s="2" t="n"/>
    </row>
    <row r="128">
      <c r="C128" s="2" t="n"/>
    </row>
    <row r="129">
      <c r="C129" s="2" t="n"/>
    </row>
    <row r="130">
      <c r="C130" s="2" t="n"/>
    </row>
    <row r="131">
      <c r="C131" s="2" t="n"/>
    </row>
    <row r="132">
      <c r="C132" s="2" t="n"/>
    </row>
    <row r="133">
      <c r="C133" s="2" t="n"/>
    </row>
    <row r="134">
      <c r="C134" s="2" t="n"/>
    </row>
    <row r="135">
      <c r="C135" s="2" t="n"/>
    </row>
    <row r="136">
      <c r="C136" s="2" t="n"/>
    </row>
    <row r="137">
      <c r="C137" s="2" t="n"/>
    </row>
    <row r="138">
      <c r="C138" s="2" t="n"/>
    </row>
    <row r="139">
      <c r="C139" s="2" t="n"/>
    </row>
    <row r="140">
      <c r="C140" s="2" t="n"/>
    </row>
    <row r="141">
      <c r="C141" s="2" t="n"/>
    </row>
    <row r="142">
      <c r="C142" s="2" t="n"/>
    </row>
    <row r="143">
      <c r="C143" s="2" t="n"/>
    </row>
    <row r="144">
      <c r="C144" s="2" t="n"/>
    </row>
    <row r="145">
      <c r="C145" s="2" t="n"/>
    </row>
    <row r="146">
      <c r="C146" s="2" t="n"/>
    </row>
    <row r="147">
      <c r="C147" s="2" t="n"/>
    </row>
    <row r="148">
      <c r="C148" s="2" t="n"/>
    </row>
    <row r="149">
      <c r="C149" s="2" t="n"/>
    </row>
    <row r="150">
      <c r="C150" s="2" t="n"/>
    </row>
    <row r="151">
      <c r="C151" s="2" t="n"/>
    </row>
    <row r="152">
      <c r="C152" s="2" t="n"/>
    </row>
    <row r="153">
      <c r="C153" s="2" t="n"/>
    </row>
    <row r="154">
      <c r="C154" s="2" t="n"/>
    </row>
    <row r="155">
      <c r="C155" s="2" t="n"/>
    </row>
    <row r="156">
      <c r="C156" s="2" t="n"/>
    </row>
    <row r="157">
      <c r="C157" s="2" t="n"/>
    </row>
    <row r="158">
      <c r="C158" s="2" t="n"/>
    </row>
    <row r="159">
      <c r="C159" s="2" t="n"/>
    </row>
    <row r="160">
      <c r="C160" s="2" t="n"/>
    </row>
    <row r="161">
      <c r="C161" s="2" t="n"/>
    </row>
    <row r="162">
      <c r="C162" s="2" t="n"/>
    </row>
    <row r="163">
      <c r="C163" s="2" t="n"/>
    </row>
    <row r="164">
      <c r="C164" s="2" t="n"/>
    </row>
    <row r="165">
      <c r="C165" s="2" t="n"/>
    </row>
    <row r="166">
      <c r="C166" s="2" t="n"/>
    </row>
    <row r="167">
      <c r="C167" s="2" t="n"/>
    </row>
    <row r="168">
      <c r="C168" s="2" t="n"/>
    </row>
    <row r="169">
      <c r="C169" s="2" t="n"/>
    </row>
    <row r="170">
      <c r="C170" s="2" t="n"/>
    </row>
    <row r="171">
      <c r="C171" s="2" t="n"/>
    </row>
    <row r="172">
      <c r="C172" s="2" t="n"/>
    </row>
    <row r="173">
      <c r="C173" s="2" t="n"/>
    </row>
    <row r="174">
      <c r="C174" s="2" t="n"/>
    </row>
    <row r="175">
      <c r="C175" s="2" t="n"/>
    </row>
    <row r="176">
      <c r="C176" s="2" t="n"/>
    </row>
    <row r="177">
      <c r="C177" s="2" t="n"/>
    </row>
    <row r="178">
      <c r="C178" s="2" t="n"/>
    </row>
    <row r="179">
      <c r="C179" s="2" t="n"/>
    </row>
    <row r="180">
      <c r="C180" s="2" t="n"/>
    </row>
    <row r="181">
      <c r="C181" s="2" t="n"/>
    </row>
    <row r="182">
      <c r="C182" s="2" t="n"/>
    </row>
    <row r="183">
      <c r="C183" s="2" t="n"/>
    </row>
    <row r="184">
      <c r="C184" s="2" t="n"/>
    </row>
    <row r="185">
      <c r="C185" s="2" t="n"/>
    </row>
    <row r="186">
      <c r="C186" s="2" t="n"/>
    </row>
    <row r="187">
      <c r="C187" s="2" t="n"/>
    </row>
    <row r="188">
      <c r="C188" s="2" t="n"/>
    </row>
    <row r="189">
      <c r="C189" s="2" t="n"/>
    </row>
    <row r="190">
      <c r="C190" s="2" t="n"/>
    </row>
    <row r="191">
      <c r="C191" s="2" t="n"/>
    </row>
    <row r="192">
      <c r="C192" s="2" t="n"/>
    </row>
    <row r="193">
      <c r="C193" s="2" t="n"/>
    </row>
    <row r="194">
      <c r="C194" s="2" t="n"/>
    </row>
    <row r="195">
      <c r="C195" s="2" t="n"/>
    </row>
    <row r="196">
      <c r="C196" s="2" t="n"/>
    </row>
    <row r="197">
      <c r="C197" s="2" t="n"/>
    </row>
    <row r="198">
      <c r="C198" s="2" t="n"/>
    </row>
    <row r="199">
      <c r="C199" s="2" t="n"/>
    </row>
    <row r="200">
      <c r="C200" s="2" t="n"/>
    </row>
    <row r="201">
      <c r="C201" s="2" t="n"/>
    </row>
    <row r="202">
      <c r="C202" s="2" t="n"/>
    </row>
    <row r="203">
      <c r="C203" s="2" t="n"/>
    </row>
    <row r="204">
      <c r="C204" s="2" t="n"/>
    </row>
    <row r="205">
      <c r="C205" s="2" t="n"/>
    </row>
    <row r="206">
      <c r="C206" s="2" t="n"/>
    </row>
    <row r="207">
      <c r="C207" s="2" t="n"/>
    </row>
    <row r="208">
      <c r="C208" s="2" t="n"/>
    </row>
    <row r="209">
      <c r="C209" s="2" t="n"/>
    </row>
    <row r="210">
      <c r="C210" s="2" t="n"/>
    </row>
    <row r="211">
      <c r="C211" s="2" t="n"/>
    </row>
    <row r="212">
      <c r="C212" s="2" t="n"/>
    </row>
    <row r="213">
      <c r="C213" s="2" t="n"/>
    </row>
    <row r="214">
      <c r="C214" s="2" t="n"/>
    </row>
    <row r="215">
      <c r="C215" s="2" t="n"/>
    </row>
    <row r="216">
      <c r="C216" s="2" t="n"/>
    </row>
    <row r="217">
      <c r="C217" s="2" t="n"/>
    </row>
    <row r="218">
      <c r="C218" s="2" t="n"/>
    </row>
    <row r="219">
      <c r="C219" s="2" t="n"/>
    </row>
    <row r="220">
      <c r="C220" s="2" t="n"/>
    </row>
    <row r="221">
      <c r="C221" s="2" t="n"/>
    </row>
    <row r="222">
      <c r="C222" s="2" t="n"/>
    </row>
    <row r="223">
      <c r="C223" s="2" t="n"/>
    </row>
    <row r="224">
      <c r="C224" s="2" t="n"/>
    </row>
    <row r="225">
      <c r="C225" s="2" t="n"/>
    </row>
    <row r="226">
      <c r="C226" s="2" t="n"/>
    </row>
    <row r="227">
      <c r="C227" s="2" t="n"/>
    </row>
    <row r="228">
      <c r="C228" s="2" t="n"/>
    </row>
    <row r="229">
      <c r="C229" s="2" t="n"/>
    </row>
    <row r="230">
      <c r="C230" s="2" t="n"/>
    </row>
    <row r="231">
      <c r="C231" s="2" t="n"/>
    </row>
    <row r="232">
      <c r="C232" s="2" t="n"/>
    </row>
    <row r="233">
      <c r="C233" s="2" t="n"/>
    </row>
    <row r="234">
      <c r="C234" s="2" t="n"/>
    </row>
    <row r="235">
      <c r="C235" s="2" t="n"/>
    </row>
    <row r="236">
      <c r="C236" s="2" t="n"/>
    </row>
    <row r="237">
      <c r="C237" s="2" t="n"/>
    </row>
    <row r="238">
      <c r="C238" s="2" t="n"/>
    </row>
    <row r="239">
      <c r="C239" s="2" t="n"/>
    </row>
    <row r="240">
      <c r="C240" s="2" t="n"/>
    </row>
    <row r="241">
      <c r="C241" s="2" t="n"/>
    </row>
    <row r="242">
      <c r="C242" s="2" t="n"/>
    </row>
    <row r="243">
      <c r="C243" s="2" t="n"/>
    </row>
    <row r="244">
      <c r="C244" s="2" t="n"/>
    </row>
    <row r="245">
      <c r="C245" s="2" t="n"/>
    </row>
    <row r="246">
      <c r="C246" s="2" t="n"/>
    </row>
    <row r="247">
      <c r="C247" s="2" t="n"/>
    </row>
    <row r="248">
      <c r="C248" s="2" t="n"/>
    </row>
    <row r="249">
      <c r="C249" s="2" t="n"/>
    </row>
    <row r="250">
      <c r="C250" s="2" t="n"/>
    </row>
    <row r="251">
      <c r="C251" s="2" t="n"/>
    </row>
    <row r="252">
      <c r="C252" s="2" t="n"/>
    </row>
    <row r="253">
      <c r="C253" s="2" t="n"/>
    </row>
    <row r="254">
      <c r="C254" s="2" t="n"/>
    </row>
    <row r="255">
      <c r="C255" s="2" t="n"/>
    </row>
    <row r="256">
      <c r="C256" s="2" t="n"/>
    </row>
    <row r="257">
      <c r="C257" s="2" t="n"/>
    </row>
    <row r="258">
      <c r="C258" s="2" t="n"/>
    </row>
    <row r="259">
      <c r="C259" s="2" t="n"/>
    </row>
    <row r="260">
      <c r="C260" s="2" t="n"/>
    </row>
    <row r="261">
      <c r="C261" s="2" t="n"/>
    </row>
    <row r="262">
      <c r="C262" s="2" t="n"/>
    </row>
    <row r="263">
      <c r="C263" s="2" t="n"/>
    </row>
    <row r="264">
      <c r="C264" s="2" t="n"/>
    </row>
    <row r="265">
      <c r="C265" s="2" t="n"/>
    </row>
    <row r="266">
      <c r="C266" s="2" t="n"/>
    </row>
    <row r="267">
      <c r="C267" s="2" t="n"/>
    </row>
    <row r="268">
      <c r="C268" s="2" t="n"/>
    </row>
    <row r="269">
      <c r="C269" s="2" t="n"/>
    </row>
    <row r="270">
      <c r="C270" s="2" t="n"/>
    </row>
    <row r="271">
      <c r="C271" s="2" t="n"/>
    </row>
    <row r="272">
      <c r="C272" s="2" t="n"/>
    </row>
    <row r="273">
      <c r="C273" s="2" t="n"/>
    </row>
    <row r="274">
      <c r="C274" s="2" t="n"/>
    </row>
    <row r="275">
      <c r="C275" s="2" t="n"/>
    </row>
    <row r="276">
      <c r="C276" s="2" t="n"/>
    </row>
    <row r="277">
      <c r="C277" s="2" t="n"/>
    </row>
    <row r="278">
      <c r="C278" s="2" t="n"/>
    </row>
    <row r="279">
      <c r="C279" s="2" t="n"/>
    </row>
    <row r="280">
      <c r="C280" s="2" t="n"/>
    </row>
    <row r="281">
      <c r="C281" s="2" t="n"/>
    </row>
    <row r="282">
      <c r="C282" s="2" t="n"/>
    </row>
    <row r="283">
      <c r="C283" s="2" t="n"/>
    </row>
    <row r="284">
      <c r="C284" s="2" t="n"/>
    </row>
    <row r="285">
      <c r="C285" s="2" t="n"/>
    </row>
    <row r="286">
      <c r="C286" s="2" t="n"/>
    </row>
    <row r="287">
      <c r="C287" s="2" t="n"/>
    </row>
    <row r="288">
      <c r="C288" s="2" t="n"/>
    </row>
    <row r="289">
      <c r="C289" s="2" t="n"/>
    </row>
    <row r="290">
      <c r="C290" s="2" t="n"/>
    </row>
    <row r="291">
      <c r="C291" s="2" t="n"/>
    </row>
    <row r="292">
      <c r="C292" s="2" t="n"/>
    </row>
    <row r="293">
      <c r="C293" s="2" t="n"/>
    </row>
    <row r="294">
      <c r="C294" s="2" t="n"/>
    </row>
    <row r="295">
      <c r="C295" s="2" t="n"/>
    </row>
    <row r="296">
      <c r="C296" s="2" t="n"/>
    </row>
    <row r="297">
      <c r="C297" s="2" t="n"/>
    </row>
    <row r="298">
      <c r="C298" s="2" t="n"/>
    </row>
    <row r="299">
      <c r="C299" s="2" t="n"/>
    </row>
    <row r="300">
      <c r="C300" s="2" t="n"/>
    </row>
    <row r="301">
      <c r="C301" s="2" t="n"/>
    </row>
    <row r="302">
      <c r="C302" s="2" t="n"/>
    </row>
    <row r="303">
      <c r="C303" s="2" t="n"/>
    </row>
    <row r="304">
      <c r="C304" s="2" t="n"/>
    </row>
    <row r="305">
      <c r="C305" s="2" t="n"/>
    </row>
    <row r="306">
      <c r="C306" s="2" t="n"/>
    </row>
    <row r="307">
      <c r="C307" s="2" t="n"/>
    </row>
    <row r="308">
      <c r="C308" s="2" t="n"/>
    </row>
    <row r="309">
      <c r="C309" s="2" t="n"/>
    </row>
    <row r="310">
      <c r="C310" s="2" t="n"/>
    </row>
    <row r="311">
      <c r="C311" s="2" t="n"/>
    </row>
    <row r="312">
      <c r="C312" s="2" t="n"/>
    </row>
    <row r="313">
      <c r="C313" s="2" t="n"/>
    </row>
    <row r="314">
      <c r="C314" s="2" t="n"/>
    </row>
    <row r="315">
      <c r="C315" s="2" t="n"/>
    </row>
    <row r="316">
      <c r="C316" s="2" t="n"/>
    </row>
    <row r="317">
      <c r="C317" s="2" t="n"/>
    </row>
    <row r="318">
      <c r="C318" s="2" t="n"/>
    </row>
    <row r="319">
      <c r="C319" s="2" t="n"/>
    </row>
    <row r="320">
      <c r="C320" s="2" t="n"/>
    </row>
    <row r="321">
      <c r="C321" s="2" t="n"/>
    </row>
    <row r="322">
      <c r="C322" s="2" t="n"/>
    </row>
    <row r="323">
      <c r="C323" s="2" t="n"/>
    </row>
    <row r="324">
      <c r="C324" s="2" t="n"/>
    </row>
    <row r="325">
      <c r="C325" s="2" t="n"/>
    </row>
    <row r="326">
      <c r="C326" s="2" t="n"/>
    </row>
    <row r="327">
      <c r="C327" s="2" t="n"/>
    </row>
    <row r="328">
      <c r="C328" s="2" t="n"/>
    </row>
    <row r="329">
      <c r="C329" s="2" t="n"/>
    </row>
    <row r="330">
      <c r="C330" s="2" t="n"/>
    </row>
    <row r="331">
      <c r="C331" s="2" t="n"/>
    </row>
    <row r="332">
      <c r="C332" s="2" t="n"/>
    </row>
    <row r="333">
      <c r="C333" s="2" t="n"/>
    </row>
    <row r="334">
      <c r="C334" s="2" t="n"/>
    </row>
    <row r="335">
      <c r="C335" s="2" t="n"/>
    </row>
    <row r="336">
      <c r="C336" s="2" t="n"/>
    </row>
    <row r="337">
      <c r="C337" s="2" t="n"/>
    </row>
    <row r="338">
      <c r="C338" s="2" t="n"/>
    </row>
    <row r="339">
      <c r="C339" s="2" t="n"/>
    </row>
    <row r="340">
      <c r="C340" s="2" t="n"/>
    </row>
    <row r="341">
      <c r="C341" s="2" t="n"/>
    </row>
    <row r="342">
      <c r="C342" s="2" t="n"/>
    </row>
    <row r="343">
      <c r="C343" s="2" t="n"/>
    </row>
    <row r="344">
      <c r="C344" s="2" t="n"/>
    </row>
    <row r="345">
      <c r="C345" s="2" t="n"/>
    </row>
    <row r="346">
      <c r="C346" s="2" t="n"/>
    </row>
    <row r="347">
      <c r="C347" s="2" t="n"/>
    </row>
    <row r="348">
      <c r="C348" s="2" t="n"/>
    </row>
    <row r="349">
      <c r="C349" s="2" t="n"/>
    </row>
    <row r="350">
      <c r="C350" s="2" t="n"/>
    </row>
    <row r="351">
      <c r="C351" s="2" t="n"/>
    </row>
    <row r="352">
      <c r="C352" s="2" t="n"/>
    </row>
    <row r="353">
      <c r="C353" s="2" t="n"/>
    </row>
    <row r="354">
      <c r="C354" s="2" t="n"/>
    </row>
    <row r="355">
      <c r="C355" s="2" t="n"/>
    </row>
    <row r="356">
      <c r="C356" s="2" t="n"/>
    </row>
    <row r="357">
      <c r="C357" s="2" t="n"/>
    </row>
    <row r="358">
      <c r="C358" s="2" t="n"/>
    </row>
    <row r="359">
      <c r="C359" s="2" t="n"/>
    </row>
    <row r="360">
      <c r="C360" s="2" t="n"/>
    </row>
    <row r="361">
      <c r="C361" s="2" t="n"/>
    </row>
    <row r="362">
      <c r="C362" s="2" t="n"/>
    </row>
    <row r="363">
      <c r="C363" s="2" t="n"/>
    </row>
    <row r="364">
      <c r="C364" s="2" t="n"/>
    </row>
    <row r="365">
      <c r="C365" s="2" t="n"/>
    </row>
    <row r="366">
      <c r="C366" s="2" t="n"/>
    </row>
    <row r="367">
      <c r="C367" s="2" t="n"/>
    </row>
    <row r="368">
      <c r="C368" s="2" t="n"/>
    </row>
    <row r="369">
      <c r="C369" s="2" t="n"/>
    </row>
    <row r="370">
      <c r="C370" s="2" t="n"/>
    </row>
    <row r="371">
      <c r="C371" s="2" t="n"/>
    </row>
    <row r="372">
      <c r="C372" s="2" t="n"/>
    </row>
    <row r="373">
      <c r="C373" s="2" t="n"/>
    </row>
    <row r="374">
      <c r="C374" s="2" t="n"/>
    </row>
    <row r="375">
      <c r="C375" s="2" t="n"/>
    </row>
    <row r="376">
      <c r="C376" s="2" t="n"/>
    </row>
    <row r="377">
      <c r="C377" s="2" t="n"/>
    </row>
    <row r="378">
      <c r="C378" s="2" t="n"/>
    </row>
    <row r="379">
      <c r="C379" s="2" t="n"/>
    </row>
    <row r="380">
      <c r="C380" s="2" t="n"/>
    </row>
    <row r="381">
      <c r="C381" s="2" t="n"/>
    </row>
    <row r="382">
      <c r="C382" s="2" t="n"/>
    </row>
    <row r="383">
      <c r="C383" s="2" t="n"/>
    </row>
    <row r="384">
      <c r="C384" s="2" t="n"/>
    </row>
    <row r="385">
      <c r="C385" s="2" t="n"/>
    </row>
    <row r="386">
      <c r="C386" s="2" t="n"/>
    </row>
    <row r="387">
      <c r="C387" s="2" t="n"/>
    </row>
    <row r="388">
      <c r="C388" s="2" t="n"/>
    </row>
    <row r="389">
      <c r="C389" s="2" t="n"/>
    </row>
    <row r="390">
      <c r="C390" s="2" t="n"/>
    </row>
    <row r="391">
      <c r="C391" s="2" t="n"/>
    </row>
    <row r="392">
      <c r="C392" s="2" t="n"/>
    </row>
    <row r="393">
      <c r="C393" s="2" t="n"/>
    </row>
    <row r="394">
      <c r="C394" s="2" t="n"/>
    </row>
    <row r="395">
      <c r="C395" s="2" t="n"/>
    </row>
    <row r="396">
      <c r="C396" s="2" t="n"/>
    </row>
    <row r="397">
      <c r="C397" s="2" t="n"/>
    </row>
    <row r="398">
      <c r="C398" s="2" t="n"/>
    </row>
    <row r="399">
      <c r="C399" s="2" t="n"/>
    </row>
    <row r="400">
      <c r="C400" s="2" t="n"/>
    </row>
    <row r="401">
      <c r="C401" s="2" t="n"/>
    </row>
    <row r="402">
      <c r="C402" s="2" t="n"/>
    </row>
    <row r="403">
      <c r="C403" s="2" t="n"/>
    </row>
    <row r="404">
      <c r="C404" s="2" t="n"/>
    </row>
    <row r="405">
      <c r="C405" s="2" t="n"/>
    </row>
    <row r="406">
      <c r="C406" s="2" t="n"/>
    </row>
    <row r="407">
      <c r="C407" s="2" t="n"/>
    </row>
    <row r="408">
      <c r="C408" s="2" t="n"/>
    </row>
    <row r="409">
      <c r="C409" s="2" t="n"/>
    </row>
    <row r="410">
      <c r="C410" s="2" t="n"/>
    </row>
    <row r="411">
      <c r="C411" s="2" t="n"/>
    </row>
    <row r="412">
      <c r="C412" s="2" t="n"/>
    </row>
    <row r="413">
      <c r="C413" s="2" t="n"/>
    </row>
    <row r="414">
      <c r="C414" s="2" t="n"/>
    </row>
    <row r="415">
      <c r="C415" s="2" t="n"/>
    </row>
    <row r="416">
      <c r="C416" s="2" t="n"/>
    </row>
    <row r="417">
      <c r="C417" s="2" t="n"/>
    </row>
    <row r="418">
      <c r="C418" s="2" t="n"/>
    </row>
    <row r="419">
      <c r="C419" s="2" t="n"/>
    </row>
    <row r="420">
      <c r="C420" s="2" t="n"/>
    </row>
    <row r="421">
      <c r="C421" s="2" t="n"/>
    </row>
    <row r="422">
      <c r="C422" s="2" t="n"/>
    </row>
    <row r="423">
      <c r="C423" s="2" t="n"/>
    </row>
    <row r="424">
      <c r="C424" s="2" t="n"/>
    </row>
    <row r="425">
      <c r="C425" s="2" t="n"/>
    </row>
    <row r="426">
      <c r="C426" s="2" t="n"/>
    </row>
    <row r="427">
      <c r="C427" s="2" t="n"/>
    </row>
    <row r="428">
      <c r="C428" s="2" t="n"/>
    </row>
    <row r="429">
      <c r="C429" s="2" t="n"/>
    </row>
    <row r="430">
      <c r="C430" s="2" t="n"/>
    </row>
    <row r="431">
      <c r="C431" s="2" t="n"/>
    </row>
    <row r="432">
      <c r="C432" s="2" t="n"/>
    </row>
    <row r="433">
      <c r="C433" s="2" t="n"/>
    </row>
    <row r="434">
      <c r="C434" s="2" t="n"/>
    </row>
    <row r="435">
      <c r="C435" s="2" t="n"/>
    </row>
    <row r="436">
      <c r="C436" s="2" t="n"/>
    </row>
    <row r="437">
      <c r="C437" s="2" t="n"/>
    </row>
    <row r="438">
      <c r="C438" s="2" t="n"/>
    </row>
    <row r="439">
      <c r="C439" s="2" t="n"/>
    </row>
    <row r="440">
      <c r="C440" s="2" t="n"/>
    </row>
    <row r="441">
      <c r="C441" s="2" t="n"/>
    </row>
    <row r="442">
      <c r="C442" s="2" t="n"/>
    </row>
    <row r="443">
      <c r="C443" s="2" t="n"/>
    </row>
    <row r="444">
      <c r="C444" s="2" t="n"/>
    </row>
    <row r="445">
      <c r="C445" s="2" t="n"/>
    </row>
    <row r="446">
      <c r="C446" s="2" t="n"/>
    </row>
    <row r="447">
      <c r="C447" s="2" t="n"/>
    </row>
    <row r="448">
      <c r="C448" s="2" t="n"/>
    </row>
    <row r="449">
      <c r="C449" s="2" t="n"/>
    </row>
    <row r="450">
      <c r="C450" s="2" t="n"/>
    </row>
    <row r="451">
      <c r="C451" s="2" t="n"/>
    </row>
    <row r="452">
      <c r="C452" s="2" t="n"/>
    </row>
    <row r="453">
      <c r="C453" s="2" t="n"/>
    </row>
    <row r="454">
      <c r="C454" s="2" t="n"/>
    </row>
    <row r="455">
      <c r="C455" s="2" t="n"/>
    </row>
    <row r="456">
      <c r="C456" s="2" t="n"/>
    </row>
    <row r="457">
      <c r="C457" s="2" t="n"/>
    </row>
    <row r="458">
      <c r="C458" s="2" t="n"/>
    </row>
    <row r="459">
      <c r="C459" s="2" t="n"/>
    </row>
    <row r="460">
      <c r="C460" s="2" t="n"/>
    </row>
    <row r="461">
      <c r="C461" s="2" t="n"/>
    </row>
    <row r="462">
      <c r="C462" s="2" t="n"/>
    </row>
    <row r="463">
      <c r="C463" s="2" t="n"/>
    </row>
    <row r="464">
      <c r="C464" s="2" t="n"/>
    </row>
    <row r="465">
      <c r="C465" s="2" t="n"/>
    </row>
    <row r="466">
      <c r="C466" s="2" t="n"/>
    </row>
    <row r="467">
      <c r="C467" s="2" t="n"/>
    </row>
    <row r="468">
      <c r="C468" s="2" t="n"/>
    </row>
    <row r="469">
      <c r="C469" s="2" t="n"/>
    </row>
    <row r="470">
      <c r="C470" s="2" t="n"/>
    </row>
    <row r="471">
      <c r="C471" s="2" t="n"/>
    </row>
    <row r="472">
      <c r="C472" s="2" t="n"/>
    </row>
    <row r="473">
      <c r="C473" s="2" t="n"/>
    </row>
    <row r="474">
      <c r="C474" s="2" t="n"/>
    </row>
    <row r="475">
      <c r="C475" s="2" t="n"/>
    </row>
    <row r="476">
      <c r="C476" s="2" t="n"/>
    </row>
    <row r="477">
      <c r="C477" s="2" t="n"/>
    </row>
    <row r="478">
      <c r="C478" s="2" t="n"/>
    </row>
    <row r="479">
      <c r="C479" s="2" t="n"/>
    </row>
    <row r="480">
      <c r="C480" s="2" t="n"/>
    </row>
    <row r="481">
      <c r="C481" s="2" t="n"/>
    </row>
    <row r="482">
      <c r="C482" s="2" t="n"/>
    </row>
    <row r="483">
      <c r="C483" s="2" t="n"/>
    </row>
    <row r="484">
      <c r="C484" s="2" t="n"/>
    </row>
    <row r="485">
      <c r="C485" s="2" t="n"/>
    </row>
    <row r="486">
      <c r="C486" s="2" t="n"/>
    </row>
    <row r="487">
      <c r="C487" s="2" t="n"/>
    </row>
    <row r="488">
      <c r="C488" s="2" t="n"/>
    </row>
    <row r="489">
      <c r="C489" s="2" t="n"/>
    </row>
    <row r="490">
      <c r="C490" s="2" t="n"/>
    </row>
    <row r="491">
      <c r="C491" s="2" t="n"/>
    </row>
    <row r="492">
      <c r="C492" s="2" t="n"/>
    </row>
    <row r="493">
      <c r="C493" s="2" t="n"/>
    </row>
    <row r="494">
      <c r="C494" s="2" t="n"/>
    </row>
    <row r="495">
      <c r="C495" s="2" t="n"/>
    </row>
    <row r="496">
      <c r="C496" s="2" t="n"/>
    </row>
    <row r="497">
      <c r="C497" s="2" t="n"/>
    </row>
    <row r="498">
      <c r="C498" s="2" t="n"/>
    </row>
    <row r="499">
      <c r="C499" s="2" t="n"/>
    </row>
    <row r="500">
      <c r="C500" s="2" t="n"/>
    </row>
    <row r="501">
      <c r="C501" s="2" t="n"/>
    </row>
    <row r="502">
      <c r="C502" s="2" t="n"/>
    </row>
    <row r="503">
      <c r="C503" s="2" t="n"/>
    </row>
    <row r="504">
      <c r="C504" s="2" t="n"/>
    </row>
    <row r="505">
      <c r="C505" s="2" t="n"/>
    </row>
    <row r="506">
      <c r="C506" s="2" t="n"/>
    </row>
    <row r="507">
      <c r="C507" s="2" t="n"/>
    </row>
    <row r="508">
      <c r="C508" s="2" t="n"/>
    </row>
    <row r="509">
      <c r="C509" s="2" t="n"/>
    </row>
    <row r="510">
      <c r="C510" s="2" t="n"/>
    </row>
    <row r="511">
      <c r="C511" s="2" t="n"/>
    </row>
    <row r="512">
      <c r="C512" s="2" t="n"/>
    </row>
    <row r="513">
      <c r="C513" s="2" t="n"/>
    </row>
    <row r="514">
      <c r="C514" s="2" t="n"/>
    </row>
    <row r="515">
      <c r="C515" s="2" t="n"/>
    </row>
    <row r="516">
      <c r="C516" s="2" t="n"/>
    </row>
    <row r="517">
      <c r="C517" s="2" t="n"/>
    </row>
    <row r="518">
      <c r="C518" s="2" t="n"/>
    </row>
    <row r="519">
      <c r="C519" s="2" t="n"/>
    </row>
    <row r="520">
      <c r="C520" s="2" t="n"/>
    </row>
    <row r="521">
      <c r="C521" s="2" t="n"/>
    </row>
    <row r="522">
      <c r="C522" s="2" t="n"/>
    </row>
    <row r="523">
      <c r="C523" s="2" t="n"/>
    </row>
    <row r="524">
      <c r="C524" s="2" t="n"/>
    </row>
    <row r="525">
      <c r="C525" s="2" t="n"/>
    </row>
    <row r="526">
      <c r="C526" s="2" t="n"/>
    </row>
    <row r="527">
      <c r="C527" s="2" t="n"/>
    </row>
    <row r="528">
      <c r="C528" s="2" t="n"/>
    </row>
    <row r="529">
      <c r="C529" s="2" t="n"/>
    </row>
    <row r="530">
      <c r="C530" s="2" t="n"/>
    </row>
    <row r="531">
      <c r="C531" s="2" t="n"/>
    </row>
    <row r="532">
      <c r="C532" s="2" t="n"/>
    </row>
    <row r="533">
      <c r="C533" s="2" t="n"/>
    </row>
    <row r="534">
      <c r="C534" s="2" t="n"/>
    </row>
    <row r="535">
      <c r="C535" s="2" t="n"/>
    </row>
    <row r="536">
      <c r="C536" s="2" t="n"/>
    </row>
    <row r="537">
      <c r="C537" s="2" t="n"/>
    </row>
    <row r="538">
      <c r="C538" s="2" t="n"/>
    </row>
    <row r="539">
      <c r="C539" s="2" t="n"/>
    </row>
    <row r="540">
      <c r="C540" s="2" t="n"/>
    </row>
    <row r="541">
      <c r="C541" s="2" t="n"/>
    </row>
    <row r="542">
      <c r="C542" s="2" t="n"/>
    </row>
    <row r="543">
      <c r="C543" s="2" t="n"/>
    </row>
    <row r="544">
      <c r="C544" s="2" t="n"/>
    </row>
    <row r="545">
      <c r="C545" s="2" t="n"/>
    </row>
    <row r="546">
      <c r="C546" s="2" t="n"/>
    </row>
    <row r="547">
      <c r="C547" s="2" t="n"/>
    </row>
    <row r="548">
      <c r="C548" s="2" t="n"/>
    </row>
    <row r="549">
      <c r="C549" s="2" t="n"/>
    </row>
    <row r="550">
      <c r="C550" s="2" t="n"/>
    </row>
    <row r="551">
      <c r="C551" s="2" t="n"/>
    </row>
    <row r="552">
      <c r="C552" s="2" t="n"/>
    </row>
    <row r="553">
      <c r="C553" s="2" t="n"/>
    </row>
    <row r="554">
      <c r="C554" s="2" t="n"/>
    </row>
    <row r="555">
      <c r="C555" s="2" t="n"/>
    </row>
    <row r="556">
      <c r="C556" s="2" t="n"/>
    </row>
    <row r="557">
      <c r="C557" s="2" t="n"/>
    </row>
    <row r="558">
      <c r="C558" s="2" t="n"/>
    </row>
    <row r="559">
      <c r="C559" s="2" t="n"/>
    </row>
    <row r="560">
      <c r="C560" s="2" t="n"/>
    </row>
    <row r="561">
      <c r="C561" s="2" t="n"/>
    </row>
    <row r="562">
      <c r="C562" s="2" t="n"/>
    </row>
    <row r="563">
      <c r="C563" s="2" t="n"/>
    </row>
    <row r="564">
      <c r="C564" s="2" t="n"/>
    </row>
    <row r="565">
      <c r="C565" s="2" t="n"/>
    </row>
    <row r="566">
      <c r="C566" s="2" t="n"/>
    </row>
    <row r="567">
      <c r="C567" s="2" t="n"/>
    </row>
    <row r="568">
      <c r="C568" s="2" t="n"/>
    </row>
    <row r="569">
      <c r="C569" s="2" t="n"/>
    </row>
    <row r="570">
      <c r="C570" s="2" t="n"/>
    </row>
    <row r="571">
      <c r="C571" s="2" t="n"/>
    </row>
    <row r="572">
      <c r="C572" s="2" t="n"/>
    </row>
    <row r="573">
      <c r="C573" s="2" t="n"/>
    </row>
    <row r="574">
      <c r="C574" s="2" t="n"/>
    </row>
    <row r="575">
      <c r="C575" s="2" t="n"/>
    </row>
    <row r="576">
      <c r="C576" s="2" t="n"/>
    </row>
    <row r="577">
      <c r="C577" s="2" t="n"/>
    </row>
    <row r="578">
      <c r="C578" s="2" t="n"/>
    </row>
    <row r="579">
      <c r="C579" s="2" t="n"/>
    </row>
    <row r="580">
      <c r="C580" s="2" t="n"/>
    </row>
    <row r="581">
      <c r="C581" s="2" t="n"/>
    </row>
    <row r="582">
      <c r="C582" s="2" t="n"/>
    </row>
    <row r="583">
      <c r="C583" s="2" t="n"/>
    </row>
    <row r="584">
      <c r="C584" s="2" t="n"/>
    </row>
    <row r="585">
      <c r="C585" s="2" t="n"/>
    </row>
    <row r="586">
      <c r="C586" s="2" t="n"/>
    </row>
    <row r="587">
      <c r="C587" s="2" t="n"/>
    </row>
    <row r="588">
      <c r="C588" s="2" t="n"/>
    </row>
    <row r="589">
      <c r="C589" s="2" t="n"/>
    </row>
    <row r="590">
      <c r="C590" s="2" t="n"/>
    </row>
    <row r="591">
      <c r="C591" s="2" t="n"/>
    </row>
    <row r="592">
      <c r="C592" s="2" t="n"/>
    </row>
    <row r="593">
      <c r="C593" s="2" t="n"/>
    </row>
    <row r="594">
      <c r="C594" s="2" t="n"/>
    </row>
    <row r="595">
      <c r="C595" s="2" t="n"/>
    </row>
    <row r="596">
      <c r="C596" s="2" t="n"/>
    </row>
    <row r="597">
      <c r="C597" s="2" t="n"/>
    </row>
    <row r="598">
      <c r="C598" s="2" t="n"/>
    </row>
    <row r="599">
      <c r="C599" s="2" t="n"/>
    </row>
    <row r="600">
      <c r="C600" s="2" t="n"/>
    </row>
    <row r="601">
      <c r="C601" s="2" t="n"/>
    </row>
    <row r="602">
      <c r="C602" s="2" t="n"/>
    </row>
    <row r="603">
      <c r="C603" s="2" t="n"/>
    </row>
    <row r="604">
      <c r="C604" s="2" t="n"/>
    </row>
    <row r="605">
      <c r="C605" s="2" t="n"/>
    </row>
    <row r="606">
      <c r="C606" s="2" t="n"/>
    </row>
    <row r="607">
      <c r="C607" s="2" t="n"/>
    </row>
    <row r="608">
      <c r="C608" s="2" t="n"/>
    </row>
    <row r="609">
      <c r="C609" s="2" t="n"/>
    </row>
    <row r="610">
      <c r="C610" s="2" t="n"/>
    </row>
    <row r="611">
      <c r="C611" s="2" t="n"/>
    </row>
    <row r="612">
      <c r="C612" s="2" t="n"/>
    </row>
    <row r="613">
      <c r="C613" s="2" t="n"/>
    </row>
    <row r="614">
      <c r="C614" s="2" t="n"/>
    </row>
    <row r="615">
      <c r="C615" s="2" t="n"/>
    </row>
    <row r="616">
      <c r="C616" s="2" t="n"/>
    </row>
    <row r="617">
      <c r="C617" s="2" t="n"/>
    </row>
    <row r="618">
      <c r="C618" s="2" t="n"/>
    </row>
    <row r="619">
      <c r="C619" s="2" t="n"/>
    </row>
    <row r="620">
      <c r="C620" s="2" t="n"/>
    </row>
    <row r="621">
      <c r="C621" s="2" t="n"/>
    </row>
    <row r="622">
      <c r="C622" s="2" t="n"/>
    </row>
    <row r="623">
      <c r="C623" s="2" t="n"/>
    </row>
    <row r="624">
      <c r="C624" s="2" t="n"/>
    </row>
    <row r="625">
      <c r="C625" s="2" t="n"/>
    </row>
    <row r="626">
      <c r="C626" s="2" t="n"/>
    </row>
    <row r="627">
      <c r="C627" s="2" t="n"/>
    </row>
    <row r="628">
      <c r="C628" s="2" t="n"/>
    </row>
    <row r="629">
      <c r="C629" s="2" t="n"/>
    </row>
    <row r="630">
      <c r="C630" s="2" t="n"/>
    </row>
    <row r="631">
      <c r="C631" s="2" t="n"/>
    </row>
    <row r="632">
      <c r="C632" s="2" t="n"/>
    </row>
    <row r="633">
      <c r="C633" s="2" t="n"/>
    </row>
    <row r="634">
      <c r="C634" s="2" t="n"/>
    </row>
    <row r="635">
      <c r="C635" s="2" t="n"/>
    </row>
    <row r="636">
      <c r="C636" s="2" t="n"/>
    </row>
    <row r="637">
      <c r="C637" s="2" t="n"/>
    </row>
    <row r="638">
      <c r="C638" s="2" t="n"/>
    </row>
    <row r="639">
      <c r="C639" s="2" t="n"/>
    </row>
    <row r="640">
      <c r="C640" s="2" t="n"/>
    </row>
    <row r="641">
      <c r="C641" s="2" t="n"/>
    </row>
    <row r="642">
      <c r="C642" s="2" t="n"/>
    </row>
    <row r="643">
      <c r="C643" s="2" t="n"/>
    </row>
    <row r="644">
      <c r="C644" s="2" t="n"/>
    </row>
    <row r="645">
      <c r="C645" s="2" t="n"/>
    </row>
    <row r="646">
      <c r="C646" s="2" t="n"/>
    </row>
    <row r="647">
      <c r="C647" s="2" t="n"/>
    </row>
    <row r="648">
      <c r="C648" s="2" t="n"/>
    </row>
    <row r="649">
      <c r="C649" s="2" t="n"/>
    </row>
    <row r="650">
      <c r="C650" s="2" t="n"/>
    </row>
    <row r="651">
      <c r="C651" s="2" t="n"/>
    </row>
    <row r="652">
      <c r="C652" s="2" t="n"/>
    </row>
    <row r="653">
      <c r="C653" s="2" t="n"/>
    </row>
    <row r="654">
      <c r="C654" s="2" t="n"/>
    </row>
    <row r="655">
      <c r="C655" s="2" t="n"/>
    </row>
    <row r="656">
      <c r="C656" s="2" t="n"/>
    </row>
    <row r="657">
      <c r="C657" s="2" t="n"/>
    </row>
    <row r="658">
      <c r="C658" s="2" t="n"/>
    </row>
    <row r="659">
      <c r="C659" s="2" t="n"/>
    </row>
    <row r="660">
      <c r="C660" s="2" t="n"/>
    </row>
    <row r="661">
      <c r="C661" s="2" t="n"/>
    </row>
    <row r="662">
      <c r="C662" s="2" t="n"/>
    </row>
    <row r="663">
      <c r="C663" s="2" t="n"/>
    </row>
    <row r="664">
      <c r="C664" s="2" t="n"/>
    </row>
    <row r="665">
      <c r="C665" s="2" t="n"/>
    </row>
    <row r="666">
      <c r="C666" s="2" t="n"/>
    </row>
    <row r="667">
      <c r="C667" s="2" t="n"/>
    </row>
    <row r="668">
      <c r="C668" s="2" t="n"/>
    </row>
    <row r="669">
      <c r="C669" s="2" t="n"/>
    </row>
    <row r="670">
      <c r="C670" s="2" t="n"/>
    </row>
    <row r="671">
      <c r="C671" s="2" t="n"/>
    </row>
    <row r="672">
      <c r="C672" s="2" t="n"/>
    </row>
    <row r="673">
      <c r="C673" s="2" t="n"/>
    </row>
    <row r="674">
      <c r="C674" s="2" t="n"/>
    </row>
    <row r="675">
      <c r="C675" s="2" t="n"/>
    </row>
    <row r="676">
      <c r="C676" s="2" t="n"/>
    </row>
    <row r="677">
      <c r="C677" s="2" t="n"/>
    </row>
    <row r="678">
      <c r="C678" s="2" t="n"/>
    </row>
    <row r="679">
      <c r="C679" s="2" t="n"/>
    </row>
    <row r="680">
      <c r="C680" s="2" t="n"/>
    </row>
    <row r="681">
      <c r="C681" s="2" t="n"/>
    </row>
    <row r="682">
      <c r="C682" s="2" t="n"/>
    </row>
    <row r="683">
      <c r="C683" s="2" t="n"/>
    </row>
    <row r="684">
      <c r="C684" s="2" t="n"/>
    </row>
    <row r="685">
      <c r="C685" s="2" t="n"/>
    </row>
    <row r="686">
      <c r="C686" s="2" t="n"/>
    </row>
    <row r="687">
      <c r="C687" s="2" t="n"/>
    </row>
    <row r="688">
      <c r="C688" s="2" t="n"/>
    </row>
    <row r="689">
      <c r="C689" s="2" t="n"/>
    </row>
    <row r="690">
      <c r="C690" s="2" t="n"/>
    </row>
    <row r="691">
      <c r="C691" s="2" t="n"/>
    </row>
    <row r="692">
      <c r="C692" s="2" t="n"/>
    </row>
    <row r="693">
      <c r="C693" s="2" t="n"/>
    </row>
    <row r="694">
      <c r="C694" s="2" t="n"/>
    </row>
    <row r="695">
      <c r="C695" s="2" t="n"/>
    </row>
    <row r="696">
      <c r="C696" s="2" t="n"/>
    </row>
    <row r="697">
      <c r="C697" s="2" t="n"/>
    </row>
    <row r="698">
      <c r="C698" s="2" t="n"/>
    </row>
    <row r="699">
      <c r="C699" s="2" t="n"/>
    </row>
    <row r="700">
      <c r="C700" s="2" t="n"/>
    </row>
    <row r="701">
      <c r="C701" s="2" t="n"/>
    </row>
    <row r="702">
      <c r="C702" s="2" t="n"/>
    </row>
    <row r="703">
      <c r="C703" s="2" t="n"/>
    </row>
    <row r="704">
      <c r="C704" s="2" t="n"/>
    </row>
    <row r="705">
      <c r="C705" s="2" t="n"/>
    </row>
    <row r="706">
      <c r="C706" s="2" t="n"/>
    </row>
    <row r="707">
      <c r="C707" s="2" t="n"/>
    </row>
    <row r="708">
      <c r="C708" s="2" t="n"/>
    </row>
    <row r="709">
      <c r="C709" s="2" t="n"/>
    </row>
    <row r="710">
      <c r="C710" s="2" t="n"/>
    </row>
    <row r="711">
      <c r="C711" s="2" t="n"/>
    </row>
    <row r="712">
      <c r="C712" s="2" t="n"/>
    </row>
    <row r="713">
      <c r="C713" s="2" t="n"/>
    </row>
    <row r="714">
      <c r="C714" s="2" t="n"/>
    </row>
    <row r="715">
      <c r="C715" s="2" t="n"/>
    </row>
    <row r="716">
      <c r="C716" s="2" t="n"/>
    </row>
    <row r="717">
      <c r="C717" s="2" t="n"/>
    </row>
    <row r="718">
      <c r="C718" s="2" t="n"/>
    </row>
    <row r="719">
      <c r="C719" s="2" t="n"/>
    </row>
    <row r="720">
      <c r="C720" s="2" t="n"/>
    </row>
    <row r="721">
      <c r="C721" s="2" t="n"/>
    </row>
    <row r="722">
      <c r="C722" s="2" t="n"/>
    </row>
    <row r="723">
      <c r="C723" s="2" t="n"/>
    </row>
    <row r="724">
      <c r="C724" s="2" t="n"/>
    </row>
    <row r="725">
      <c r="C725" s="2" t="n"/>
    </row>
    <row r="726">
      <c r="C726" s="2" t="n"/>
    </row>
    <row r="727">
      <c r="C727" s="2" t="n"/>
    </row>
    <row r="728">
      <c r="C728" s="2" t="n"/>
    </row>
    <row r="729">
      <c r="C729" s="2" t="n"/>
    </row>
    <row r="730">
      <c r="C730" s="2" t="n"/>
    </row>
    <row r="731">
      <c r="C731" s="2" t="n"/>
    </row>
    <row r="732">
      <c r="C732" s="2" t="n"/>
    </row>
    <row r="733">
      <c r="C733" s="2" t="n"/>
    </row>
    <row r="734">
      <c r="C734" s="2" t="n"/>
    </row>
    <row r="735">
      <c r="C735" s="2" t="n"/>
    </row>
    <row r="736">
      <c r="C736" s="2" t="n"/>
    </row>
    <row r="737">
      <c r="C737" s="2" t="n"/>
    </row>
    <row r="738">
      <c r="C738" s="2" t="n"/>
    </row>
    <row r="739">
      <c r="C739" s="2" t="n"/>
    </row>
    <row r="740">
      <c r="C740" s="2" t="n"/>
    </row>
    <row r="741">
      <c r="C741" s="2" t="n"/>
    </row>
    <row r="742">
      <c r="C742" s="2" t="n"/>
    </row>
    <row r="743">
      <c r="C743" s="2" t="n"/>
    </row>
    <row r="744">
      <c r="C744" s="2" t="n"/>
    </row>
    <row r="745">
      <c r="C745" s="2" t="n"/>
    </row>
    <row r="746">
      <c r="C746" s="2" t="n"/>
    </row>
    <row r="747">
      <c r="C747" s="2" t="n"/>
    </row>
    <row r="748">
      <c r="C748" s="2" t="n"/>
    </row>
    <row r="749">
      <c r="C749" s="2" t="n"/>
    </row>
    <row r="750">
      <c r="C750" s="2" t="n"/>
    </row>
    <row r="751">
      <c r="C751" s="2" t="n"/>
    </row>
    <row r="752">
      <c r="C752" s="2" t="n"/>
    </row>
    <row r="753">
      <c r="C753" s="2" t="n"/>
    </row>
    <row r="754">
      <c r="C754" s="2" t="n"/>
    </row>
    <row r="755">
      <c r="C755" s="2" t="n"/>
    </row>
    <row r="756">
      <c r="C756" s="2" t="n"/>
    </row>
    <row r="757">
      <c r="C757" s="2" t="n"/>
    </row>
    <row r="758">
      <c r="C758" s="2" t="n"/>
    </row>
    <row r="759">
      <c r="C759" s="2" t="n"/>
    </row>
    <row r="760">
      <c r="C760" s="2" t="n"/>
    </row>
    <row r="761">
      <c r="C761" s="2" t="n"/>
    </row>
    <row r="762">
      <c r="C762" s="2" t="n"/>
    </row>
    <row r="763">
      <c r="C763" s="2" t="n"/>
    </row>
    <row r="764">
      <c r="C764" s="2" t="n"/>
    </row>
    <row r="765">
      <c r="C765" s="2" t="n"/>
    </row>
    <row r="766">
      <c r="C766" s="2" t="n"/>
    </row>
    <row r="767">
      <c r="C767" s="2" t="n"/>
    </row>
    <row r="768">
      <c r="C768" s="2" t="n"/>
    </row>
    <row r="769">
      <c r="C769" s="2" t="n"/>
    </row>
    <row r="770">
      <c r="C770" s="2" t="n"/>
    </row>
    <row r="771">
      <c r="C771" s="2" t="n"/>
    </row>
    <row r="772">
      <c r="C772" s="2" t="n"/>
    </row>
    <row r="773">
      <c r="C773" s="2" t="n"/>
    </row>
    <row r="774">
      <c r="C774" s="2" t="n"/>
    </row>
    <row r="775">
      <c r="C775" s="2" t="n"/>
    </row>
    <row r="776">
      <c r="C776" s="2" t="n"/>
    </row>
    <row r="777">
      <c r="C777" s="2" t="n"/>
    </row>
    <row r="778">
      <c r="C778" s="2" t="n"/>
    </row>
    <row r="779">
      <c r="C779" s="2" t="n"/>
    </row>
    <row r="780">
      <c r="C780" s="2" t="n"/>
    </row>
    <row r="781">
      <c r="C781" s="2" t="n"/>
    </row>
    <row r="782">
      <c r="C782" s="2" t="n"/>
    </row>
    <row r="783">
      <c r="C783" s="2" t="n"/>
    </row>
    <row r="784">
      <c r="C784" s="2" t="n"/>
    </row>
    <row r="785">
      <c r="C785" s="2" t="n"/>
    </row>
    <row r="786">
      <c r="C786" s="2" t="n"/>
    </row>
    <row r="787">
      <c r="C787" s="2" t="n"/>
    </row>
    <row r="788">
      <c r="C788" s="2" t="n"/>
    </row>
    <row r="789">
      <c r="C789" s="2" t="n"/>
    </row>
    <row r="790">
      <c r="C790" s="2" t="n"/>
    </row>
    <row r="791">
      <c r="C791" s="2" t="n"/>
    </row>
    <row r="792">
      <c r="C792" s="2" t="n"/>
    </row>
    <row r="793">
      <c r="C793" s="2" t="n"/>
    </row>
    <row r="794">
      <c r="C794" s="2" t="n"/>
    </row>
    <row r="795">
      <c r="C795" s="2" t="n"/>
    </row>
    <row r="796">
      <c r="C796" s="2" t="n"/>
    </row>
    <row r="797">
      <c r="C797" s="2" t="n"/>
    </row>
    <row r="798">
      <c r="C798" s="2" t="n"/>
    </row>
    <row r="799">
      <c r="C799" s="2" t="n"/>
    </row>
    <row r="800">
      <c r="C800" s="2" t="n"/>
    </row>
    <row r="801">
      <c r="C801" s="2" t="n"/>
    </row>
    <row r="802">
      <c r="C802" s="2" t="n"/>
    </row>
    <row r="803">
      <c r="C803" s="2" t="n"/>
    </row>
    <row r="804">
      <c r="C804" s="2" t="n"/>
    </row>
    <row r="805">
      <c r="C805" s="2" t="n"/>
    </row>
    <row r="806">
      <c r="C806" s="2" t="n"/>
    </row>
    <row r="807">
      <c r="C807" s="2" t="n"/>
    </row>
    <row r="808">
      <c r="C808" s="2" t="n"/>
    </row>
    <row r="809">
      <c r="C809" s="2" t="n"/>
    </row>
    <row r="810">
      <c r="C810" s="2" t="n"/>
    </row>
    <row r="811">
      <c r="C811" s="2" t="n"/>
    </row>
    <row r="812">
      <c r="C812" s="2" t="n"/>
    </row>
    <row r="813">
      <c r="C813" s="2" t="n"/>
    </row>
    <row r="814">
      <c r="C814" s="2" t="n"/>
    </row>
    <row r="815">
      <c r="C815" s="2" t="n"/>
    </row>
    <row r="816">
      <c r="C816" s="2" t="n"/>
    </row>
    <row r="817">
      <c r="C817" s="2" t="n"/>
    </row>
    <row r="818">
      <c r="C818" s="2" t="n"/>
    </row>
    <row r="819">
      <c r="C819" s="2" t="n"/>
    </row>
    <row r="820">
      <c r="C820" s="2" t="n"/>
    </row>
    <row r="821">
      <c r="C821" s="2" t="n"/>
    </row>
    <row r="822">
      <c r="C822" s="2" t="n"/>
    </row>
    <row r="823">
      <c r="C823" s="2" t="n"/>
    </row>
    <row r="824">
      <c r="C824" s="2" t="n"/>
    </row>
    <row r="825">
      <c r="C825" s="2" t="n"/>
    </row>
    <row r="826">
      <c r="C826" s="2" t="n"/>
    </row>
    <row r="827">
      <c r="C827" s="2" t="n"/>
    </row>
    <row r="828">
      <c r="C828" s="2" t="n"/>
    </row>
    <row r="829">
      <c r="C829" s="2" t="n"/>
    </row>
    <row r="830">
      <c r="C830" s="2" t="n"/>
    </row>
    <row r="831">
      <c r="C831" s="2" t="n"/>
    </row>
    <row r="832">
      <c r="C832" s="2" t="n"/>
    </row>
    <row r="833">
      <c r="C833" s="2" t="n"/>
    </row>
    <row r="834">
      <c r="C834" s="2" t="n"/>
    </row>
    <row r="835">
      <c r="C835" s="2" t="n"/>
    </row>
    <row r="836">
      <c r="C836" s="2" t="n"/>
    </row>
    <row r="837">
      <c r="C837" s="2" t="n"/>
    </row>
    <row r="838">
      <c r="C838" s="2" t="n"/>
    </row>
    <row r="839">
      <c r="C839" s="2" t="n"/>
    </row>
    <row r="840">
      <c r="C840" s="2" t="n"/>
    </row>
    <row r="841">
      <c r="C841" s="2" t="n"/>
    </row>
    <row r="842">
      <c r="C842" s="2" t="n"/>
    </row>
    <row r="843">
      <c r="C843" s="2" t="n"/>
    </row>
    <row r="844">
      <c r="C844" s="2" t="n"/>
    </row>
    <row r="845">
      <c r="C845" s="2" t="n"/>
    </row>
    <row r="846">
      <c r="C846" s="2" t="n"/>
    </row>
    <row r="847">
      <c r="C847" s="2" t="n"/>
    </row>
    <row r="848">
      <c r="C848" s="2" t="n"/>
    </row>
    <row r="849">
      <c r="C849" s="2" t="n"/>
    </row>
    <row r="850">
      <c r="C850" s="2" t="n"/>
    </row>
    <row r="851">
      <c r="C851" s="2" t="n"/>
    </row>
    <row r="852">
      <c r="C852" s="2" t="n"/>
    </row>
    <row r="853">
      <c r="C853" s="2" t="n"/>
    </row>
    <row r="854">
      <c r="C854" s="2" t="n"/>
    </row>
    <row r="855">
      <c r="C855" s="2" t="n"/>
    </row>
    <row r="856">
      <c r="C856" s="2" t="n"/>
    </row>
    <row r="857">
      <c r="C857" s="2" t="n"/>
    </row>
    <row r="858">
      <c r="C858" s="2" t="n"/>
    </row>
    <row r="859">
      <c r="C859" s="2" t="n"/>
    </row>
    <row r="860">
      <c r="C860" s="2" t="n"/>
    </row>
    <row r="861">
      <c r="C861" s="2" t="n"/>
    </row>
    <row r="862">
      <c r="C862" s="2" t="n"/>
    </row>
    <row r="863">
      <c r="C863" s="2" t="n"/>
    </row>
    <row r="864">
      <c r="C864" s="2" t="n"/>
    </row>
    <row r="865">
      <c r="C865" s="2" t="n"/>
    </row>
    <row r="866">
      <c r="C866" s="2" t="n"/>
    </row>
    <row r="867">
      <c r="C867" s="2" t="n"/>
    </row>
    <row r="868">
      <c r="C868" s="2" t="n"/>
    </row>
    <row r="869">
      <c r="C869" s="2" t="n"/>
    </row>
    <row r="870">
      <c r="C870" s="2" t="n"/>
    </row>
    <row r="871">
      <c r="C871" s="2" t="n"/>
    </row>
    <row r="872">
      <c r="C872" s="2" t="n"/>
    </row>
    <row r="873">
      <c r="C873" s="2" t="n"/>
    </row>
    <row r="874">
      <c r="C874" s="2" t="n"/>
    </row>
    <row r="875">
      <c r="C875" s="2" t="n"/>
    </row>
    <row r="876">
      <c r="C876" s="2" t="n"/>
    </row>
    <row r="877">
      <c r="C877" s="2" t="n"/>
    </row>
    <row r="878">
      <c r="C878" s="2" t="n"/>
    </row>
    <row r="879">
      <c r="C879" s="2" t="n"/>
    </row>
    <row r="880">
      <c r="C880" s="2" t="n"/>
    </row>
    <row r="881">
      <c r="C881" s="2" t="n"/>
    </row>
    <row r="882">
      <c r="C882" s="2" t="n"/>
    </row>
    <row r="883">
      <c r="C883" s="2" t="n"/>
    </row>
    <row r="884">
      <c r="C884" s="2" t="n"/>
    </row>
    <row r="885">
      <c r="C885" s="2" t="n"/>
    </row>
    <row r="886">
      <c r="C886" s="2" t="n"/>
    </row>
    <row r="887">
      <c r="C887" s="2" t="n"/>
    </row>
    <row r="888">
      <c r="C888" s="2" t="n"/>
    </row>
    <row r="889">
      <c r="C889" s="2" t="n"/>
    </row>
    <row r="890">
      <c r="C890" s="2" t="n"/>
    </row>
    <row r="891">
      <c r="C891" s="2" t="n"/>
    </row>
    <row r="892">
      <c r="C892" s="2" t="n"/>
    </row>
    <row r="893">
      <c r="C893" s="2" t="n"/>
    </row>
    <row r="894">
      <c r="C894" s="2" t="n"/>
    </row>
    <row r="895">
      <c r="C895" s="2" t="n"/>
    </row>
    <row r="896">
      <c r="C896" s="2" t="n"/>
    </row>
    <row r="897">
      <c r="C897" s="2" t="n"/>
    </row>
    <row r="898">
      <c r="C898" s="2" t="n"/>
    </row>
    <row r="899">
      <c r="C899" s="2" t="n"/>
    </row>
    <row r="900">
      <c r="C900" s="2" t="n"/>
    </row>
    <row r="901">
      <c r="C901" s="2" t="n"/>
    </row>
    <row r="902">
      <c r="C902" s="2" t="n"/>
    </row>
    <row r="903">
      <c r="C903" s="2" t="n"/>
    </row>
    <row r="904">
      <c r="C904" s="2" t="n"/>
    </row>
    <row r="905">
      <c r="C905" s="2" t="n"/>
    </row>
    <row r="906">
      <c r="C906" s="2" t="n"/>
    </row>
    <row r="907">
      <c r="C907" s="2" t="n"/>
    </row>
    <row r="908">
      <c r="C908" s="2" t="n"/>
    </row>
    <row r="909">
      <c r="C909" s="2" t="n"/>
    </row>
    <row r="910">
      <c r="C910" s="2" t="n"/>
    </row>
    <row r="911">
      <c r="C911" s="2" t="n"/>
    </row>
    <row r="912">
      <c r="C912" s="2" t="n"/>
    </row>
    <row r="913">
      <c r="C913" s="2" t="n"/>
    </row>
    <row r="914">
      <c r="C914" s="2" t="n"/>
    </row>
    <row r="915">
      <c r="C915" s="2" t="n"/>
    </row>
    <row r="916">
      <c r="C916" s="2" t="n"/>
    </row>
    <row r="917">
      <c r="C917" s="2" t="n"/>
    </row>
    <row r="918">
      <c r="C918" s="2" t="n"/>
    </row>
    <row r="919">
      <c r="C919" s="2" t="n"/>
    </row>
    <row r="920">
      <c r="C920" s="2" t="n"/>
    </row>
    <row r="921">
      <c r="C921" s="2" t="n"/>
    </row>
    <row r="922">
      <c r="C922" s="2" t="n"/>
    </row>
    <row r="923">
      <c r="C923" s="2" t="n"/>
    </row>
    <row r="924">
      <c r="C924" s="2" t="n"/>
    </row>
    <row r="925">
      <c r="C925" s="2" t="n"/>
    </row>
    <row r="926">
      <c r="C926" s="2" t="n"/>
    </row>
    <row r="927">
      <c r="C927" s="2" t="n"/>
    </row>
    <row r="928">
      <c r="C928" s="2" t="n"/>
    </row>
    <row r="929">
      <c r="C929" s="2" t="n"/>
    </row>
    <row r="930">
      <c r="C930" s="2" t="n"/>
    </row>
    <row r="931">
      <c r="C931" s="2" t="n"/>
    </row>
    <row r="932">
      <c r="C932" s="2" t="n"/>
    </row>
    <row r="933">
      <c r="C933" s="2" t="n"/>
    </row>
    <row r="934">
      <c r="C934" s="2" t="n"/>
    </row>
    <row r="935">
      <c r="C935" s="2" t="n"/>
    </row>
    <row r="936">
      <c r="C936" s="2" t="n"/>
    </row>
    <row r="937">
      <c r="C937" s="2" t="n"/>
    </row>
    <row r="938">
      <c r="C938" s="2" t="n"/>
    </row>
    <row r="939">
      <c r="C939" s="2" t="n"/>
    </row>
    <row r="940">
      <c r="C940" s="2" t="n"/>
    </row>
    <row r="941">
      <c r="C941" s="2" t="n"/>
    </row>
    <row r="942">
      <c r="C942" s="2" t="n"/>
    </row>
    <row r="943">
      <c r="C943" s="2" t="n"/>
    </row>
    <row r="944">
      <c r="C944" s="2" t="n"/>
    </row>
    <row r="945">
      <c r="C945" s="2" t="n"/>
    </row>
    <row r="946">
      <c r="C946" s="2" t="n"/>
    </row>
    <row r="947">
      <c r="C947" s="2" t="n"/>
    </row>
    <row r="948">
      <c r="C948" s="2" t="n"/>
    </row>
    <row r="949">
      <c r="C949" s="2" t="n"/>
    </row>
    <row r="950">
      <c r="C950" s="2" t="n"/>
    </row>
    <row r="951">
      <c r="C951" s="2" t="n"/>
    </row>
    <row r="952">
      <c r="C952" s="2" t="n"/>
    </row>
    <row r="953">
      <c r="C953" s="2" t="n"/>
    </row>
    <row r="954">
      <c r="C954" s="2" t="n"/>
    </row>
    <row r="955">
      <c r="C955" s="2" t="n"/>
    </row>
    <row r="956">
      <c r="C956" s="2" t="n"/>
    </row>
    <row r="957">
      <c r="C957" s="2" t="n"/>
    </row>
    <row r="958">
      <c r="C958" s="2" t="n"/>
    </row>
    <row r="959">
      <c r="C959" s="2" t="n"/>
    </row>
    <row r="960">
      <c r="C960" s="2" t="n"/>
    </row>
    <row r="961">
      <c r="C961" s="2" t="n"/>
    </row>
    <row r="962">
      <c r="C962" s="2" t="n"/>
    </row>
    <row r="963">
      <c r="C963" s="2" t="n"/>
    </row>
    <row r="964">
      <c r="C964" s="2" t="n"/>
    </row>
    <row r="965">
      <c r="C965" s="2" t="n"/>
    </row>
    <row r="966">
      <c r="C966" s="2" t="n"/>
    </row>
    <row r="967">
      <c r="C967" s="2" t="n"/>
    </row>
    <row r="968">
      <c r="C968" s="2" t="n"/>
    </row>
    <row r="969">
      <c r="C969" s="2" t="n"/>
    </row>
    <row r="970">
      <c r="C970" s="2" t="n"/>
    </row>
    <row r="971">
      <c r="C971" s="2" t="n"/>
    </row>
    <row r="972">
      <c r="C972" s="2" t="n"/>
    </row>
    <row r="973">
      <c r="C973" s="2" t="n"/>
    </row>
    <row r="974">
      <c r="C974" s="2" t="n"/>
    </row>
    <row r="975">
      <c r="C975" s="2" t="n"/>
    </row>
    <row r="976">
      <c r="C976" s="2" t="n"/>
    </row>
    <row r="977">
      <c r="C977" s="2" t="n"/>
    </row>
    <row r="978">
      <c r="C978" s="2" t="n"/>
    </row>
    <row r="979">
      <c r="C979" s="2" t="n"/>
    </row>
    <row r="980">
      <c r="C980" s="2" t="n"/>
    </row>
    <row r="981">
      <c r="C981" s="2" t="n"/>
    </row>
    <row r="982">
      <c r="C982" s="2" t="n"/>
    </row>
    <row r="983">
      <c r="C983" s="2" t="n"/>
    </row>
    <row r="984">
      <c r="C984" s="2" t="n"/>
    </row>
    <row r="985">
      <c r="C985" s="2" t="n"/>
    </row>
    <row r="986">
      <c r="C986" s="2" t="n"/>
    </row>
    <row r="987">
      <c r="C987" s="2" t="n"/>
    </row>
    <row r="988">
      <c r="C988" s="2" t="n"/>
    </row>
    <row r="989">
      <c r="C989" s="2" t="n"/>
    </row>
    <row r="990">
      <c r="C990" s="2" t="n"/>
    </row>
    <row r="991">
      <c r="C991" s="2" t="n"/>
    </row>
    <row r="992">
      <c r="C992" s="2" t="n"/>
    </row>
    <row r="993">
      <c r="C993" s="2" t="n"/>
    </row>
    <row r="994">
      <c r="C994" s="2" t="n"/>
    </row>
    <row r="995">
      <c r="C995" s="2" t="n"/>
    </row>
    <row r="996">
      <c r="C996" s="2" t="n"/>
    </row>
    <row r="997">
      <c r="C997" s="2" t="n"/>
    </row>
    <row r="998">
      <c r="C998" s="2" t="n"/>
    </row>
    <row r="999">
      <c r="C999" s="2" t="n"/>
    </row>
    <row r="1000">
      <c r="C1000" s="2" t="n"/>
    </row>
    <row r="1001">
      <c r="C1001" s="2" t="n"/>
    </row>
    <row r="1002">
      <c r="C1002" s="2" t="n"/>
    </row>
    <row r="1003">
      <c r="C1003" s="2" t="n"/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  <hyperlink ref="E32" r:id="rId30"/>
    <hyperlink ref="E34" r:id="rId31"/>
    <hyperlink ref="E35" r:id="rId32"/>
    <hyperlink ref="E36" r:id="rId33"/>
    <hyperlink ref="E37" r:id="rId34"/>
    <hyperlink ref="E38" r:id="rId35"/>
    <hyperlink ref="E39" r:id="rId36"/>
    <hyperlink ref="E40" r:id="rId37"/>
    <hyperlink ref="E41" r:id="rId38"/>
    <hyperlink ref="E42" r:id="rId39"/>
    <hyperlink ref="E43" r:id="rId40"/>
    <hyperlink ref="E44" r:id="rId41"/>
    <hyperlink ref="E45" r:id="rId42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14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640625" defaultRowHeight="15.75" customHeight="1"/>
  <sheetData>
    <row r="1">
      <c r="A1" s="1" t="inlineStr">
        <is>
          <t>Game</t>
        </is>
      </c>
    </row>
    <row r="2">
      <c r="A2" s="1" t="inlineStr">
        <is>
          <t>&gt;observer_</t>
        </is>
      </c>
    </row>
    <row r="3">
      <c r="A3" s="1" t="inlineStr">
        <is>
          <t>20xx</t>
        </is>
      </c>
    </row>
    <row r="4">
      <c r="A4" s="1" t="inlineStr">
        <is>
          <t>3 out of 10 Eo1: "welcome to Shovel works"</t>
        </is>
      </c>
    </row>
    <row r="5">
      <c r="A5" s="1" t="inlineStr">
        <is>
          <t>A Short Hike</t>
        </is>
      </c>
    </row>
    <row r="6">
      <c r="A6" s="1" t="inlineStr">
        <is>
          <t>A Total War Saga: TROY</t>
        </is>
      </c>
    </row>
    <row r="7">
      <c r="A7" s="1" t="inlineStr">
        <is>
          <t>ABZU</t>
        </is>
      </c>
    </row>
    <row r="8">
      <c r="A8" s="1" t="inlineStr">
        <is>
          <t>acina</t>
        </is>
      </c>
    </row>
    <row r="9">
      <c r="A9" s="1" t="inlineStr">
        <is>
          <t>AER Memories of Old</t>
        </is>
      </c>
    </row>
    <row r="10">
      <c r="A10" s="1" t="inlineStr">
        <is>
          <t>Alan Wake's American Nightmare</t>
        </is>
      </c>
    </row>
    <row r="11">
      <c r="A11" s="1" t="inlineStr">
        <is>
          <t>Alien: Isolation</t>
        </is>
      </c>
    </row>
    <row r="12">
      <c r="A12" s="1" t="inlineStr">
        <is>
          <t>Amnesia: A machine for Pigs</t>
        </is>
      </c>
    </row>
    <row r="13">
      <c r="A13" s="1" t="inlineStr">
        <is>
          <t>Amniesia: The Dark Descent</t>
        </is>
      </c>
    </row>
    <row r="14">
      <c r="A14" s="1" t="inlineStr">
        <is>
          <t>Anodyne 2: Return to dust</t>
        </is>
      </c>
    </row>
    <row r="15">
      <c r="A15" s="1" t="inlineStr">
        <is>
          <t>Apr Out</t>
        </is>
      </c>
    </row>
    <row r="16">
      <c r="A16" s="1" t="inlineStr">
        <is>
          <t>Ark: Survival Evolved</t>
        </is>
      </c>
    </row>
    <row r="17">
      <c r="A17" s="1" t="inlineStr">
        <is>
          <t>Axiom Verge</t>
        </is>
      </c>
    </row>
    <row r="18">
      <c r="A18" s="1" t="inlineStr">
        <is>
          <t>Barony</t>
        </is>
      </c>
    </row>
    <row r="19">
      <c r="A19" s="1" t="inlineStr">
        <is>
          <t>Batman Arkham Asylum</t>
        </is>
      </c>
    </row>
    <row r="20">
      <c r="A20" s="1" t="inlineStr">
        <is>
          <t>Batman Arkham City</t>
        </is>
      </c>
    </row>
    <row r="21">
      <c r="A21" s="1" t="inlineStr">
        <is>
          <t>Batman Arkham Knight</t>
        </is>
      </c>
    </row>
    <row r="22">
      <c r="A22" s="1" t="inlineStr">
        <is>
          <t>Blair Witch</t>
        </is>
      </c>
    </row>
    <row r="23">
      <c r="A23" s="1" t="inlineStr">
        <is>
          <t>Borderlands 2</t>
        </is>
      </c>
    </row>
    <row r="24">
      <c r="A24" s="1" t="inlineStr">
        <is>
          <t>Borderlands The pre-sequel</t>
        </is>
      </c>
    </row>
    <row r="25">
      <c r="A25" s="1" t="inlineStr">
        <is>
          <t>Carcassonne</t>
        </is>
      </c>
    </row>
    <row r="26">
      <c r="A26" s="1" t="inlineStr">
        <is>
          <t>Cave Story+</t>
        </is>
      </c>
    </row>
    <row r="27">
      <c r="A27" s="1" t="inlineStr">
        <is>
          <t>Cities:Skyline</t>
        </is>
      </c>
    </row>
    <row r="28">
      <c r="A28" s="1" t="inlineStr">
        <is>
          <t>City of Brass</t>
        </is>
      </c>
    </row>
    <row r="29">
      <c r="A29" s="1" t="inlineStr">
        <is>
          <t>Civiliztion 6</t>
        </is>
      </c>
    </row>
    <row r="30">
      <c r="A30" s="1" t="inlineStr">
        <is>
          <t>Close to The Sun</t>
        </is>
      </c>
    </row>
    <row r="31">
      <c r="A31" s="1" t="inlineStr">
        <is>
          <t>Costume Quest</t>
        </is>
      </c>
    </row>
    <row r="32">
      <c r="A32" s="1" t="inlineStr">
        <is>
          <t>Costume Quest 2</t>
        </is>
      </c>
    </row>
    <row r="33">
      <c r="A33" s="1" t="inlineStr">
        <is>
          <t>Crashland</t>
        </is>
      </c>
    </row>
    <row r="34">
      <c r="A34" s="1" t="inlineStr">
        <is>
          <t>Crying suns</t>
        </is>
      </c>
    </row>
    <row r="35">
      <c r="A35" s="1" t="inlineStr">
        <is>
          <t>Darkest Dungeon</t>
        </is>
      </c>
    </row>
    <row r="36">
      <c r="A36" s="1" t="inlineStr">
        <is>
          <t>Darksiders</t>
        </is>
      </c>
    </row>
    <row r="37">
      <c r="A37" s="1" t="inlineStr">
        <is>
          <t>Darksiders 2</t>
        </is>
      </c>
    </row>
    <row r="38">
      <c r="A38" s="1" t="inlineStr">
        <is>
          <t>Death Coming</t>
        </is>
      </c>
    </row>
    <row r="39">
      <c r="A39" s="1" t="inlineStr">
        <is>
          <t>Defense Grid: The awakening</t>
        </is>
      </c>
    </row>
    <row r="40">
      <c r="A40" s="1" t="inlineStr">
        <is>
          <t>Delores: A thimbleweed park</t>
        </is>
      </c>
    </row>
    <row r="41">
      <c r="A41" s="1" t="inlineStr">
        <is>
          <t>Drawful 2</t>
        </is>
      </c>
    </row>
    <row r="42">
      <c r="A42" s="1" t="inlineStr">
        <is>
          <t>Dungeons 3</t>
        </is>
      </c>
    </row>
    <row r="43">
      <c r="A43" s="1" t="inlineStr">
        <is>
          <t>Elite Dangerous</t>
        </is>
      </c>
    </row>
    <row r="44">
      <c r="A44" s="1" t="inlineStr">
        <is>
          <t>Enter the Gungeon</t>
        </is>
      </c>
    </row>
    <row r="45">
      <c r="A45" s="1" t="inlineStr">
        <is>
          <t>Everything</t>
        </is>
      </c>
    </row>
    <row r="46">
      <c r="A46" s="1" t="inlineStr">
        <is>
          <t>Farming simulator 19</t>
        </is>
      </c>
    </row>
    <row r="47">
      <c r="A47" s="1" t="inlineStr">
        <is>
          <t>Faster Than Light</t>
        </is>
      </c>
    </row>
    <row r="48">
      <c r="A48" s="1" t="inlineStr">
        <is>
          <t>Figment</t>
        </is>
      </c>
    </row>
    <row r="49">
      <c r="A49" s="1" t="inlineStr">
        <is>
          <t>Football manager 2020</t>
        </is>
      </c>
    </row>
    <row r="50">
      <c r="A50" s="1" t="inlineStr">
        <is>
          <t>For the King</t>
        </is>
      </c>
    </row>
    <row r="51">
      <c r="A51" s="1" t="inlineStr">
        <is>
          <t>Ghostbusters The Video Game</t>
        </is>
      </c>
    </row>
    <row r="52">
      <c r="A52" s="1" t="inlineStr">
        <is>
          <t>GNOG</t>
        </is>
      </c>
    </row>
    <row r="53">
      <c r="A53" s="1" t="inlineStr">
        <is>
          <t>God's Trigger</t>
        </is>
      </c>
    </row>
    <row r="54">
      <c r="A54" s="1" t="inlineStr">
        <is>
          <t>Gone Home</t>
        </is>
      </c>
    </row>
    <row r="55">
      <c r="A55" s="1" t="inlineStr">
        <is>
          <t>GoNNER</t>
        </is>
      </c>
    </row>
    <row r="56">
      <c r="A56" s="1" t="inlineStr">
        <is>
          <t>Grand Theft Auto v</t>
        </is>
      </c>
    </row>
    <row r="57">
      <c r="A57" s="1" t="inlineStr">
        <is>
          <t>Hitman</t>
        </is>
      </c>
    </row>
    <row r="58">
      <c r="A58" s="1" t="inlineStr">
        <is>
          <t>Hob</t>
        </is>
      </c>
    </row>
    <row r="59">
      <c r="A59" s="1" t="inlineStr">
        <is>
          <t>Hyper Light Drive</t>
        </is>
      </c>
    </row>
    <row r="60">
      <c r="A60" s="1" t="inlineStr">
        <is>
          <t>InnerSpace</t>
        </is>
      </c>
    </row>
    <row r="61">
      <c r="A61" s="1" t="inlineStr">
        <is>
          <t>Jackbox party pack</t>
        </is>
      </c>
    </row>
    <row r="62">
      <c r="A62" s="1" t="inlineStr">
        <is>
          <t>Jurassic World Evolution</t>
        </is>
      </c>
    </row>
    <row r="63">
      <c r="A63" s="1" t="inlineStr">
        <is>
          <t>Just Cause 4</t>
        </is>
      </c>
    </row>
    <row r="64">
      <c r="A64" s="1" t="inlineStr">
        <is>
          <t>Killing floor 2</t>
        </is>
      </c>
    </row>
    <row r="65">
      <c r="A65" s="1" t="inlineStr">
        <is>
          <t>Kingdom New lands</t>
        </is>
      </c>
    </row>
    <row r="66">
      <c r="A66" s="1" t="inlineStr">
        <is>
          <t>Last day of june</t>
        </is>
      </c>
    </row>
    <row r="67">
      <c r="A67" s="1" t="inlineStr">
        <is>
          <t>Layers of fear 2</t>
        </is>
      </c>
    </row>
    <row r="68">
      <c r="A68" s="1" t="inlineStr">
        <is>
          <t>Lego Batman</t>
        </is>
      </c>
    </row>
    <row r="69">
      <c r="A69" s="1" t="inlineStr">
        <is>
          <t>Lego Batman 2</t>
        </is>
      </c>
    </row>
    <row r="70">
      <c r="A70" s="1" t="inlineStr">
        <is>
          <t>Lego Batman 3</t>
        </is>
      </c>
    </row>
    <row r="71">
      <c r="A71" s="1" t="inlineStr">
        <is>
          <t>Lifeless Planet</t>
        </is>
      </c>
    </row>
    <row r="72">
      <c r="A72" s="1" t="inlineStr">
        <is>
          <t>Limbo</t>
        </is>
      </c>
    </row>
    <row r="73">
      <c r="A73" s="1" t="inlineStr">
        <is>
          <t>Little Inferno</t>
        </is>
      </c>
    </row>
    <row r="74">
      <c r="A74" s="1" t="inlineStr">
        <is>
          <t>Metro 2033 Redux</t>
        </is>
      </c>
    </row>
    <row r="75">
      <c r="A75" s="1" t="inlineStr">
        <is>
          <t>mint</t>
        </is>
      </c>
    </row>
    <row r="76">
      <c r="A76" s="1" t="inlineStr">
        <is>
          <t>moonlighter</t>
        </is>
      </c>
    </row>
    <row r="77">
      <c r="A77" s="1" t="inlineStr">
        <is>
          <t>Mud Runner</t>
        </is>
      </c>
    </row>
    <row r="78">
      <c r="A78" s="1" t="inlineStr">
        <is>
          <t>Mutazione</t>
        </is>
      </c>
    </row>
    <row r="79">
      <c r="A79" s="1" t="inlineStr">
        <is>
          <t>Next Up Hero</t>
        </is>
      </c>
    </row>
    <row r="80">
      <c r="A80" s="1" t="inlineStr">
        <is>
          <t>Night in the woods</t>
        </is>
      </c>
    </row>
    <row r="81">
      <c r="A81" s="1" t="inlineStr">
        <is>
          <t>Nuclear Throne</t>
        </is>
      </c>
    </row>
    <row r="82">
      <c r="A82" s="1" t="inlineStr">
        <is>
          <t>Oddworld: new 'n' tasty</t>
        </is>
      </c>
    </row>
    <row r="83">
      <c r="A83" s="1" t="inlineStr">
        <is>
          <t>Offworld tarding company</t>
        </is>
      </c>
    </row>
    <row r="84">
      <c r="A84" s="1" t="inlineStr">
        <is>
          <t>Overcooked</t>
        </is>
      </c>
    </row>
    <row r="85">
      <c r="A85" s="1" t="inlineStr">
        <is>
          <t>oxenfree</t>
        </is>
      </c>
    </row>
    <row r="86">
      <c r="A86" s="1" t="inlineStr">
        <is>
          <t>Pillars of Eternity</t>
        </is>
      </c>
    </row>
    <row r="87">
      <c r="A87" s="1" t="inlineStr">
        <is>
          <t>Railway Empire</t>
        </is>
      </c>
    </row>
    <row r="88">
      <c r="A88" s="1" t="inlineStr">
        <is>
          <t>Rayman Legends</t>
        </is>
      </c>
    </row>
    <row r="89">
      <c r="A89" s="1" t="inlineStr">
        <is>
          <t>Rebel Galaxy</t>
        </is>
      </c>
    </row>
    <row r="90">
      <c r="A90" s="1" t="inlineStr">
        <is>
          <t>Remnant: From the Ashes</t>
        </is>
      </c>
    </row>
    <row r="91">
      <c r="A91" s="1" t="inlineStr">
        <is>
          <t>RiME</t>
        </is>
      </c>
    </row>
    <row r="92">
      <c r="A92" s="1" t="inlineStr">
        <is>
          <t>Rising Storm2: Vietnam</t>
        </is>
      </c>
    </row>
    <row r="93">
      <c r="A93" s="1" t="inlineStr">
        <is>
          <t>RollerCoaster Tycoon 3</t>
        </is>
      </c>
    </row>
    <row r="94">
      <c r="A94" s="1" t="inlineStr">
        <is>
          <t>RUNINER</t>
        </is>
      </c>
    </row>
    <row r="95">
      <c r="A95" s="1" t="inlineStr">
        <is>
          <t>Shadow actics: Blades of the Shogun</t>
        </is>
      </c>
    </row>
    <row r="96">
      <c r="A96" s="1" t="inlineStr">
        <is>
          <t>Shadowrun Hong Kong</t>
        </is>
      </c>
    </row>
    <row r="97">
      <c r="A97" s="1" t="inlineStr">
        <is>
          <t>Shadowrun Returns</t>
        </is>
      </c>
    </row>
    <row r="98">
      <c r="A98" s="1" t="inlineStr">
        <is>
          <t>Shadowrun: Dragonfall</t>
        </is>
      </c>
    </row>
    <row r="99">
      <c r="A99" s="1" t="inlineStr">
        <is>
          <t>Sherlock Holmes Crimes And Punishments</t>
        </is>
      </c>
    </row>
    <row r="100">
      <c r="A100" s="1" t="inlineStr">
        <is>
          <t>Slime Rancher</t>
        </is>
      </c>
    </row>
    <row r="101">
      <c r="A101" s="1" t="inlineStr">
        <is>
          <t>Sludge Life</t>
        </is>
      </c>
    </row>
    <row r="102">
      <c r="A102" s="1" t="inlineStr">
        <is>
          <t>SOMA</t>
        </is>
      </c>
    </row>
    <row r="103">
      <c r="A103" s="1" t="inlineStr">
        <is>
          <t>Spellbreak</t>
        </is>
      </c>
    </row>
    <row r="104">
      <c r="A104" s="1" t="inlineStr">
        <is>
          <t>Starwars Batllefrount 2</t>
        </is>
      </c>
    </row>
    <row r="105">
      <c r="A105" s="1" t="inlineStr">
        <is>
          <t>Steep</t>
        </is>
      </c>
    </row>
    <row r="106">
      <c r="A106" s="1" t="inlineStr">
        <is>
          <t>Stick it to the man</t>
        </is>
      </c>
    </row>
    <row r="107">
      <c r="A107" s="1" t="inlineStr">
        <is>
          <t>Storie untold</t>
        </is>
      </c>
    </row>
    <row r="108">
      <c r="A108" s="1" t="inlineStr">
        <is>
          <t>Stranded deep</t>
        </is>
      </c>
    </row>
    <row r="109">
      <c r="A109" s="1" t="inlineStr">
        <is>
          <t>Stranger things 3: the game</t>
        </is>
      </c>
    </row>
    <row r="110">
      <c r="A110" s="1" t="inlineStr">
        <is>
          <t>Subnautica</t>
        </is>
      </c>
    </row>
    <row r="111">
      <c r="A111" s="1" t="inlineStr">
        <is>
          <t>Super meat Boy</t>
        </is>
      </c>
    </row>
    <row r="112">
      <c r="A112" s="1" t="inlineStr">
        <is>
          <t>Superbrothers: Sword &amp; Sworcern</t>
        </is>
      </c>
    </row>
    <row r="113">
      <c r="A113" s="1" t="inlineStr">
        <is>
          <t>Surviving Mars</t>
        </is>
      </c>
    </row>
    <row r="114">
      <c r="A114" s="1" t="inlineStr">
        <is>
          <t>Tabs</t>
        </is>
      </c>
    </row>
    <row r="115">
      <c r="A115" s="1" t="inlineStr">
        <is>
          <t>The bridfe</t>
        </is>
      </c>
    </row>
    <row r="116">
      <c r="A116" s="1" t="inlineStr">
        <is>
          <t>The Escapeists 2</t>
        </is>
      </c>
    </row>
    <row r="117">
      <c r="A117" s="1" t="inlineStr">
        <is>
          <t>The Long Dark</t>
        </is>
      </c>
    </row>
    <row r="118">
      <c r="A118" s="1" t="inlineStr">
        <is>
          <t>The Messenger</t>
        </is>
      </c>
    </row>
    <row r="119">
      <c r="A119" s="1" t="inlineStr">
        <is>
          <t>The Stanley Parable</t>
        </is>
      </c>
    </row>
    <row r="120">
      <c r="A120" s="1" t="inlineStr">
        <is>
          <t>The Textorcist</t>
        </is>
      </c>
    </row>
    <row r="121">
      <c r="A121" s="1" t="inlineStr">
        <is>
          <t>The Witness</t>
        </is>
      </c>
    </row>
    <row r="122">
      <c r="A122" s="1" t="inlineStr">
        <is>
          <t>Thhe Alto Collection</t>
        </is>
      </c>
    </row>
    <row r="123">
      <c r="A123" s="1" t="inlineStr">
        <is>
          <t>Thimbleweed park</t>
        </is>
      </c>
    </row>
    <row r="124">
      <c r="A124" s="1" t="inlineStr">
        <is>
          <t>This War Of Mine</t>
        </is>
      </c>
    </row>
    <row r="125">
      <c r="A125" s="1" t="inlineStr">
        <is>
          <t>Ticket To Ridfe</t>
        </is>
      </c>
    </row>
    <row r="126">
      <c r="A126" s="1" t="inlineStr">
        <is>
          <t>Torchlight</t>
        </is>
      </c>
    </row>
    <row r="127">
      <c r="A127" s="1" t="inlineStr">
        <is>
          <t>Torchlight 2</t>
        </is>
      </c>
    </row>
    <row r="128">
      <c r="A128" s="1" t="inlineStr">
        <is>
          <t>Tormentor x Punisher</t>
        </is>
      </c>
    </row>
    <row r="129">
      <c r="A129" s="1" t="inlineStr">
        <is>
          <t>Totally Reliable Delivery Services</t>
        </is>
      </c>
    </row>
    <row r="130">
      <c r="A130" s="1" t="inlineStr">
        <is>
          <t>Transistor</t>
        </is>
      </c>
    </row>
    <row r="131">
      <c r="A131" s="1" t="inlineStr">
        <is>
          <t>Tropico 5</t>
        </is>
      </c>
    </row>
    <row r="132">
      <c r="A132" s="1" t="inlineStr">
        <is>
          <t>Tyranny</t>
        </is>
      </c>
    </row>
    <row r="133">
      <c r="A133" s="1" t="inlineStr">
        <is>
          <t>Watch Dogs</t>
        </is>
      </c>
    </row>
    <row r="134">
      <c r="A134" s="1" t="inlineStr">
        <is>
          <t>Watch Dogs 2</t>
        </is>
      </c>
    </row>
    <row r="135">
      <c r="A135" s="1" t="inlineStr">
        <is>
          <t>What remainds of Edith Finch</t>
        </is>
      </c>
    </row>
    <row r="136">
      <c r="A136" s="1" t="inlineStr">
        <is>
          <t>Wheels of Aurelia</t>
        </is>
      </c>
    </row>
    <row r="137">
      <c r="A137" s="1" t="inlineStr">
        <is>
          <t>Where the water tastes like wine</t>
        </is>
      </c>
    </row>
    <row r="138">
      <c r="A138" s="1" t="inlineStr">
        <is>
          <t>Wilmot's Warehouse</t>
        </is>
      </c>
    </row>
    <row r="139">
      <c r="A139" s="1" t="inlineStr">
        <is>
          <t>world of goo</t>
        </is>
      </c>
    </row>
    <row r="140">
      <c r="A140" s="1" t="inlineStr">
        <is>
          <t>World War 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B241"/>
  <sheetViews>
    <sheetView workbookViewId="0">
      <selection activeCell="A1" sqref="A1"/>
    </sheetView>
  </sheetViews>
  <sheetFormatPr baseColWidth="8" defaultColWidth="12.6640625" defaultRowHeight="15.75" customHeight="1"/>
  <cols>
    <col width="25.44140625" customWidth="1" min="1" max="1"/>
  </cols>
  <sheetData>
    <row r="1">
      <c r="A1" s="1" t="inlineStr">
        <is>
          <t>Name</t>
        </is>
      </c>
      <c r="B1" s="1" t="inlineStr">
        <is>
          <t>Hours</t>
        </is>
      </c>
    </row>
    <row r="2">
      <c r="A2" s="1" t="inlineStr">
        <is>
          <t>10 second Ninja x</t>
        </is>
      </c>
    </row>
    <row r="3">
      <c r="A3" s="1" t="inlineStr">
        <is>
          <t>&gt;observer_</t>
        </is>
      </c>
    </row>
    <row r="4">
      <c r="A4" s="1" t="inlineStr">
        <is>
          <t>A Blind Legend</t>
        </is>
      </c>
    </row>
    <row r="5">
      <c r="A5" s="1" t="inlineStr">
        <is>
          <t>A Good Snowman is Hard to Build</t>
        </is>
      </c>
    </row>
    <row r="6">
      <c r="A6" s="1" t="inlineStr">
        <is>
          <t>A Knight's Quest</t>
        </is>
      </c>
    </row>
    <row r="7">
      <c r="A7" s="1" t="inlineStr">
        <is>
          <t>Who Is Sam</t>
        </is>
      </c>
    </row>
    <row r="8">
      <c r="A8" s="1" t="inlineStr">
        <is>
          <t>Aces of The Luftwaffe Squadron</t>
        </is>
      </c>
    </row>
    <row r="9">
      <c r="A9" s="1" t="inlineStr">
        <is>
          <t>Adam Wolfe</t>
        </is>
      </c>
    </row>
    <row r="10">
      <c r="A10" s="1" t="inlineStr">
        <is>
          <t>Adventures Of Chris</t>
        </is>
      </c>
    </row>
    <row r="11">
      <c r="A11" s="1" t="inlineStr">
        <is>
          <t>Aegis Defenders</t>
        </is>
      </c>
    </row>
    <row r="12">
      <c r="A12" s="1" t="inlineStr">
        <is>
          <t>AlgoBot</t>
        </is>
      </c>
    </row>
    <row r="13">
      <c r="A13" s="1" t="inlineStr">
        <is>
          <t>Along The Edge</t>
        </is>
      </c>
    </row>
    <row r="14">
      <c r="A14" s="1" t="inlineStr">
        <is>
          <t>Alt-Frequencies</t>
        </is>
      </c>
    </row>
    <row r="15">
      <c r="A15" s="1" t="inlineStr">
        <is>
          <t>American Fugitive</t>
        </is>
      </c>
    </row>
    <row r="16">
      <c r="A16" s="1" t="inlineStr">
        <is>
          <t>AnarCute</t>
        </is>
      </c>
    </row>
    <row r="17">
      <c r="A17" s="1" t="inlineStr">
        <is>
          <t>Anna's Quest</t>
        </is>
      </c>
    </row>
    <row r="18">
      <c r="A18" s="1" t="inlineStr">
        <is>
          <t>Another Lost Phone Laura's Story</t>
        </is>
      </c>
    </row>
    <row r="19">
      <c r="A19" s="1" t="inlineStr">
        <is>
          <t>Ape Out</t>
        </is>
      </c>
    </row>
    <row r="20">
      <c r="A20" s="1" t="inlineStr">
        <is>
          <t>Art of Fighting</t>
        </is>
      </c>
    </row>
    <row r="21">
      <c r="A21" s="1" t="inlineStr">
        <is>
          <t>Aurion Legacy of the Kori-odan</t>
        </is>
      </c>
    </row>
    <row r="22">
      <c r="A22" s="1" t="inlineStr">
        <is>
          <t>AuromaChef</t>
        </is>
      </c>
    </row>
    <row r="23">
      <c r="A23" s="1" t="inlineStr">
        <is>
          <t>Autonauts</t>
        </is>
      </c>
    </row>
    <row r="24">
      <c r="A24" s="1" t="inlineStr">
        <is>
          <t>Avinii Invector Delux</t>
        </is>
      </c>
    </row>
    <row r="25">
      <c r="A25" s="1" t="inlineStr">
        <is>
          <t>Baseball Stars 2</t>
        </is>
      </c>
    </row>
    <row r="26">
      <c r="A26" s="1" t="inlineStr">
        <is>
          <t>Batman The TellTale Series</t>
        </is>
      </c>
    </row>
    <row r="27">
      <c r="A27" s="1" t="inlineStr">
        <is>
          <t>Batman The TellTale Series: The enemy Within</t>
        </is>
      </c>
    </row>
    <row r="28">
      <c r="A28" s="1" t="inlineStr">
        <is>
          <t>Before I forget</t>
        </is>
      </c>
    </row>
    <row r="29">
      <c r="A29" s="1" t="inlineStr">
        <is>
          <t>Beholder</t>
        </is>
      </c>
    </row>
    <row r="30">
      <c r="A30" s="1" t="inlineStr">
        <is>
          <t>BFF of Die</t>
        </is>
      </c>
    </row>
    <row r="31">
      <c r="A31" s="1" t="inlineStr">
        <is>
          <t>Blasphmous</t>
        </is>
      </c>
    </row>
    <row r="32">
      <c r="A32" s="1" t="inlineStr">
        <is>
          <t>Blazing Chrome</t>
        </is>
      </c>
    </row>
    <row r="33">
      <c r="A33" s="1" t="inlineStr">
        <is>
          <t>Blazing Star</t>
        </is>
      </c>
    </row>
    <row r="34">
      <c r="A34" s="1" t="inlineStr">
        <is>
          <t>Bomber Crew</t>
        </is>
      </c>
    </row>
    <row r="35">
      <c r="A35" s="1" t="inlineStr">
        <is>
          <t>Bomber Crew Delux Edition</t>
        </is>
      </c>
    </row>
    <row r="36">
      <c r="A36" s="1" t="inlineStr">
        <is>
          <t>BombSlinger</t>
        </is>
      </c>
    </row>
    <row r="37">
      <c r="A37" s="1" t="inlineStr">
        <is>
          <t>Boomerang Fu</t>
        </is>
      </c>
    </row>
    <row r="38">
      <c r="A38" s="1" t="inlineStr">
        <is>
          <t>Bridge Contructor</t>
        </is>
      </c>
    </row>
    <row r="39">
      <c r="A39" s="1" t="inlineStr">
        <is>
          <t>Bridge Contructor Playground</t>
        </is>
      </c>
    </row>
    <row r="40">
      <c r="A40" s="1" t="inlineStr">
        <is>
          <t>Bridge Constructor Medieval</t>
        </is>
      </c>
    </row>
    <row r="41">
      <c r="A41" s="1" t="inlineStr">
        <is>
          <t>Bro Foorce</t>
        </is>
      </c>
    </row>
    <row r="42">
      <c r="A42" s="1" t="inlineStr">
        <is>
          <t>CandleMan</t>
        </is>
      </c>
    </row>
    <row r="43">
      <c r="A43" s="1" t="inlineStr">
        <is>
          <t>Chicken Assassin Reloaded</t>
        </is>
      </c>
    </row>
    <row r="44">
      <c r="A44" s="1" t="inlineStr">
        <is>
          <t>Chroma Squad Tactiacal RPG</t>
        </is>
      </c>
    </row>
    <row r="45">
      <c r="A45" s="1" t="inlineStr">
        <is>
          <t>Close to the sun</t>
        </is>
      </c>
    </row>
    <row r="46">
      <c r="A46" s="1" t="inlineStr">
        <is>
          <t>Cosmic Express</t>
        </is>
      </c>
    </row>
    <row r="47">
      <c r="A47" s="1" t="inlineStr">
        <is>
          <t>Crossing Soulds</t>
        </is>
      </c>
    </row>
    <row r="48">
      <c r="A48" s="1" t="inlineStr">
        <is>
          <t>Cultist Simulator</t>
        </is>
      </c>
    </row>
    <row r="49">
      <c r="A49" s="1" t="inlineStr">
        <is>
          <t>Cyber Hook</t>
        </is>
      </c>
    </row>
    <row r="50">
      <c r="A50" s="1" t="inlineStr">
        <is>
          <t>Dandara</t>
        </is>
      </c>
    </row>
    <row r="51">
      <c r="A51" s="1" t="inlineStr">
        <is>
          <t>Dark Devotion</t>
        </is>
      </c>
    </row>
    <row r="52">
      <c r="A52" s="1" t="inlineStr">
        <is>
          <t>The Darkside Detective</t>
        </is>
      </c>
    </row>
    <row r="53">
      <c r="A53" s="1" t="inlineStr">
        <is>
          <t>Darksider II</t>
        </is>
      </c>
    </row>
    <row r="54">
      <c r="A54" s="1" t="inlineStr">
        <is>
          <t>Dead Age</t>
        </is>
      </c>
    </row>
    <row r="55">
      <c r="A55" s="1" t="inlineStr">
        <is>
          <t>Dead Vinland</t>
        </is>
      </c>
    </row>
    <row r="56">
      <c r="A56" s="1" t="inlineStr">
        <is>
          <t>Deadlight Director's Cut</t>
        </is>
      </c>
    </row>
    <row r="57">
      <c r="A57" s="1" t="inlineStr">
        <is>
          <t>Dear Esther</t>
        </is>
      </c>
    </row>
    <row r="58">
      <c r="A58" s="15" t="inlineStr">
        <is>
          <t>Desert Child</t>
        </is>
      </c>
    </row>
    <row r="59">
      <c r="A59" s="1" t="inlineStr">
        <is>
          <t>Do Not Feed The Monkeys</t>
        </is>
      </c>
    </row>
    <row r="60">
      <c r="A60" s="1" t="inlineStr">
        <is>
          <t>Double Cross</t>
        </is>
      </c>
    </row>
    <row r="61">
      <c r="A61" s="1" t="inlineStr">
        <is>
          <t>DownWell</t>
        </is>
      </c>
    </row>
    <row r="62">
      <c r="A62" s="1" t="inlineStr">
        <is>
          <t xml:space="preserve"> Dream Daddy Dadrector's Cut </t>
        </is>
      </c>
    </row>
    <row r="63">
      <c r="A63" s="1" t="inlineStr">
        <is>
          <t>Dunfeon Rushers</t>
        </is>
      </c>
    </row>
    <row r="64">
      <c r="A64" s="1" t="inlineStr">
        <is>
          <t>Earthlock</t>
        </is>
      </c>
    </row>
    <row r="65">
      <c r="A65" s="1" t="inlineStr">
        <is>
          <t>Eddgar bokbok in boulac</t>
        </is>
      </c>
    </row>
    <row r="66">
      <c r="A66" s="1" t="inlineStr">
        <is>
          <t>Ellie</t>
        </is>
      </c>
    </row>
    <row r="67">
      <c r="A67" s="1" t="inlineStr">
        <is>
          <t>Enter the Gungeon</t>
        </is>
      </c>
    </row>
    <row r="68">
      <c r="A68" s="1" t="inlineStr">
        <is>
          <t>Epistory Typing Chronicles</t>
        </is>
      </c>
    </row>
    <row r="69">
      <c r="A69" s="1" t="inlineStr">
        <is>
          <t>Escape the Machine City AirBorn</t>
        </is>
      </c>
    </row>
    <row r="70">
      <c r="A70" s="1" t="inlineStr">
        <is>
          <t>Etherborn</t>
        </is>
      </c>
    </row>
    <row r="71">
      <c r="A71" s="1" t="inlineStr">
        <is>
          <t>Extreme Exorcism</t>
        </is>
      </c>
    </row>
    <row r="72">
      <c r="A72" s="1" t="inlineStr">
        <is>
          <t>Faraway</t>
        </is>
      </c>
    </row>
    <row r="73">
      <c r="A73" s="1" t="inlineStr">
        <is>
          <t>Fatal Furry Special</t>
        </is>
      </c>
    </row>
    <row r="74">
      <c r="A74" s="1" t="inlineStr">
        <is>
          <t>Figment</t>
        </is>
      </c>
    </row>
    <row r="75">
      <c r="A75" s="1" t="inlineStr">
        <is>
          <t xml:space="preserve">For The King </t>
        </is>
      </c>
    </row>
    <row r="76">
      <c r="A76" s="1" t="inlineStr">
        <is>
          <t>Forsaken</t>
        </is>
      </c>
    </row>
    <row r="77">
      <c r="A77" s="1" t="inlineStr">
        <is>
          <t>Fractured Minds</t>
        </is>
      </c>
    </row>
    <row r="78">
      <c r="A78" s="1" t="inlineStr">
        <is>
          <t>Frog Climbers</t>
        </is>
      </c>
    </row>
    <row r="79">
      <c r="A79" s="1" t="inlineStr">
        <is>
          <t>Furi</t>
        </is>
      </c>
    </row>
    <row r="80">
      <c r="A80" s="1" t="inlineStr">
        <is>
          <t>Garou</t>
        </is>
      </c>
    </row>
    <row r="81">
      <c r="A81" s="1" t="inlineStr">
        <is>
          <t>Gato Raboto</t>
        </is>
      </c>
    </row>
    <row r="82">
      <c r="A82" s="1" t="inlineStr">
        <is>
          <t>Genesis Alpha One Deluxe Edition</t>
        </is>
      </c>
    </row>
    <row r="83">
      <c r="A83" s="1" t="inlineStr">
        <is>
          <t>Hacknet</t>
        </is>
      </c>
    </row>
    <row r="84">
      <c r="A84" s="1" t="inlineStr">
        <is>
          <t>Healer's Quest</t>
        </is>
      </c>
    </row>
    <row r="85">
      <c r="A85" s="1" t="inlineStr">
        <is>
          <t>Heave Ho</t>
        </is>
      </c>
    </row>
    <row r="86">
      <c r="A86" s="1" t="inlineStr">
        <is>
          <t>Her Story</t>
        </is>
      </c>
    </row>
    <row r="87">
      <c r="A87" s="1" t="inlineStr">
        <is>
          <t>Hotline Miami</t>
        </is>
      </c>
    </row>
    <row r="88">
      <c r="A88" s="1" t="inlineStr">
        <is>
          <t>Hotline Miami 2</t>
        </is>
      </c>
    </row>
    <row r="89">
      <c r="A89" s="1" t="inlineStr">
        <is>
          <t>Hover</t>
        </is>
      </c>
    </row>
    <row r="90">
      <c r="A90" s="1" t="inlineStr">
        <is>
          <t>Hue</t>
        </is>
      </c>
    </row>
    <row r="91">
      <c r="A91" s="1" t="inlineStr">
        <is>
          <t>Hyper Light Drifter</t>
        </is>
      </c>
    </row>
    <row r="92">
      <c r="A92" s="1" t="inlineStr">
        <is>
          <t>HyperDot</t>
        </is>
      </c>
    </row>
    <row r="93">
      <c r="A93" s="1" t="inlineStr">
        <is>
          <t>Impulsion</t>
        </is>
      </c>
    </row>
    <row r="94">
      <c r="A94" s="1" t="inlineStr">
        <is>
          <t>Indiana Jones and the Fate of Atlantis</t>
        </is>
      </c>
    </row>
    <row r="95">
      <c r="A95" s="1" t="inlineStr">
        <is>
          <t>Inner Space</t>
        </is>
      </c>
    </row>
    <row r="96">
      <c r="A96" s="1" t="inlineStr">
        <is>
          <t>Iris and the Giant</t>
        </is>
      </c>
    </row>
    <row r="97">
      <c r="A97" s="1" t="inlineStr">
        <is>
          <t>Ironcast</t>
        </is>
      </c>
    </row>
    <row r="98">
      <c r="A98" s="1" t="inlineStr">
        <is>
          <t>Ironcast</t>
        </is>
      </c>
    </row>
    <row r="99">
      <c r="A99" s="1" t="inlineStr">
        <is>
          <t>Jay and the silent bob mall Brawll</t>
        </is>
      </c>
    </row>
    <row r="100">
      <c r="A100" s="1" t="inlineStr">
        <is>
          <t>Joggernauths</t>
        </is>
      </c>
    </row>
    <row r="101">
      <c r="A101" s="1" t="inlineStr">
        <is>
          <t>Kabounce</t>
        </is>
      </c>
    </row>
    <row r="102">
      <c r="A102" s="1" t="inlineStr">
        <is>
          <t>Kathy Rain A Detective is Born</t>
        </is>
      </c>
    </row>
    <row r="103">
      <c r="A103" s="1" t="inlineStr">
        <is>
          <t>Keep in mind Remastered</t>
        </is>
      </c>
    </row>
    <row r="104">
      <c r="A104" s="1" t="inlineStr">
        <is>
          <t>King of the Monsters</t>
        </is>
      </c>
    </row>
    <row r="105">
      <c r="A105" s="1" t="inlineStr">
        <is>
          <t>Kingdom: New Lands</t>
        </is>
      </c>
    </row>
    <row r="106">
      <c r="A106" s="1" t="inlineStr">
        <is>
          <t>Kona</t>
        </is>
      </c>
    </row>
    <row r="107">
      <c r="A107" s="1" t="inlineStr">
        <is>
          <t>Kunai</t>
        </is>
      </c>
    </row>
    <row r="108">
      <c r="A108" s="1" t="inlineStr">
        <is>
          <t>Layers of Fear</t>
        </is>
      </c>
    </row>
    <row r="109">
      <c r="A109" s="1" t="inlineStr">
        <is>
          <t>Lethis - Path of Progress</t>
        </is>
      </c>
    </row>
    <row r="110">
      <c r="A110" s="1" t="inlineStr">
        <is>
          <t>Lightmatter</t>
        </is>
      </c>
    </row>
    <row r="111">
      <c r="A111" s="1" t="inlineStr">
        <is>
          <t>Luttle Bug workshop</t>
        </is>
      </c>
    </row>
    <row r="112">
      <c r="A112" s="1" t="inlineStr">
        <is>
          <t>Lost Horizon</t>
        </is>
      </c>
    </row>
    <row r="113">
      <c r="A113" s="1" t="inlineStr">
        <is>
          <t>Lost Horizon 2</t>
        </is>
      </c>
    </row>
    <row r="114">
      <c r="A114" s="1" t="inlineStr">
        <is>
          <t xml:space="preserve">Lost In Harmony </t>
        </is>
      </c>
    </row>
    <row r="115">
      <c r="A115" s="1" t="inlineStr">
        <is>
          <t>Mable And the wood</t>
        </is>
      </c>
    </row>
    <row r="116">
      <c r="A116" s="1" t="inlineStr">
        <is>
          <t>Mad tracks</t>
        </is>
      </c>
    </row>
    <row r="117">
      <c r="A117" s="1" t="inlineStr">
        <is>
          <t>Majesty 2 Collection</t>
        </is>
      </c>
    </row>
    <row r="118">
      <c r="A118" s="1" t="inlineStr">
        <is>
          <t>Majesrty Gold HD</t>
        </is>
      </c>
    </row>
    <row r="119">
      <c r="A119" s="1" t="inlineStr">
        <is>
          <t>Mana Sparjs</t>
        </is>
      </c>
    </row>
    <row r="120">
      <c r="A120" s="1" t="inlineStr">
        <is>
          <t>Manual Samuel</t>
        </is>
      </c>
    </row>
    <row r="121">
      <c r="A121" s="1" t="inlineStr">
        <is>
          <t>Max: The Curse of Brotherhood</t>
        </is>
      </c>
    </row>
    <row r="122">
      <c r="A122" s="1" t="inlineStr">
        <is>
          <t>Metal Slug 2</t>
        </is>
      </c>
    </row>
    <row r="123">
      <c r="A123" s="1" t="inlineStr">
        <is>
          <t>Metal Slug 3</t>
        </is>
      </c>
    </row>
    <row r="124">
      <c r="A124" s="1" t="inlineStr">
        <is>
          <t>Metamorphosis</t>
        </is>
      </c>
    </row>
    <row r="125">
      <c r="A125" s="1" t="inlineStr">
        <is>
          <t>Monster Prom</t>
        </is>
      </c>
    </row>
    <row r="126">
      <c r="A126" s="1" t="inlineStr">
        <is>
          <t>Move or Die</t>
        </is>
      </c>
    </row>
    <row r="127">
      <c r="A127" s="1" t="inlineStr">
        <is>
          <t>Moving Out</t>
        </is>
      </c>
    </row>
    <row r="128">
      <c r="A128" s="1" t="inlineStr">
        <is>
          <t>Mugsters</t>
        </is>
      </c>
    </row>
    <row r="129">
      <c r="A129" s="1" t="inlineStr">
        <is>
          <t>Narcos</t>
        </is>
      </c>
    </row>
    <row r="130">
      <c r="A130" s="1" t="inlineStr">
        <is>
          <t>NeuroVoider</t>
        </is>
      </c>
    </row>
    <row r="131">
      <c r="A131" s="1" t="inlineStr">
        <is>
          <t>Newfound Courage</t>
        </is>
      </c>
    </row>
    <row r="132">
      <c r="A132" s="1" t="inlineStr">
        <is>
          <t>OSM Old School Musical</t>
        </is>
      </c>
    </row>
    <row r="133">
      <c r="A133" s="1" t="inlineStr">
        <is>
          <t>Optica</t>
        </is>
      </c>
    </row>
    <row r="134">
      <c r="A134" s="1" t="inlineStr">
        <is>
          <t>Orwell</t>
        </is>
      </c>
    </row>
    <row r="135">
      <c r="A135" s="1" t="inlineStr">
        <is>
          <t>Orwell Ignotance is strength</t>
        </is>
      </c>
    </row>
    <row r="136">
      <c r="A136" s="1" t="inlineStr">
        <is>
          <t>Outcast Second Contact</t>
        </is>
      </c>
    </row>
    <row r="137">
      <c r="A137" s="1" t="inlineStr">
        <is>
          <t>Overcooked</t>
        </is>
      </c>
    </row>
    <row r="138">
      <c r="A138" s="1" t="inlineStr">
        <is>
          <t>Pankapu</t>
        </is>
      </c>
    </row>
    <row r="139">
      <c r="A139" s="1" t="inlineStr">
        <is>
          <t>PictoQuest The Cursed Grids</t>
        </is>
      </c>
    </row>
    <row r="140">
      <c r="A140" s="1" t="inlineStr">
        <is>
          <t>Pikuniku</t>
        </is>
      </c>
    </row>
    <row r="141">
      <c r="A141" s="1" t="inlineStr">
        <is>
          <t>Planet Alpha</t>
        </is>
      </c>
    </row>
    <row r="142">
      <c r="A142" s="1" t="inlineStr">
        <is>
          <t>Poi</t>
        </is>
      </c>
    </row>
    <row r="143">
      <c r="A143" s="1" t="inlineStr">
        <is>
          <t>Portal Dogs</t>
        </is>
      </c>
    </row>
    <row r="144">
      <c r="A144" s="1" t="inlineStr">
        <is>
          <t>Project Warlock</t>
        </is>
      </c>
    </row>
    <row r="145">
      <c r="A145" s="1" t="inlineStr">
        <is>
          <t>Pulstar</t>
        </is>
      </c>
    </row>
    <row r="146">
      <c r="A146" s="1" t="inlineStr">
        <is>
          <t>Pumped BMX Pro</t>
        </is>
      </c>
    </row>
    <row r="147">
      <c r="A147" s="1" t="inlineStr">
        <is>
          <t>Puzzle Agent</t>
        </is>
      </c>
    </row>
    <row r="148">
      <c r="A148" s="1" t="inlineStr">
        <is>
          <t>Qube 2</t>
        </is>
      </c>
    </row>
    <row r="149">
      <c r="A149" s="1" t="inlineStr">
        <is>
          <t>Rad</t>
        </is>
      </c>
    </row>
    <row r="150">
      <c r="A150" s="1" t="inlineStr">
        <is>
          <t>Republique</t>
        </is>
      </c>
    </row>
    <row r="151">
      <c r="A151" s="1" t="inlineStr">
        <is>
          <t>Reus</t>
        </is>
      </c>
    </row>
    <row r="152">
      <c r="A152" s="1" t="inlineStr">
        <is>
          <t>Sam and Max Hit the Rode</t>
        </is>
      </c>
    </row>
    <row r="153">
      <c r="A153" s="1" t="inlineStr">
        <is>
          <t>Samurai Shodown 2</t>
        </is>
      </c>
    </row>
    <row r="154">
      <c r="A154" s="1" t="inlineStr">
        <is>
          <t>Samurai Shodown V Special</t>
        </is>
      </c>
    </row>
    <row r="155">
      <c r="A155" s="1" t="inlineStr">
        <is>
          <t>Secret Files Tunguska</t>
        </is>
      </c>
    </row>
    <row r="156">
      <c r="A156" s="1" t="inlineStr">
        <is>
          <t>Secret Files 2 Purtas Cordis</t>
        </is>
      </c>
    </row>
    <row r="157">
      <c r="A157" s="1" t="inlineStr">
        <is>
          <t>Sengoku 3</t>
        </is>
      </c>
    </row>
    <row r="158">
      <c r="A158" s="1" t="inlineStr">
        <is>
          <t>Serial Cleaner</t>
        </is>
      </c>
    </row>
    <row r="159">
      <c r="A159" s="1" t="inlineStr">
        <is>
          <t>SEUM</t>
        </is>
      </c>
    </row>
    <row r="160">
      <c r="A160" s="1" t="inlineStr">
        <is>
          <t>Shaq Fu A legend reborn</t>
        </is>
      </c>
    </row>
    <row r="161">
      <c r="A161" s="1" t="inlineStr">
        <is>
          <t>Sheltered</t>
        </is>
      </c>
    </row>
    <row r="162">
      <c r="A162" s="1" t="inlineStr">
        <is>
          <t>Sherlock Holmes The Devil's Daughter</t>
        </is>
      </c>
    </row>
    <row r="163">
      <c r="A163" s="1" t="inlineStr">
        <is>
          <t>Shock Troopers</t>
        </is>
      </c>
    </row>
    <row r="164">
      <c r="A164" s="1" t="inlineStr">
        <is>
          <t>Shock Troopers: 2nd Squad</t>
        </is>
      </c>
    </row>
    <row r="165">
      <c r="A165" s="1" t="inlineStr">
        <is>
          <t>Sigma Theory: Global Cold War</t>
        </is>
      </c>
    </row>
    <row r="166">
      <c r="A166" s="1" t="inlineStr">
        <is>
          <t>Silence</t>
        </is>
      </c>
    </row>
    <row r="167">
      <c r="A167" s="1" t="inlineStr">
        <is>
          <t>Silver Chains</t>
        </is>
      </c>
    </row>
    <row r="168">
      <c r="A168" s="1" t="inlineStr">
        <is>
          <t>Sine Mora EX</t>
        </is>
      </c>
    </row>
    <row r="169">
      <c r="A169" s="1" t="inlineStr">
        <is>
          <t>SkyDrift</t>
        </is>
      </c>
    </row>
    <row r="170">
      <c r="A170" s="1" t="inlineStr">
        <is>
          <t>Smoke and Sacrifice</t>
        </is>
      </c>
    </row>
    <row r="171">
      <c r="A171" s="1" t="inlineStr">
        <is>
          <t>Snake Pass</t>
        </is>
      </c>
    </row>
    <row r="172">
      <c r="A172" s="1" t="inlineStr">
        <is>
          <t>Snk 40th Anniversary Collection</t>
        </is>
      </c>
    </row>
    <row r="173">
      <c r="A173" s="1" t="inlineStr">
        <is>
          <t>Sokobond</t>
        </is>
      </c>
    </row>
    <row r="174">
      <c r="A174" s="1" t="inlineStr">
        <is>
          <t>Spinch</t>
        </is>
      </c>
    </row>
    <row r="175">
      <c r="A175" s="1" t="inlineStr">
        <is>
          <t>Spitkiss</t>
        </is>
      </c>
    </row>
    <row r="176">
      <c r="A176" s="1" t="inlineStr">
        <is>
          <t>Splasher</t>
        </is>
      </c>
    </row>
    <row r="177">
      <c r="A177" s="1" t="inlineStr">
        <is>
          <t>Star Vikings Forever</t>
        </is>
      </c>
    </row>
    <row r="178">
      <c r="A178" s="1" t="inlineStr">
        <is>
          <t>Stealth Bastard Deluxe</t>
        </is>
      </c>
    </row>
    <row r="179">
      <c r="A179" s="1" t="inlineStr">
        <is>
          <t>Stealth inc 2: A game of Clones</t>
        </is>
      </c>
    </row>
    <row r="180">
      <c r="A180" s="1" t="inlineStr">
        <is>
          <t>Steel Rats</t>
        </is>
      </c>
    </row>
    <row r="181">
      <c r="A181" s="1" t="inlineStr">
        <is>
          <t>Steredenn</t>
        </is>
      </c>
    </row>
    <row r="182">
      <c r="A182" s="1" t="inlineStr">
        <is>
          <t>Stick it to the man</t>
        </is>
      </c>
    </row>
    <row r="183">
      <c r="A183" s="1" t="inlineStr">
        <is>
          <t>Stikbold</t>
        </is>
      </c>
    </row>
    <row r="184">
      <c r="A184" s="1" t="inlineStr">
        <is>
          <t>Straff</t>
        </is>
      </c>
    </row>
    <row r="185">
      <c r="A185" s="1" t="inlineStr">
        <is>
          <t>Strager things 3</t>
        </is>
      </c>
    </row>
    <row r="186">
      <c r="A186" s="1" t="inlineStr">
        <is>
          <t>Strata</t>
        </is>
      </c>
    </row>
    <row r="187">
      <c r="A187" s="1" t="inlineStr">
        <is>
          <t>Surf world series</t>
        </is>
      </c>
    </row>
    <row r="188">
      <c r="A188" s="1" t="inlineStr">
        <is>
          <t>Swim sanity</t>
        </is>
      </c>
    </row>
    <row r="189">
      <c r="A189" s="1" t="inlineStr">
        <is>
          <t>Sword Legacy Omen</t>
        </is>
      </c>
    </row>
    <row r="190">
      <c r="A190" s="1" t="inlineStr">
        <is>
          <t>Table Manners</t>
        </is>
      </c>
    </row>
    <row r="191">
      <c r="A191" s="1" t="inlineStr">
        <is>
          <t>Tales of the Neonsea</t>
        </is>
      </c>
    </row>
    <row r="192">
      <c r="A192" s="1" t="inlineStr">
        <is>
          <t>Temoest</t>
        </is>
      </c>
    </row>
    <row r="193">
      <c r="A193" s="1" t="inlineStr">
        <is>
          <t>Tengami</t>
        </is>
      </c>
    </row>
    <row r="194">
      <c r="A194" s="1" t="inlineStr">
        <is>
          <t>The Acaademy The first riddle</t>
        </is>
      </c>
    </row>
    <row r="195">
      <c r="A195" s="1" t="inlineStr">
        <is>
          <t>The Blind Prophet</t>
        </is>
      </c>
    </row>
    <row r="196">
      <c r="A196" s="1" t="inlineStr">
        <is>
          <t>The Dark Crystal And the resistance tactics</t>
        </is>
      </c>
    </row>
    <row r="197">
      <c r="A197" s="1" t="inlineStr">
        <is>
          <t>The Escapeset</t>
        </is>
      </c>
    </row>
    <row r="198">
      <c r="A198" s="1" t="inlineStr">
        <is>
          <t>The flame in the flood</t>
        </is>
      </c>
    </row>
    <row r="199">
      <c r="A199" s="1" t="inlineStr">
        <is>
          <t>The inner World</t>
        </is>
      </c>
    </row>
    <row r="200">
      <c r="A200" s="15" t="inlineStr">
        <is>
          <t>The King Of Fighteres '97 Global Match</t>
        </is>
      </c>
    </row>
    <row r="201">
      <c r="A201" s="15" t="inlineStr">
        <is>
          <t>The King Of Fighteres '98 Ultimate Match</t>
        </is>
      </c>
    </row>
    <row r="202">
      <c r="A202" s="1" t="inlineStr">
        <is>
          <t>The King Of Fighteres 2000</t>
        </is>
      </c>
    </row>
    <row r="203">
      <c r="A203" s="15" t="inlineStr">
        <is>
          <t>The King Of Fighteres 2002</t>
        </is>
      </c>
    </row>
    <row r="204">
      <c r="A204" s="15" t="inlineStr">
        <is>
          <t>The King Of Fighteres 2002 Unlimited Match</t>
        </is>
      </c>
    </row>
    <row r="205">
      <c r="A205" s="1" t="inlineStr">
        <is>
          <t>The King's Bird</t>
        </is>
      </c>
    </row>
    <row r="206">
      <c r="A206" s="1" t="inlineStr">
        <is>
          <t>The Last Blade 2</t>
        </is>
      </c>
    </row>
    <row r="207">
      <c r="A207" s="1" t="inlineStr">
        <is>
          <t xml:space="preserve">The Last tinker </t>
        </is>
      </c>
    </row>
    <row r="208">
      <c r="A208" s="1" t="inlineStr">
        <is>
          <t>The Little Acre</t>
        </is>
      </c>
    </row>
    <row r="209">
      <c r="A209" s="1" t="inlineStr">
        <is>
          <t>The Messenger</t>
        </is>
      </c>
    </row>
    <row r="210">
      <c r="A210" s="1" t="inlineStr">
        <is>
          <t>The Metronomicon</t>
        </is>
      </c>
    </row>
    <row r="211">
      <c r="A211" s="1" t="inlineStr">
        <is>
          <t>The Occupatuon</t>
        </is>
      </c>
    </row>
    <row r="212">
      <c r="A212" s="1" t="inlineStr">
        <is>
          <t>The Secret of Monkey Island</t>
        </is>
      </c>
    </row>
    <row r="213">
      <c r="A213" s="1" t="inlineStr">
        <is>
          <t>The Spectrum Retreat</t>
        </is>
      </c>
    </row>
    <row r="214">
      <c r="A214" s="1" t="inlineStr">
        <is>
          <t>The Swords of Ditto</t>
        </is>
      </c>
    </row>
    <row r="215">
      <c r="A215" s="1" t="inlineStr">
        <is>
          <t>The wanderer Frankenstein's Creature</t>
        </is>
      </c>
    </row>
    <row r="216">
      <c r="A216" s="1" t="inlineStr">
        <is>
          <t>Tiny Troopers Joint Ops</t>
        </is>
      </c>
    </row>
    <row r="217">
      <c r="A217" s="1" t="inlineStr">
        <is>
          <t>ToeJam &amp; Earl: Back in the grove</t>
        </is>
      </c>
    </row>
    <row r="218">
      <c r="A218" s="1" t="inlineStr">
        <is>
          <t>Tools Up</t>
        </is>
      </c>
    </row>
    <row r="219">
      <c r="A219" s="1" t="inlineStr">
        <is>
          <t>Treachery in Breakdown City</t>
        </is>
      </c>
    </row>
    <row r="220">
      <c r="A220" s="1" t="inlineStr">
        <is>
          <t>Truberbrook</t>
        </is>
      </c>
    </row>
    <row r="221">
      <c r="A221" s="1" t="inlineStr">
        <is>
          <t>Turmoil</t>
        </is>
      </c>
    </row>
    <row r="222">
      <c r="A222" s="1" t="inlineStr">
        <is>
          <t>Turok</t>
        </is>
      </c>
    </row>
    <row r="223">
      <c r="A223" s="1" t="inlineStr">
        <is>
          <t>Turok 2</t>
        </is>
      </c>
    </row>
    <row r="224">
      <c r="A224" s="1" t="inlineStr">
        <is>
          <t>Unmemory</t>
        </is>
      </c>
    </row>
    <row r="225">
      <c r="A225" s="1" t="inlineStr">
        <is>
          <t>Urban Trial Playground</t>
        </is>
      </c>
    </row>
    <row r="226">
      <c r="A226" s="1" t="inlineStr">
        <is>
          <t>Cane</t>
        </is>
      </c>
    </row>
    <row r="227">
      <c r="A227" s="1" t="inlineStr">
        <is>
          <t>Victor Vran Overkill</t>
        </is>
      </c>
    </row>
    <row r="228">
      <c r="A228" s="1" t="inlineStr">
        <is>
          <t>Void Bastards</t>
        </is>
      </c>
    </row>
    <row r="229">
      <c r="A229" s="1" t="inlineStr">
        <is>
          <t>Vostok</t>
        </is>
      </c>
    </row>
    <row r="230">
      <c r="A230" s="1" t="inlineStr">
        <is>
          <t>War Saw</t>
        </is>
      </c>
    </row>
    <row r="231">
      <c r="A231" s="1" t="inlineStr">
        <is>
          <t>When ski lifts go wrong</t>
        </is>
      </c>
    </row>
    <row r="232">
      <c r="A232" s="1" t="inlineStr">
        <is>
          <t>Whispering Willows</t>
        </is>
      </c>
    </row>
    <row r="233">
      <c r="A233" s="1" t="inlineStr">
        <is>
          <t>Whispers of a machine</t>
        </is>
      </c>
    </row>
    <row r="234">
      <c r="A234" s="1" t="inlineStr">
        <is>
          <t>White Night</t>
        </is>
      </c>
    </row>
    <row r="235">
      <c r="A235" s="1" t="inlineStr">
        <is>
          <t>Witcheye</t>
        </is>
      </c>
    </row>
    <row r="236">
      <c r="A236" s="1" t="inlineStr">
        <is>
          <t>Wizards of Legends</t>
        </is>
      </c>
    </row>
    <row r="237">
      <c r="A237" s="1" t="inlineStr">
        <is>
          <t>Wonder Boy: The Dragon's Traps</t>
        </is>
      </c>
    </row>
    <row r="238">
      <c r="A238" s="1" t="inlineStr">
        <is>
          <t>Yoku's Island Express</t>
        </is>
      </c>
    </row>
    <row r="239">
      <c r="A239" s="1" t="inlineStr">
        <is>
          <t>Yono And the celestial Elephants</t>
        </is>
      </c>
    </row>
    <row r="240">
      <c r="A240" s="1" t="inlineStr">
        <is>
          <t>Yooka- Laylee</t>
        </is>
      </c>
    </row>
    <row r="241">
      <c r="A241" s="1" t="inlineStr">
        <is>
          <t>Yooka- Laylee And the impossible Lair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2024-09-24T21:50:13Z</dcterms:created>
  <dcterms:modified xsi:type="dcterms:W3CDTF">2025-07-21T17:24:19Z</dcterms:modified>
  <cp:lastModifiedBy>Ian Wesley Hazleton</cp:lastModifiedBy>
</cp:coreProperties>
</file>