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illevalleyfield-my.sharepoint.com/personal/blanchia_ville_valleyfield_qc_ca/Documents/requêtes/"/>
    </mc:Choice>
  </mc:AlternateContent>
  <xr:revisionPtr revIDLastSave="358" documentId="8_{5A90D01F-DF36-42EA-8EDD-B40A59930B12}" xr6:coauthVersionLast="47" xr6:coauthVersionMax="47" xr10:uidLastSave="{471EA6C6-9A1B-4626-9510-4AFDAD6652FC}"/>
  <bookViews>
    <workbookView xWindow="14970" yWindow="-16410" windowWidth="29040" windowHeight="15720" tabRatio="545" activeTab="3" xr2:uid="{00000000-000D-0000-FFFF-FFFF00000000}"/>
  </bookViews>
  <sheets>
    <sheet name="data" sheetId="1" r:id="rId1"/>
    <sheet name="tableau de bord" sheetId="2" r:id="rId2"/>
    <sheet name="Durée" sheetId="4" r:id="rId3"/>
    <sheet name="analyse" sheetId="3" r:id="rId4"/>
  </sheets>
  <definedNames>
    <definedName name="ChronologieNative_Date_création__formatée">#N/A</definedName>
    <definedName name="Segment_Catégorie">#N/A</definedName>
    <definedName name="Segment_Catégorie1">#N/A</definedName>
    <definedName name="Segment_Créée_par">#N/A</definedName>
    <definedName name="Segment_Créée_par1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Q9" i="3"/>
  <c r="K609" i="1"/>
  <c r="K610" i="1"/>
  <c r="K611" i="1"/>
  <c r="L611" i="1" s="1"/>
  <c r="K612" i="1"/>
  <c r="L612" i="1" s="1"/>
  <c r="K613" i="1"/>
  <c r="L613" i="1" s="1"/>
  <c r="K614" i="1"/>
  <c r="K615" i="1"/>
  <c r="K616" i="1"/>
  <c r="K617" i="1"/>
  <c r="K618" i="1"/>
  <c r="L618" i="1" s="1"/>
  <c r="K619" i="1"/>
  <c r="K620" i="1"/>
  <c r="L620" i="1" s="1"/>
  <c r="K621" i="1"/>
  <c r="K622" i="1"/>
  <c r="K623" i="1"/>
  <c r="L623" i="1" s="1"/>
  <c r="K624" i="1"/>
  <c r="L624" i="1" s="1"/>
  <c r="K625" i="1"/>
  <c r="L625" i="1" s="1"/>
  <c r="K626" i="1"/>
  <c r="K627" i="1"/>
  <c r="K628" i="1"/>
  <c r="K629" i="1"/>
  <c r="K630" i="1"/>
  <c r="L630" i="1" s="1"/>
  <c r="K631" i="1"/>
  <c r="K632" i="1"/>
  <c r="L632" i="1" s="1"/>
  <c r="K633" i="1"/>
  <c r="K634" i="1"/>
  <c r="K635" i="1"/>
  <c r="L635" i="1" s="1"/>
  <c r="K636" i="1"/>
  <c r="L636" i="1" s="1"/>
  <c r="K637" i="1"/>
  <c r="L637" i="1" s="1"/>
  <c r="K638" i="1"/>
  <c r="K639" i="1"/>
  <c r="L639" i="1" s="1"/>
  <c r="K640" i="1"/>
  <c r="K641" i="1"/>
  <c r="L641" i="1" s="1"/>
  <c r="K642" i="1"/>
  <c r="L642" i="1" s="1"/>
  <c r="K643" i="1"/>
  <c r="K644" i="1"/>
  <c r="L644" i="1" s="1"/>
  <c r="K645" i="1"/>
  <c r="K646" i="1"/>
  <c r="K647" i="1"/>
  <c r="L647" i="1" s="1"/>
  <c r="K648" i="1"/>
  <c r="L648" i="1" s="1"/>
  <c r="L609" i="1"/>
  <c r="L610" i="1"/>
  <c r="L614" i="1"/>
  <c r="L615" i="1"/>
  <c r="L616" i="1"/>
  <c r="L617" i="1"/>
  <c r="L619" i="1"/>
  <c r="L621" i="1"/>
  <c r="L622" i="1"/>
  <c r="L626" i="1"/>
  <c r="L627" i="1"/>
  <c r="L628" i="1"/>
  <c r="L629" i="1"/>
  <c r="L631" i="1"/>
  <c r="L633" i="1"/>
  <c r="L634" i="1"/>
  <c r="L638" i="1"/>
  <c r="L640" i="1"/>
  <c r="L643" i="1"/>
  <c r="L645" i="1"/>
  <c r="L646" i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K536" i="1"/>
  <c r="K537" i="1"/>
  <c r="K538" i="1"/>
  <c r="L538" i="1" s="1"/>
  <c r="K539" i="1"/>
  <c r="L539" i="1" s="1"/>
  <c r="K540" i="1"/>
  <c r="L540" i="1" s="1"/>
  <c r="K541" i="1"/>
  <c r="L541" i="1" s="1"/>
  <c r="K542" i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K559" i="1"/>
  <c r="K560" i="1"/>
  <c r="L560" i="1" s="1"/>
  <c r="K561" i="1"/>
  <c r="K562" i="1"/>
  <c r="K563" i="1"/>
  <c r="L563" i="1" s="1"/>
  <c r="K564" i="1"/>
  <c r="L564" i="1" s="1"/>
  <c r="K565" i="1"/>
  <c r="L565" i="1" s="1"/>
  <c r="K566" i="1"/>
  <c r="K567" i="1"/>
  <c r="L567" i="1" s="1"/>
  <c r="K568" i="1"/>
  <c r="L568" i="1" s="1"/>
  <c r="K569" i="1"/>
  <c r="K570" i="1"/>
  <c r="K571" i="1"/>
  <c r="K572" i="1"/>
  <c r="L572" i="1" s="1"/>
  <c r="K573" i="1"/>
  <c r="L573" i="1" s="1"/>
  <c r="K574" i="1"/>
  <c r="L574" i="1" s="1"/>
  <c r="K575" i="1"/>
  <c r="L575" i="1" s="1"/>
  <c r="K576" i="1"/>
  <c r="K577" i="1"/>
  <c r="K578" i="1"/>
  <c r="K579" i="1"/>
  <c r="K580" i="1"/>
  <c r="L580" i="1" s="1"/>
  <c r="K581" i="1"/>
  <c r="L581" i="1" s="1"/>
  <c r="K582" i="1"/>
  <c r="K583" i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K591" i="1"/>
  <c r="K592" i="1"/>
  <c r="K593" i="1"/>
  <c r="K594" i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K603" i="1"/>
  <c r="K604" i="1"/>
  <c r="L604" i="1" s="1"/>
  <c r="K605" i="1"/>
  <c r="L605" i="1" s="1"/>
  <c r="K606" i="1"/>
  <c r="L606" i="1" s="1"/>
  <c r="K607" i="1"/>
  <c r="L607" i="1" s="1"/>
  <c r="K608" i="1"/>
  <c r="L608" i="1" s="1"/>
  <c r="L535" i="1"/>
  <c r="L536" i="1"/>
  <c r="L537" i="1"/>
  <c r="L542" i="1"/>
  <c r="L558" i="1"/>
  <c r="L559" i="1"/>
  <c r="L561" i="1"/>
  <c r="L562" i="1"/>
  <c r="L566" i="1"/>
  <c r="L569" i="1"/>
  <c r="L570" i="1"/>
  <c r="L571" i="1"/>
  <c r="L576" i="1"/>
  <c r="L577" i="1"/>
  <c r="L578" i="1"/>
  <c r="L579" i="1"/>
  <c r="L582" i="1"/>
  <c r="L583" i="1"/>
  <c r="L590" i="1"/>
  <c r="L591" i="1"/>
  <c r="L592" i="1"/>
  <c r="L593" i="1"/>
  <c r="L594" i="1"/>
  <c r="L602" i="1"/>
  <c r="L603" i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482" i="1"/>
  <c r="L482" i="1" s="1"/>
  <c r="K483" i="1"/>
  <c r="L483" i="1" s="1"/>
  <c r="K484" i="1"/>
  <c r="L484" i="1" s="1"/>
  <c r="K485" i="1"/>
  <c r="L485" i="1" s="1"/>
  <c r="K486" i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486" i="1"/>
  <c r="L521" i="1"/>
  <c r="K478" i="1"/>
  <c r="L478" i="1" s="1"/>
  <c r="K479" i="1"/>
  <c r="L479" i="1" s="1"/>
  <c r="K480" i="1"/>
  <c r="L480" i="1" s="1"/>
  <c r="K481" i="1"/>
  <c r="L481" i="1" s="1"/>
  <c r="K158" i="1"/>
  <c r="L158" i="1" s="1"/>
  <c r="K20" i="1"/>
  <c r="L20" i="1" s="1"/>
  <c r="K68" i="1"/>
  <c r="L68" i="1" s="1"/>
  <c r="K69" i="1"/>
  <c r="L69" i="1" s="1"/>
  <c r="K402" i="1"/>
  <c r="L402" i="1" s="1"/>
  <c r="K403" i="1"/>
  <c r="L403" i="1" s="1"/>
  <c r="K269" i="1"/>
  <c r="L269" i="1" s="1"/>
  <c r="K270" i="1"/>
  <c r="L270" i="1" s="1"/>
  <c r="K271" i="1"/>
  <c r="L271" i="1" s="1"/>
  <c r="K232" i="1"/>
  <c r="L232" i="1" s="1"/>
  <c r="K233" i="1"/>
  <c r="L233" i="1" s="1"/>
  <c r="K197" i="1"/>
  <c r="L197" i="1" s="1"/>
  <c r="K198" i="1"/>
  <c r="L198" i="1" s="1"/>
  <c r="K13" i="1"/>
  <c r="L13" i="1" s="1"/>
  <c r="K399" i="1"/>
  <c r="L399" i="1" s="1"/>
  <c r="K400" i="1"/>
  <c r="L400" i="1" s="1"/>
  <c r="K401" i="1"/>
  <c r="L401" i="1" s="1"/>
  <c r="K266" i="1"/>
  <c r="L266" i="1" s="1"/>
  <c r="K267" i="1"/>
  <c r="L267" i="1" s="1"/>
  <c r="K268" i="1"/>
  <c r="L268" i="1" s="1"/>
  <c r="K231" i="1"/>
  <c r="L231" i="1" s="1"/>
  <c r="K195" i="1"/>
  <c r="L195" i="1" s="1"/>
  <c r="K196" i="1"/>
  <c r="L196" i="1" s="1"/>
  <c r="K137" i="1"/>
  <c r="L137" i="1" s="1"/>
  <c r="K7" i="1"/>
  <c r="L7" i="1" s="1"/>
  <c r="K107" i="1"/>
  <c r="L107" i="1" s="1"/>
  <c r="K56" i="1"/>
  <c r="L56" i="1" s="1"/>
  <c r="K395" i="1"/>
  <c r="L395" i="1" s="1"/>
  <c r="K396" i="1"/>
  <c r="L396" i="1" s="1"/>
  <c r="K397" i="1"/>
  <c r="L397" i="1" s="1"/>
  <c r="K398" i="1"/>
  <c r="L398" i="1" s="1"/>
  <c r="K229" i="1"/>
  <c r="L229" i="1" s="1"/>
  <c r="K230" i="1"/>
  <c r="L230" i="1" s="1"/>
  <c r="K194" i="1"/>
  <c r="L194" i="1" s="1"/>
  <c r="K157" i="1"/>
  <c r="L157" i="1" s="1"/>
  <c r="K135" i="1"/>
  <c r="L135" i="1" s="1"/>
  <c r="K136" i="1"/>
  <c r="L136" i="1" s="1"/>
  <c r="K24" i="1"/>
  <c r="L24" i="1" s="1"/>
  <c r="K89" i="1"/>
  <c r="L89" i="1" s="1"/>
  <c r="K83" i="1"/>
  <c r="L83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41" i="1"/>
  <c r="L341" i="1" s="1"/>
  <c r="K342" i="1"/>
  <c r="L342" i="1" s="1"/>
  <c r="K343" i="1"/>
  <c r="L343" i="1" s="1"/>
  <c r="K134" i="1"/>
  <c r="L134" i="1" s="1"/>
  <c r="K23" i="1"/>
  <c r="L23" i="1" s="1"/>
  <c r="K2" i="1"/>
  <c r="L2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156" i="1"/>
  <c r="L156" i="1" s="1"/>
  <c r="K34" i="1"/>
  <c r="L34" i="1" s="1"/>
  <c r="K132" i="1"/>
  <c r="L132" i="1" s="1"/>
  <c r="K133" i="1"/>
  <c r="L133" i="1" s="1"/>
  <c r="K65" i="1"/>
  <c r="L65" i="1" s="1"/>
  <c r="K66" i="1"/>
  <c r="L66" i="1" s="1"/>
  <c r="K67" i="1"/>
  <c r="L67" i="1" s="1"/>
  <c r="K264" i="1"/>
  <c r="L264" i="1" s="1"/>
  <c r="K265" i="1"/>
  <c r="L265" i="1" s="1"/>
  <c r="K43" i="1"/>
  <c r="L43" i="1" s="1"/>
  <c r="K155" i="1"/>
  <c r="L155" i="1" s="1"/>
  <c r="K32" i="1"/>
  <c r="L32" i="1" s="1"/>
  <c r="K33" i="1"/>
  <c r="L33" i="1" s="1"/>
  <c r="K105" i="1"/>
  <c r="L105" i="1" s="1"/>
  <c r="K106" i="1"/>
  <c r="L106" i="1" s="1"/>
  <c r="K50" i="1"/>
  <c r="L50" i="1" s="1"/>
  <c r="K261" i="1"/>
  <c r="L261" i="1" s="1"/>
  <c r="K262" i="1"/>
  <c r="L262" i="1" s="1"/>
  <c r="K263" i="1"/>
  <c r="L263" i="1" s="1"/>
  <c r="K42" i="1"/>
  <c r="L42" i="1" s="1"/>
  <c r="K192" i="1"/>
  <c r="L192" i="1" s="1"/>
  <c r="K193" i="1"/>
  <c r="L193" i="1" s="1"/>
  <c r="K154" i="1"/>
  <c r="L154" i="1" s="1"/>
  <c r="K22" i="1"/>
  <c r="L22" i="1" s="1"/>
  <c r="K104" i="1"/>
  <c r="L104" i="1" s="1"/>
  <c r="K3" i="1"/>
  <c r="L3" i="1" s="1"/>
  <c r="K49" i="1"/>
  <c r="L49" i="1" s="1"/>
  <c r="K339" i="1"/>
  <c r="L339" i="1" s="1"/>
  <c r="K340" i="1"/>
  <c r="L340" i="1" s="1"/>
  <c r="K258" i="1"/>
  <c r="L258" i="1" s="1"/>
  <c r="K259" i="1"/>
  <c r="L259" i="1" s="1"/>
  <c r="K260" i="1"/>
  <c r="L260" i="1" s="1"/>
  <c r="K41" i="1"/>
  <c r="L41" i="1" s="1"/>
  <c r="K131" i="1"/>
  <c r="L131" i="1" s="1"/>
  <c r="K102" i="1"/>
  <c r="L102" i="1" s="1"/>
  <c r="K103" i="1"/>
  <c r="L103" i="1" s="1"/>
  <c r="K16" i="1"/>
  <c r="L16" i="1" s="1"/>
  <c r="K17" i="1"/>
  <c r="L17" i="1" s="1"/>
  <c r="K48" i="1"/>
  <c r="L48" i="1" s="1"/>
  <c r="K335" i="1"/>
  <c r="L335" i="1" s="1"/>
  <c r="K336" i="1"/>
  <c r="L336" i="1" s="1"/>
  <c r="K337" i="1"/>
  <c r="L337" i="1" s="1"/>
  <c r="K338" i="1"/>
  <c r="L338" i="1" s="1"/>
  <c r="K255" i="1"/>
  <c r="L255" i="1" s="1"/>
  <c r="K256" i="1"/>
  <c r="L256" i="1" s="1"/>
  <c r="K257" i="1"/>
  <c r="L257" i="1" s="1"/>
  <c r="K224" i="1"/>
  <c r="L224" i="1" s="1"/>
  <c r="K225" i="1"/>
  <c r="L225" i="1" s="1"/>
  <c r="K226" i="1"/>
  <c r="L226" i="1" s="1"/>
  <c r="K227" i="1"/>
  <c r="L227" i="1" s="1"/>
  <c r="K228" i="1"/>
  <c r="L228" i="1" s="1"/>
  <c r="K188" i="1"/>
  <c r="L188" i="1" s="1"/>
  <c r="K189" i="1"/>
  <c r="L189" i="1" s="1"/>
  <c r="K190" i="1"/>
  <c r="L190" i="1" s="1"/>
  <c r="K191" i="1"/>
  <c r="L191" i="1" s="1"/>
  <c r="K128" i="1"/>
  <c r="L128" i="1" s="1"/>
  <c r="K129" i="1"/>
  <c r="L129" i="1" s="1"/>
  <c r="K130" i="1"/>
  <c r="L130" i="1" s="1"/>
  <c r="K82" i="1"/>
  <c r="L82" i="1" s="1"/>
  <c r="K15" i="1"/>
  <c r="L15" i="1" s="1"/>
  <c r="K378" i="1"/>
  <c r="L378" i="1" s="1"/>
  <c r="K379" i="1"/>
  <c r="L379" i="1" s="1"/>
  <c r="K380" i="1"/>
  <c r="L380" i="1" s="1"/>
  <c r="K47" i="1"/>
  <c r="L47" i="1" s="1"/>
  <c r="K12" i="1"/>
  <c r="L12" i="1" s="1"/>
  <c r="K330" i="1"/>
  <c r="L330" i="1" s="1"/>
  <c r="K331" i="1"/>
  <c r="L331" i="1" s="1"/>
  <c r="K332" i="1"/>
  <c r="L332" i="1" s="1"/>
  <c r="K333" i="1"/>
  <c r="L333" i="1" s="1"/>
  <c r="K334" i="1"/>
  <c r="L334" i="1" s="1"/>
  <c r="K185" i="1"/>
  <c r="L185" i="1" s="1"/>
  <c r="K186" i="1"/>
  <c r="L186" i="1" s="1"/>
  <c r="K187" i="1"/>
  <c r="L187" i="1" s="1"/>
  <c r="K153" i="1"/>
  <c r="L153" i="1" s="1"/>
  <c r="K127" i="1"/>
  <c r="L127" i="1" s="1"/>
  <c r="K373" i="1"/>
  <c r="L373" i="1" s="1"/>
  <c r="K374" i="1"/>
  <c r="L374" i="1" s="1"/>
  <c r="K375" i="1"/>
  <c r="L375" i="1" s="1"/>
  <c r="K376" i="1"/>
  <c r="L376" i="1" s="1"/>
  <c r="K377" i="1"/>
  <c r="L377" i="1" s="1"/>
  <c r="K328" i="1"/>
  <c r="L328" i="1" s="1"/>
  <c r="K329" i="1"/>
  <c r="L329" i="1" s="1"/>
  <c r="K45" i="1"/>
  <c r="L45" i="1" s="1"/>
  <c r="K254" i="1"/>
  <c r="L254" i="1" s="1"/>
  <c r="K222" i="1"/>
  <c r="L222" i="1" s="1"/>
  <c r="K223" i="1"/>
  <c r="L223" i="1" s="1"/>
  <c r="K21" i="1"/>
  <c r="L21" i="1" s="1"/>
  <c r="K370" i="1"/>
  <c r="L370" i="1" s="1"/>
  <c r="K371" i="1"/>
  <c r="L371" i="1" s="1"/>
  <c r="K372" i="1"/>
  <c r="L372" i="1" s="1"/>
  <c r="K326" i="1"/>
  <c r="L326" i="1" s="1"/>
  <c r="K327" i="1"/>
  <c r="L327" i="1" s="1"/>
  <c r="K253" i="1"/>
  <c r="L253" i="1" s="1"/>
  <c r="K219" i="1"/>
  <c r="L219" i="1" s="1"/>
  <c r="K220" i="1"/>
  <c r="L220" i="1" s="1"/>
  <c r="K221" i="1"/>
  <c r="L221" i="1" s="1"/>
  <c r="K125" i="1"/>
  <c r="L125" i="1" s="1"/>
  <c r="K126" i="1"/>
  <c r="L126" i="1" s="1"/>
  <c r="K88" i="1"/>
  <c r="L88" i="1" s="1"/>
  <c r="K4" i="1"/>
  <c r="L4" i="1" s="1"/>
  <c r="K54" i="1"/>
  <c r="L54" i="1" s="1"/>
  <c r="K55" i="1"/>
  <c r="L55" i="1" s="1"/>
  <c r="K252" i="1"/>
  <c r="L252" i="1" s="1"/>
  <c r="K183" i="1"/>
  <c r="L183" i="1" s="1"/>
  <c r="K184" i="1"/>
  <c r="L184" i="1" s="1"/>
  <c r="K152" i="1"/>
  <c r="L152" i="1" s="1"/>
  <c r="K29" i="1"/>
  <c r="L29" i="1" s="1"/>
  <c r="K30" i="1"/>
  <c r="L30" i="1" s="1"/>
  <c r="K31" i="1"/>
  <c r="L31" i="1" s="1"/>
  <c r="K100" i="1"/>
  <c r="L100" i="1" s="1"/>
  <c r="K101" i="1"/>
  <c r="L101" i="1" s="1"/>
  <c r="K64" i="1"/>
  <c r="L64" i="1" s="1"/>
  <c r="K248" i="1"/>
  <c r="L248" i="1" s="1"/>
  <c r="K249" i="1"/>
  <c r="L249" i="1" s="1"/>
  <c r="K250" i="1"/>
  <c r="L250" i="1" s="1"/>
  <c r="K251" i="1"/>
  <c r="L251" i="1" s="1"/>
  <c r="K179" i="1"/>
  <c r="L179" i="1" s="1"/>
  <c r="K180" i="1"/>
  <c r="L180" i="1" s="1"/>
  <c r="K181" i="1"/>
  <c r="L181" i="1" s="1"/>
  <c r="K182" i="1"/>
  <c r="L182" i="1" s="1"/>
  <c r="K39" i="1"/>
  <c r="L39" i="1" s="1"/>
  <c r="K151" i="1"/>
  <c r="L151" i="1" s="1"/>
  <c r="K99" i="1"/>
  <c r="L99" i="1" s="1"/>
  <c r="K369" i="1"/>
  <c r="L369" i="1" s="1"/>
  <c r="K245" i="1"/>
  <c r="L245" i="1" s="1"/>
  <c r="K246" i="1"/>
  <c r="L246" i="1" s="1"/>
  <c r="K247" i="1"/>
  <c r="L247" i="1" s="1"/>
  <c r="K40" i="1"/>
  <c r="L40" i="1" s="1"/>
  <c r="K176" i="1"/>
  <c r="L176" i="1" s="1"/>
  <c r="K177" i="1"/>
  <c r="L177" i="1" s="1"/>
  <c r="K178" i="1"/>
  <c r="L178" i="1" s="1"/>
  <c r="K38" i="1"/>
  <c r="L38" i="1" s="1"/>
  <c r="K63" i="1"/>
  <c r="L63" i="1" s="1"/>
  <c r="K368" i="1"/>
  <c r="L368" i="1" s="1"/>
  <c r="K244" i="1"/>
  <c r="L244" i="1" s="1"/>
  <c r="K218" i="1"/>
  <c r="L218" i="1" s="1"/>
  <c r="K174" i="1"/>
  <c r="L174" i="1" s="1"/>
  <c r="K175" i="1"/>
  <c r="L175" i="1" s="1"/>
  <c r="K123" i="1"/>
  <c r="L123" i="1" s="1"/>
  <c r="K124" i="1"/>
  <c r="L124" i="1" s="1"/>
  <c r="K97" i="1"/>
  <c r="L97" i="1" s="1"/>
  <c r="K98" i="1"/>
  <c r="L98" i="1" s="1"/>
  <c r="K80" i="1"/>
  <c r="L80" i="1" s="1"/>
  <c r="K81" i="1"/>
  <c r="L8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22" i="1"/>
  <c r="L322" i="1" s="1"/>
  <c r="K323" i="1"/>
  <c r="L323" i="1" s="1"/>
  <c r="K324" i="1"/>
  <c r="L324" i="1" s="1"/>
  <c r="K325" i="1"/>
  <c r="L325" i="1" s="1"/>
  <c r="K216" i="1"/>
  <c r="L216" i="1" s="1"/>
  <c r="K217" i="1"/>
  <c r="L217" i="1" s="1"/>
  <c r="K79" i="1"/>
  <c r="L79" i="1" s="1"/>
  <c r="K359" i="1"/>
  <c r="L359" i="1" s="1"/>
  <c r="K360" i="1"/>
  <c r="L360" i="1" s="1"/>
  <c r="K361" i="1"/>
  <c r="L361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211" i="1"/>
  <c r="L211" i="1" s="1"/>
  <c r="K212" i="1"/>
  <c r="L212" i="1" s="1"/>
  <c r="K213" i="1"/>
  <c r="L213" i="1" s="1"/>
  <c r="K214" i="1"/>
  <c r="L214" i="1" s="1"/>
  <c r="K215" i="1"/>
  <c r="L215" i="1" s="1"/>
  <c r="K120" i="1"/>
  <c r="L120" i="1" s="1"/>
  <c r="K121" i="1"/>
  <c r="L121" i="1" s="1"/>
  <c r="K122" i="1"/>
  <c r="L122" i="1" s="1"/>
  <c r="K96" i="1"/>
  <c r="L96" i="1" s="1"/>
  <c r="K78" i="1"/>
  <c r="L78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206" i="1"/>
  <c r="L206" i="1" s="1"/>
  <c r="K207" i="1"/>
  <c r="L207" i="1" s="1"/>
  <c r="K208" i="1"/>
  <c r="L208" i="1" s="1"/>
  <c r="K209" i="1"/>
  <c r="L209" i="1" s="1"/>
  <c r="K210" i="1"/>
  <c r="L210" i="1" s="1"/>
  <c r="K173" i="1"/>
  <c r="L173" i="1" s="1"/>
  <c r="K150" i="1"/>
  <c r="L150" i="1" s="1"/>
  <c r="K118" i="1"/>
  <c r="L118" i="1" s="1"/>
  <c r="K119" i="1"/>
  <c r="L119" i="1" s="1"/>
  <c r="K95" i="1"/>
  <c r="L95" i="1" s="1"/>
  <c r="K62" i="1"/>
  <c r="L62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53" i="1"/>
  <c r="L53" i="1" s="1"/>
  <c r="K242" i="1"/>
  <c r="L242" i="1" s="1"/>
  <c r="K243" i="1"/>
  <c r="L243" i="1" s="1"/>
  <c r="K148" i="1"/>
  <c r="L148" i="1" s="1"/>
  <c r="K149" i="1"/>
  <c r="L149" i="1" s="1"/>
  <c r="K92" i="1"/>
  <c r="L92" i="1" s="1"/>
  <c r="K93" i="1"/>
  <c r="L93" i="1" s="1"/>
  <c r="K94" i="1"/>
  <c r="L94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241" i="1"/>
  <c r="L241" i="1" s="1"/>
  <c r="K19" i="1"/>
  <c r="L19" i="1" s="1"/>
  <c r="K77" i="1"/>
  <c r="L77" i="1" s="1"/>
  <c r="K14" i="1"/>
  <c r="L14" i="1" s="1"/>
  <c r="K442" i="1"/>
  <c r="L442" i="1" s="1"/>
  <c r="K305" i="1"/>
  <c r="L305" i="1" s="1"/>
  <c r="K306" i="1"/>
  <c r="L306" i="1" s="1"/>
  <c r="K307" i="1"/>
  <c r="L307" i="1" s="1"/>
  <c r="K238" i="1"/>
  <c r="L238" i="1" s="1"/>
  <c r="K239" i="1"/>
  <c r="L239" i="1" s="1"/>
  <c r="K240" i="1"/>
  <c r="L240" i="1" s="1"/>
  <c r="K172" i="1"/>
  <c r="L172" i="1" s="1"/>
  <c r="K116" i="1"/>
  <c r="L116" i="1" s="1"/>
  <c r="K117" i="1"/>
  <c r="L117" i="1" s="1"/>
  <c r="K90" i="1"/>
  <c r="L90" i="1" s="1"/>
  <c r="K91" i="1"/>
  <c r="L91" i="1" s="1"/>
  <c r="K18" i="1"/>
  <c r="L18" i="1" s="1"/>
  <c r="K74" i="1"/>
  <c r="L74" i="1" s="1"/>
  <c r="K75" i="1"/>
  <c r="L75" i="1" s="1"/>
  <c r="K76" i="1"/>
  <c r="L76" i="1" s="1"/>
  <c r="K356" i="1"/>
  <c r="L356" i="1" s="1"/>
  <c r="K357" i="1"/>
  <c r="L357" i="1" s="1"/>
  <c r="K358" i="1"/>
  <c r="L35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236" i="1"/>
  <c r="L236" i="1" s="1"/>
  <c r="K237" i="1"/>
  <c r="L237" i="1" s="1"/>
  <c r="K167" i="1"/>
  <c r="L167" i="1" s="1"/>
  <c r="K168" i="1"/>
  <c r="L168" i="1" s="1"/>
  <c r="K169" i="1"/>
  <c r="L169" i="1" s="1"/>
  <c r="K170" i="1"/>
  <c r="L170" i="1" s="1"/>
  <c r="K171" i="1"/>
  <c r="L171" i="1" s="1"/>
  <c r="K37" i="1"/>
  <c r="L37" i="1" s="1"/>
  <c r="K28" i="1"/>
  <c r="L28" i="1" s="1"/>
  <c r="K115" i="1"/>
  <c r="L115" i="1" s="1"/>
  <c r="K73" i="1"/>
  <c r="L73" i="1" s="1"/>
  <c r="K441" i="1"/>
  <c r="L441" i="1" s="1"/>
  <c r="K52" i="1"/>
  <c r="L52" i="1" s="1"/>
  <c r="K353" i="1"/>
  <c r="L353" i="1" s="1"/>
  <c r="K354" i="1"/>
  <c r="L354" i="1" s="1"/>
  <c r="K355" i="1"/>
  <c r="L355" i="1" s="1"/>
  <c r="K295" i="1"/>
  <c r="L295" i="1" s="1"/>
  <c r="K296" i="1"/>
  <c r="L296" i="1" s="1"/>
  <c r="K297" i="1"/>
  <c r="L297" i="1" s="1"/>
  <c r="K298" i="1"/>
  <c r="L298" i="1" s="1"/>
  <c r="K235" i="1"/>
  <c r="L235" i="1" s="1"/>
  <c r="K165" i="1"/>
  <c r="L165" i="1" s="1"/>
  <c r="K166" i="1"/>
  <c r="L166" i="1" s="1"/>
  <c r="K147" i="1"/>
  <c r="L147" i="1" s="1"/>
  <c r="K26" i="1"/>
  <c r="L26" i="1" s="1"/>
  <c r="K27" i="1"/>
  <c r="L27" i="1" s="1"/>
  <c r="K111" i="1"/>
  <c r="L111" i="1" s="1"/>
  <c r="K112" i="1"/>
  <c r="L112" i="1" s="1"/>
  <c r="K113" i="1"/>
  <c r="L113" i="1" s="1"/>
  <c r="K114" i="1"/>
  <c r="L114" i="1" s="1"/>
  <c r="K440" i="1"/>
  <c r="L440" i="1" s="1"/>
  <c r="K352" i="1"/>
  <c r="L352" i="1" s="1"/>
  <c r="K46" i="1"/>
  <c r="L46" i="1" s="1"/>
  <c r="K292" i="1"/>
  <c r="L292" i="1" s="1"/>
  <c r="K293" i="1"/>
  <c r="L293" i="1" s="1"/>
  <c r="K294" i="1"/>
  <c r="L294" i="1" s="1"/>
  <c r="K44" i="1"/>
  <c r="L44" i="1" s="1"/>
  <c r="K203" i="1"/>
  <c r="L203" i="1" s="1"/>
  <c r="K204" i="1"/>
  <c r="L204" i="1" s="1"/>
  <c r="K205" i="1"/>
  <c r="L205" i="1" s="1"/>
  <c r="K163" i="1"/>
  <c r="L163" i="1" s="1"/>
  <c r="K164" i="1"/>
  <c r="L164" i="1" s="1"/>
  <c r="K145" i="1"/>
  <c r="L145" i="1" s="1"/>
  <c r="K146" i="1"/>
  <c r="L146" i="1" s="1"/>
  <c r="K110" i="1"/>
  <c r="L110" i="1" s="1"/>
  <c r="K86" i="1"/>
  <c r="L86" i="1" s="1"/>
  <c r="K87" i="1"/>
  <c r="L87" i="1" s="1"/>
  <c r="K70" i="1"/>
  <c r="L70" i="1" s="1"/>
  <c r="K71" i="1"/>
  <c r="L71" i="1" s="1"/>
  <c r="K72" i="1"/>
  <c r="L72" i="1" s="1"/>
  <c r="K61" i="1"/>
  <c r="L6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348" i="1"/>
  <c r="L348" i="1" s="1"/>
  <c r="K349" i="1"/>
  <c r="L349" i="1" s="1"/>
  <c r="K350" i="1"/>
  <c r="L350" i="1" s="1"/>
  <c r="K351" i="1"/>
  <c r="L351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01" i="1"/>
  <c r="L201" i="1" s="1"/>
  <c r="K202" i="1"/>
  <c r="L202" i="1" s="1"/>
  <c r="K142" i="1"/>
  <c r="L142" i="1" s="1"/>
  <c r="K143" i="1"/>
  <c r="L143" i="1" s="1"/>
  <c r="K144" i="1"/>
  <c r="L144" i="1" s="1"/>
  <c r="K85" i="1"/>
  <c r="L85" i="1" s="1"/>
  <c r="K60" i="1"/>
  <c r="L60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162" i="1"/>
  <c r="L162" i="1" s="1"/>
  <c r="K140" i="1"/>
  <c r="L140" i="1" s="1"/>
  <c r="K141" i="1"/>
  <c r="L141" i="1" s="1"/>
  <c r="K84" i="1"/>
  <c r="L84" i="1" s="1"/>
  <c r="K57" i="1"/>
  <c r="L57" i="1" s="1"/>
  <c r="K58" i="1"/>
  <c r="L58" i="1" s="1"/>
  <c r="K59" i="1"/>
  <c r="L59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234" i="1"/>
  <c r="L234" i="1" s="1"/>
  <c r="K161" i="1"/>
  <c r="L161" i="1" s="1"/>
  <c r="K139" i="1"/>
  <c r="L139" i="1" s="1"/>
  <c r="K6" i="1"/>
  <c r="L6" i="1" s="1"/>
  <c r="K404" i="1"/>
  <c r="L404" i="1" s="1"/>
  <c r="K405" i="1"/>
  <c r="L405" i="1" s="1"/>
  <c r="K406" i="1"/>
  <c r="L406" i="1" s="1"/>
  <c r="K407" i="1"/>
  <c r="L407" i="1" s="1"/>
  <c r="K282" i="1"/>
  <c r="L282" i="1" s="1"/>
  <c r="K283" i="1"/>
  <c r="L283" i="1" s="1"/>
  <c r="K200" i="1"/>
  <c r="L200" i="1" s="1"/>
  <c r="K160" i="1"/>
  <c r="L160" i="1" s="1"/>
  <c r="K36" i="1"/>
  <c r="L36" i="1" s="1"/>
  <c r="K9" i="1"/>
  <c r="L9" i="1" s="1"/>
  <c r="K10" i="1"/>
  <c r="L10" i="1" s="1"/>
  <c r="K11" i="1"/>
  <c r="L11" i="1" s="1"/>
  <c r="K25" i="1"/>
  <c r="L25" i="1" s="1"/>
  <c r="K108" i="1"/>
  <c r="L108" i="1" s="1"/>
  <c r="K109" i="1"/>
  <c r="L109" i="1" s="1"/>
  <c r="K5" i="1"/>
  <c r="L5" i="1" s="1"/>
  <c r="K346" i="1"/>
  <c r="L346" i="1" s="1"/>
  <c r="K347" i="1"/>
  <c r="L347" i="1" s="1"/>
  <c r="K278" i="1"/>
  <c r="L278" i="1" s="1"/>
  <c r="K279" i="1"/>
  <c r="L279" i="1" s="1"/>
  <c r="K280" i="1"/>
  <c r="L280" i="1" s="1"/>
  <c r="K281" i="1"/>
  <c r="L281" i="1" s="1"/>
  <c r="K199" i="1"/>
  <c r="L199" i="1" s="1"/>
  <c r="K159" i="1"/>
  <c r="L159" i="1" s="1"/>
  <c r="K35" i="1"/>
  <c r="L35" i="1" s="1"/>
  <c r="K138" i="1"/>
  <c r="L138" i="1" s="1"/>
  <c r="K8" i="1"/>
  <c r="L8" i="1" s="1"/>
  <c r="K51" i="1"/>
  <c r="L51" i="1" s="1"/>
  <c r="K344" i="1"/>
  <c r="L344" i="1" s="1"/>
  <c r="K345" i="1"/>
  <c r="L345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L649" i="1" l="1"/>
</calcChain>
</file>

<file path=xl/sharedStrings.xml><?xml version="1.0" encoding="utf-8"?>
<sst xmlns="http://schemas.openxmlformats.org/spreadsheetml/2006/main" count="5973" uniqueCount="1333">
  <si>
    <t>No</t>
  </si>
  <si>
    <t>Type</t>
  </si>
  <si>
    <t>Statut</t>
  </si>
  <si>
    <t>Date de création</t>
  </si>
  <si>
    <t>Requérant</t>
  </si>
  <si>
    <t>Catégorie</t>
  </si>
  <si>
    <t>Sous-catégorie</t>
  </si>
  <si>
    <t>Contributeur</t>
  </si>
  <si>
    <t>Département</t>
  </si>
  <si>
    <t>Créée par</t>
  </si>
  <si>
    <t>Requête</t>
  </si>
  <si>
    <t>Ouvert</t>
  </si>
  <si>
    <t/>
  </si>
  <si>
    <t>21/03/2023 10:15</t>
  </si>
  <si>
    <t>Marilou Pelletier</t>
  </si>
  <si>
    <t>6- Circulation</t>
  </si>
  <si>
    <t>Martin Brossoit</t>
  </si>
  <si>
    <t>Travaux publics\Circulation</t>
  </si>
  <si>
    <t>Sonia Thivierge</t>
  </si>
  <si>
    <t>1- Aqueduc</t>
  </si>
  <si>
    <t>Gaétan Gionest</t>
  </si>
  <si>
    <t>Travaux publics\Réseaux</t>
  </si>
  <si>
    <t>Guylaine Guindon</t>
  </si>
  <si>
    <t>2- Neige</t>
  </si>
  <si>
    <t>Travaux publics\Déneigement</t>
  </si>
  <si>
    <t>Stéphane Leduc</t>
  </si>
  <si>
    <t>21/03/2023 07:17</t>
  </si>
  <si>
    <t>Jean-Marcel Tessier</t>
  </si>
  <si>
    <t>1- Dommage</t>
  </si>
  <si>
    <t>Jean-François Florence</t>
  </si>
  <si>
    <t>sonia thivierge</t>
  </si>
  <si>
    <t>1- Voirie / Pavage</t>
  </si>
  <si>
    <t>Chantale Guay</t>
  </si>
  <si>
    <t>Travaux publics\Voirie</t>
  </si>
  <si>
    <t>3- Demande de nouveaux bacs</t>
  </si>
  <si>
    <t>David Funk</t>
  </si>
  <si>
    <t>Environnement\Collectes</t>
  </si>
  <si>
    <t>Sophie Sirois-Perras</t>
  </si>
  <si>
    <t>Ian Blanchet</t>
  </si>
  <si>
    <t>3- Marquage / Panneau de signalisation</t>
  </si>
  <si>
    <t>2- Égout</t>
  </si>
  <si>
    <t>20/03/2023 10:19</t>
  </si>
  <si>
    <t>Alexandra Latour</t>
  </si>
  <si>
    <t>Brouillon</t>
  </si>
  <si>
    <t>20/03/2023 09:51</t>
  </si>
  <si>
    <t>Jean-Michel Gosselin</t>
  </si>
  <si>
    <t>2- Bac brisé - Couvercle / roue</t>
  </si>
  <si>
    <t>1- Chaussée</t>
  </si>
  <si>
    <t>Stéphane Brossoit</t>
  </si>
  <si>
    <t>France Myre</t>
  </si>
  <si>
    <t>En traitement</t>
  </si>
  <si>
    <t>16/03/2023 13:44</t>
  </si>
  <si>
    <t>Philippe Larivière</t>
  </si>
  <si>
    <t>3- Boite de service / Puisard / Regard / Vanne de rue</t>
  </si>
  <si>
    <t>Samuel Berniqué</t>
  </si>
  <si>
    <t>15/03/2023 14:39</t>
  </si>
  <si>
    <t>Michel Lavigne</t>
  </si>
  <si>
    <t>15/03/2023 13:31</t>
  </si>
  <si>
    <t>Sylvie Leroux</t>
  </si>
  <si>
    <t>Lise Leblanc</t>
  </si>
  <si>
    <t>Travaux publics</t>
  </si>
  <si>
    <t>15/03/2023 12:01</t>
  </si>
  <si>
    <t>Marilyne Cadieux-Miron</t>
  </si>
  <si>
    <t>15/03/2023 10:13</t>
  </si>
  <si>
    <t>Fabrice Konan</t>
  </si>
  <si>
    <t>2- Trottoir</t>
  </si>
  <si>
    <t>15/03/2023 09:52</t>
  </si>
  <si>
    <t>Luc Hakier</t>
  </si>
  <si>
    <t>14/03/2023 11:45</t>
  </si>
  <si>
    <t>Denis Boucher</t>
  </si>
  <si>
    <t>14/03/2023 09:58</t>
  </si>
  <si>
    <t>Monique Billy</t>
  </si>
  <si>
    <t>France Chenail</t>
  </si>
  <si>
    <t>09/03/2023 14:26</t>
  </si>
  <si>
    <t>Stéphane Morel</t>
  </si>
  <si>
    <t>09/03/2023 08:22</t>
  </si>
  <si>
    <t>08/03/2023 09:17</t>
  </si>
  <si>
    <t>Travaux publics\Éclairage</t>
  </si>
  <si>
    <t>07/03/2023 09:13</t>
  </si>
  <si>
    <t>Prosper Kabongo</t>
  </si>
  <si>
    <t>06/03/2023 16:23</t>
  </si>
  <si>
    <t>Christina Sianvrino</t>
  </si>
  <si>
    <t>06/03/2023 15:28</t>
  </si>
  <si>
    <t>François Lessard</t>
  </si>
  <si>
    <t>1- Animal mort / blessé</t>
  </si>
  <si>
    <t>Environnement\Animaux</t>
  </si>
  <si>
    <t>06/03/2023 11:10</t>
  </si>
  <si>
    <t>François Pagé</t>
  </si>
  <si>
    <t>02/03/2023 08:10</t>
  </si>
  <si>
    <t>Lise Varin</t>
  </si>
  <si>
    <t>Valléa - Bertone - Samuel Brand</t>
  </si>
  <si>
    <t>01/03/2023 08:28</t>
  </si>
  <si>
    <t>28/02/2023 10:27</t>
  </si>
  <si>
    <t>Stéphanie Laberge</t>
  </si>
  <si>
    <t>Stéphane Bellefeuille</t>
  </si>
  <si>
    <t>28/02/2023 08:32</t>
  </si>
  <si>
    <t>Chantale Ménard</t>
  </si>
  <si>
    <t>1- Arbres municipaux</t>
  </si>
  <si>
    <t>Mathieu Sauvé</t>
  </si>
  <si>
    <t>Environnement\Arboriculture</t>
  </si>
  <si>
    <t>24/02/2023 09:00</t>
  </si>
  <si>
    <t>Jacqueline Léveillé</t>
  </si>
  <si>
    <t>24/02/2023 07:32</t>
  </si>
  <si>
    <t>Majali Joube</t>
  </si>
  <si>
    <t>23/02/2023 08:14</t>
  </si>
  <si>
    <t>Maurice Laganière</t>
  </si>
  <si>
    <t>22/02/2023 08:35</t>
  </si>
  <si>
    <t>Julie Cloutier</t>
  </si>
  <si>
    <t>SRC- requêtes internes</t>
  </si>
  <si>
    <t>Denis Poirier</t>
  </si>
  <si>
    <t>Travaux publics\Bâtiments</t>
  </si>
  <si>
    <t>Véronic Vachon</t>
  </si>
  <si>
    <t>15/02/2023 07:05</t>
  </si>
  <si>
    <t>Importation</t>
  </si>
  <si>
    <t>Vincent Mimeault</t>
  </si>
  <si>
    <t>15/02/2023 03:15</t>
  </si>
  <si>
    <t>MARYSE BEAUDOIN</t>
  </si>
  <si>
    <t>14/02/2023 10:27</t>
  </si>
  <si>
    <t>Alain Nichol</t>
  </si>
  <si>
    <t>14/02/2023 08:49</t>
  </si>
  <si>
    <t>Mélissa Lefebvre</t>
  </si>
  <si>
    <t>14/02/2023 08:37</t>
  </si>
  <si>
    <t>14/02/2023 08:28</t>
  </si>
  <si>
    <t>14/02/2023 08:17</t>
  </si>
  <si>
    <t>ODETTE PERRON</t>
  </si>
  <si>
    <t>14/02/2023 05:35</t>
  </si>
  <si>
    <t>Jocelyne GAUTHIER</t>
  </si>
  <si>
    <t>14/02/2023 05:11</t>
  </si>
  <si>
    <t>14/02/2023 05:09</t>
  </si>
  <si>
    <t>HAMED KHANI</t>
  </si>
  <si>
    <t>13/02/2023 08:54</t>
  </si>
  <si>
    <t>Michel Labrie</t>
  </si>
  <si>
    <t>13/02/2023 06:47</t>
  </si>
  <si>
    <t>GINETTE PROULX</t>
  </si>
  <si>
    <t>13/02/2023 06:45</t>
  </si>
  <si>
    <t>13/02/2023 04:34</t>
  </si>
  <si>
    <t>JESSY TURNER</t>
  </si>
  <si>
    <t>10/02/2023 04:54</t>
  </si>
  <si>
    <t>MARIE-CLAUDE BEAUCHAMP</t>
  </si>
  <si>
    <t>09/02/2023 08:24</t>
  </si>
  <si>
    <t>09/02/2023 06:05</t>
  </si>
  <si>
    <t>denis carrière</t>
  </si>
  <si>
    <t>09/02/2023 05:46</t>
  </si>
  <si>
    <t>JEAN-NOEL &amp; AL MOISE</t>
  </si>
  <si>
    <t>09/02/2023 02:44</t>
  </si>
  <si>
    <t>Francois Hallé</t>
  </si>
  <si>
    <t>09/02/2023 02:42</t>
  </si>
  <si>
    <t>Mario Lortie</t>
  </si>
  <si>
    <t>Karine Pagé</t>
  </si>
  <si>
    <t>Jean-Pierre D'Amour</t>
  </si>
  <si>
    <t>07/02/2023 05:18</t>
  </si>
  <si>
    <t>Patrice Lessard</t>
  </si>
  <si>
    <t>07/02/2023 04:23</t>
  </si>
  <si>
    <t>07/02/2023 03:41</t>
  </si>
  <si>
    <t>Claudia Meloche</t>
  </si>
  <si>
    <t>06/02/2023 11:04</t>
  </si>
  <si>
    <t>06/02/2023 10:06</t>
  </si>
  <si>
    <t>Fastenal .</t>
  </si>
  <si>
    <t>06/02/2023 09:50</t>
  </si>
  <si>
    <t>éric serre</t>
  </si>
  <si>
    <t>06/02/2023 09:48</t>
  </si>
  <si>
    <t>Sylvio Arseneault</t>
  </si>
  <si>
    <t>06/02/2023 09:47</t>
  </si>
  <si>
    <t>josée-claude perreault</t>
  </si>
  <si>
    <t>Mylene Julien</t>
  </si>
  <si>
    <t>06/02/2023 04:05</t>
  </si>
  <si>
    <t>EDOUARD SAMSON</t>
  </si>
  <si>
    <t>03/02/2023 05:41</t>
  </si>
  <si>
    <t>rebecca lavoie</t>
  </si>
  <si>
    <t>03/02/2023 05:27</t>
  </si>
  <si>
    <t>Jenny Adrien</t>
  </si>
  <si>
    <t>02/02/2023 06:20</t>
  </si>
  <si>
    <t>Jean-Francois BEAUMIER</t>
  </si>
  <si>
    <t>02/02/2023 05:06</t>
  </si>
  <si>
    <t>02/02/2023 04:50</t>
  </si>
  <si>
    <t>Carole Nolin</t>
  </si>
  <si>
    <t>01/02/2023 11:27</t>
  </si>
  <si>
    <t>Stéphane Daoust</t>
  </si>
  <si>
    <t>01/02/2023 10:53</t>
  </si>
  <si>
    <t>Hayette Souati</t>
  </si>
  <si>
    <t>01/02/2023 06:36</t>
  </si>
  <si>
    <t>Madeleine Laliberté</t>
  </si>
  <si>
    <t>01/02/2023 04:08</t>
  </si>
  <si>
    <t>31/01/2023 11:06</t>
  </si>
  <si>
    <t>Alyson O'Bomsawin</t>
  </si>
  <si>
    <t>30/01/2023 05:51</t>
  </si>
  <si>
    <t>PATRICK DAOUST</t>
  </si>
  <si>
    <t>Christian Poulin</t>
  </si>
  <si>
    <t>25/01/2023 03:37</t>
  </si>
  <si>
    <t>GINO MARCIL</t>
  </si>
  <si>
    <t>FRANCOIS RENE</t>
  </si>
  <si>
    <t>25/01/2023 02:54</t>
  </si>
  <si>
    <t>Michael Sauve</t>
  </si>
  <si>
    <t>24/01/2023 09:29</t>
  </si>
  <si>
    <t>gerald deslauriers</t>
  </si>
  <si>
    <t>24/01/2023 05:55</t>
  </si>
  <si>
    <t>Restaurant Mia Pasta</t>
  </si>
  <si>
    <t>23/01/2023 12:30</t>
  </si>
  <si>
    <t>JOEY MONTPETIT</t>
  </si>
  <si>
    <t>21/01/2023 17:46</t>
  </si>
  <si>
    <t>LYNE USEREAU</t>
  </si>
  <si>
    <t>18/01/2023 13:18</t>
  </si>
  <si>
    <t>NICOLAS HICKEY-LEMAY</t>
  </si>
  <si>
    <t>18/01/2023 05:27</t>
  </si>
  <si>
    <t>faad mohamed</t>
  </si>
  <si>
    <t>18/01/2023 04:34</t>
  </si>
  <si>
    <t>17/01/2023 08:37</t>
  </si>
  <si>
    <t>JACINTO LOPES</t>
  </si>
  <si>
    <t>17/01/2023 03:28</t>
  </si>
  <si>
    <t>LORRAINE CARON</t>
  </si>
  <si>
    <t>17/01/2023 03:23</t>
  </si>
  <si>
    <t>Carole H. Leduc</t>
  </si>
  <si>
    <t>16/01/2023 09:08</t>
  </si>
  <si>
    <t>PIERRE LAFONTAINE</t>
  </si>
  <si>
    <t>12/01/2023 11:13</t>
  </si>
  <si>
    <t>Club Nitro</t>
  </si>
  <si>
    <t>12/01/2023 02:57</t>
  </si>
  <si>
    <t>LUCIE CHARBONNEAU</t>
  </si>
  <si>
    <t>11/01/2023 06:37</t>
  </si>
  <si>
    <t>10/01/2023 04:49</t>
  </si>
  <si>
    <t>SOPHIE SIROIS-PERRAS</t>
  </si>
  <si>
    <t>10/01/2023 04:04</t>
  </si>
  <si>
    <t>Dominic Modave</t>
  </si>
  <si>
    <t>09/01/2023 08:33</t>
  </si>
  <si>
    <t>Requérant Inconnu Requérant Inconnu</t>
  </si>
  <si>
    <t>09/01/2023 06:41</t>
  </si>
  <si>
    <t>08/01/2023 12:49</t>
  </si>
  <si>
    <t>Christos Maras</t>
  </si>
  <si>
    <t>04/01/2023 04:04</t>
  </si>
  <si>
    <t>Michel Faubert</t>
  </si>
  <si>
    <t>30/12/2022 04:56</t>
  </si>
  <si>
    <t>Camille Chevarie-Guay</t>
  </si>
  <si>
    <t>30/12/2022 03:08</t>
  </si>
  <si>
    <t>Marc Branchard</t>
  </si>
  <si>
    <t>29/12/2022 05:25</t>
  </si>
  <si>
    <t>Steve Lalonde</t>
  </si>
  <si>
    <t>28/12/2022 10:04</t>
  </si>
  <si>
    <t>Jacques Legault</t>
  </si>
  <si>
    <t>Marie-Ève Harvey</t>
  </si>
  <si>
    <t>22/12/2022 16:06</t>
  </si>
  <si>
    <t>GUY &amp; AL DE REPENTIGNY</t>
  </si>
  <si>
    <t>Véronique Morin</t>
  </si>
  <si>
    <t>Ingénierie</t>
  </si>
  <si>
    <t>22/12/2022 15:58</t>
  </si>
  <si>
    <t>22/12/2022 06:29</t>
  </si>
  <si>
    <t>LISA PELLETIER</t>
  </si>
  <si>
    <t>22/12/2022 06:23</t>
  </si>
  <si>
    <t>20/12/2022 04:32</t>
  </si>
  <si>
    <t>JEAN-PIERRE PREGENT</t>
  </si>
  <si>
    <t>19/12/2022 11:12</t>
  </si>
  <si>
    <t>YANNICK LONGTIN</t>
  </si>
  <si>
    <t>19/12/2022 08:36</t>
  </si>
  <si>
    <t>JEAN-GUY LAPIERRE</t>
  </si>
  <si>
    <t>Pierre-Luc Proulx</t>
  </si>
  <si>
    <t>13/12/2022 06:24</t>
  </si>
  <si>
    <t>Jennifer Brunette</t>
  </si>
  <si>
    <t>13/12/2022 03:41</t>
  </si>
  <si>
    <t>13/12/2022 03:36</t>
  </si>
  <si>
    <t>Lyne Lefebvre</t>
  </si>
  <si>
    <t>12/12/2022 09:55</t>
  </si>
  <si>
    <t>ANDRE SAUVE</t>
  </si>
  <si>
    <t>12/12/2022 08:10</t>
  </si>
  <si>
    <t>12/12/2022 08:06</t>
  </si>
  <si>
    <t>Mélanie Gignac</t>
  </si>
  <si>
    <t>12/12/2022 04:39</t>
  </si>
  <si>
    <t>NATHALIE DUPONT</t>
  </si>
  <si>
    <t>06/12/2022 10:08</t>
  </si>
  <si>
    <t>06/12/2022 04:37</t>
  </si>
  <si>
    <t>France Valois</t>
  </si>
  <si>
    <t>05/12/2022 09:18</t>
  </si>
  <si>
    <t>JEAN-PHILIPPE MORIN</t>
  </si>
  <si>
    <t>29/11/2022 04:48</t>
  </si>
  <si>
    <t>24/11/2022 06:51</t>
  </si>
  <si>
    <t>JEANNE-D'ARC BOULAY</t>
  </si>
  <si>
    <t>24/11/2022 05:26</t>
  </si>
  <si>
    <t>MARC RENAUD</t>
  </si>
  <si>
    <t>22/11/2022 08:58</t>
  </si>
  <si>
    <t>22/11/2022 04:05</t>
  </si>
  <si>
    <t>21/11/2022 02:49</t>
  </si>
  <si>
    <t>Karine Lefebvre</t>
  </si>
  <si>
    <t>21/11/2022 02:37</t>
  </si>
  <si>
    <t>Danielle Prieur</t>
  </si>
  <si>
    <t>18/11/2022 04:42</t>
  </si>
  <si>
    <t>18/11/2022 02:37</t>
  </si>
  <si>
    <t>Sébastien Deschamps</t>
  </si>
  <si>
    <t>17/11/2022 06:32</t>
  </si>
  <si>
    <t>NADINE GIRARD</t>
  </si>
  <si>
    <t>17/11/2022 04:36</t>
  </si>
  <si>
    <t>17/11/2022 03:26</t>
  </si>
  <si>
    <t>Christophe Joseph</t>
  </si>
  <si>
    <t>16/11/2022 09:53</t>
  </si>
  <si>
    <t>LORRAINE NOLAN</t>
  </si>
  <si>
    <t>16/11/2022 05:51</t>
  </si>
  <si>
    <t>15/11/2022 09:05</t>
  </si>
  <si>
    <t>12/11/2022 05:15</t>
  </si>
  <si>
    <t>ALEXANDRE BEAUDOIN</t>
  </si>
  <si>
    <t>08/11/2022 08:54</t>
  </si>
  <si>
    <t>DANIEL CIRAULO</t>
  </si>
  <si>
    <t>08/11/2022 03:40</t>
  </si>
  <si>
    <t>BRUCE MCCUAIG</t>
  </si>
  <si>
    <t>08/11/2022 02:42</t>
  </si>
  <si>
    <t>07/11/2022 08:48</t>
  </si>
  <si>
    <t>07/11/2022 04:46</t>
  </si>
  <si>
    <t>Marylin Dunn</t>
  </si>
  <si>
    <t>06/11/2022 05:37</t>
  </si>
  <si>
    <t>06/11/2022 03:00</t>
  </si>
  <si>
    <t>JOHANNE BOUCHARD</t>
  </si>
  <si>
    <t>02/11/2022 12:07</t>
  </si>
  <si>
    <t>EDITH ROCHON</t>
  </si>
  <si>
    <t>26/10/2022 07:53</t>
  </si>
  <si>
    <t>Marie-Paule Théorêt</t>
  </si>
  <si>
    <t>25/10/2022 05:43</t>
  </si>
  <si>
    <t>Réjean Vinet</t>
  </si>
  <si>
    <t>21/10/2022 10:18</t>
  </si>
  <si>
    <t>YASSINE BOURKAB</t>
  </si>
  <si>
    <t>12/10/2022 04:17</t>
  </si>
  <si>
    <t>KATHLEEN BOYER</t>
  </si>
  <si>
    <t>11/10/2022 10:53</t>
  </si>
  <si>
    <t>MARJOLAINE THERIAULT</t>
  </si>
  <si>
    <t>11/10/2022 08:52</t>
  </si>
  <si>
    <t>Caroline Thibault</t>
  </si>
  <si>
    <t>06/10/2022 14:09</t>
  </si>
  <si>
    <t>CALIN BOGDAN BUCUR</t>
  </si>
  <si>
    <t>06/10/2022 05:32</t>
  </si>
  <si>
    <t>Marc Lacombe</t>
  </si>
  <si>
    <t>05/10/2022 10:41</t>
  </si>
  <si>
    <t>Daniella Trevino</t>
  </si>
  <si>
    <t>04/10/2022 10:12</t>
  </si>
  <si>
    <t>Karine Laniel</t>
  </si>
  <si>
    <t>04/10/2022 09:46</t>
  </si>
  <si>
    <t>01/10/2022 11:32</t>
  </si>
  <si>
    <t>LYNN LEDUC</t>
  </si>
  <si>
    <t>29/09/2022 09:26</t>
  </si>
  <si>
    <t>27/09/2022 08:56</t>
  </si>
  <si>
    <t>Robert Phoenix</t>
  </si>
  <si>
    <t>23/09/2022 06:28</t>
  </si>
  <si>
    <t>Robert Leagey</t>
  </si>
  <si>
    <t>22/09/2022 07:56</t>
  </si>
  <si>
    <t>MAXIME DERY-OBIN</t>
  </si>
  <si>
    <t>21/09/2022 09:22</t>
  </si>
  <si>
    <t>19/09/2022 07:50</t>
  </si>
  <si>
    <t>Pascal Dupuis</t>
  </si>
  <si>
    <t>13/09/2022 05:33</t>
  </si>
  <si>
    <t>13/09/2022 04:58</t>
  </si>
  <si>
    <t>13/09/2022 04:56</t>
  </si>
  <si>
    <t>PATRICK LEBOEUF</t>
  </si>
  <si>
    <t>12/09/2022 11:35</t>
  </si>
  <si>
    <t>Lyne Asselin</t>
  </si>
  <si>
    <t>09/09/2022 11:41</t>
  </si>
  <si>
    <t>Caty Grenon Pour L'OMH Salaberry-de-Valleyfield</t>
  </si>
  <si>
    <t>07/09/2022 10:17</t>
  </si>
  <si>
    <t>BENOIT MAJOR</t>
  </si>
  <si>
    <t>06/09/2022 11:10</t>
  </si>
  <si>
    <t>M. Dagenais</t>
  </si>
  <si>
    <t>02/09/2022 06:49</t>
  </si>
  <si>
    <t>BRIGITTE ROCHON</t>
  </si>
  <si>
    <t>29/08/2022 09:15</t>
  </si>
  <si>
    <t>25/08/2022 07:29</t>
  </si>
  <si>
    <t>24/08/2022 12:28</t>
  </si>
  <si>
    <t>Cynthia Dion-Montpetit</t>
  </si>
  <si>
    <t>23/08/2022 10:15</t>
  </si>
  <si>
    <t>Jean-Marc Rochon</t>
  </si>
  <si>
    <t>18/08/2022 10:23</t>
  </si>
  <si>
    <t>JEAN-PIERRE SAUVE</t>
  </si>
  <si>
    <t>18/08/2022 07:09</t>
  </si>
  <si>
    <t>LOUISE LACASSE</t>
  </si>
  <si>
    <t>17/08/2022 10:16</t>
  </si>
  <si>
    <t>Robert Soulières</t>
  </si>
  <si>
    <t>15/08/2022 06:25</t>
  </si>
  <si>
    <t>MICHELLE WALLACE</t>
  </si>
  <si>
    <t>11/08/2022 11:51</t>
  </si>
  <si>
    <t>11/08/2022 06:21</t>
  </si>
  <si>
    <t>Yvan Hart</t>
  </si>
  <si>
    <t>11/08/2022 06:16</t>
  </si>
  <si>
    <t>28/07/2022 11:36</t>
  </si>
  <si>
    <t>19/07/2022 10:48</t>
  </si>
  <si>
    <t>Linda Houle</t>
  </si>
  <si>
    <t>06/07/2022 11:11</t>
  </si>
  <si>
    <t>Isabelle Lajoie</t>
  </si>
  <si>
    <t>05/07/2022 10:41</t>
  </si>
  <si>
    <t>DANIEL LAURENCE</t>
  </si>
  <si>
    <t>28/06/2022 06:07</t>
  </si>
  <si>
    <t>Mme Rust</t>
  </si>
  <si>
    <t>22/06/2022 11:08</t>
  </si>
  <si>
    <t>CHARLES GODIN</t>
  </si>
  <si>
    <t>15/06/2022 04:17</t>
  </si>
  <si>
    <t>Pascal Dupuis 2</t>
  </si>
  <si>
    <t>14/06/2022 09:27</t>
  </si>
  <si>
    <t>Yvette Lavoie</t>
  </si>
  <si>
    <t>13/06/2022 11:56</t>
  </si>
  <si>
    <t>Ghislaine Lebel-Poulin</t>
  </si>
  <si>
    <t>10/06/2022 11:53</t>
  </si>
  <si>
    <t>Sunendra Gajadhar</t>
  </si>
  <si>
    <t>09/06/2022 11:52</t>
  </si>
  <si>
    <t>Linda Leduc</t>
  </si>
  <si>
    <t>09/06/2022 10:28</t>
  </si>
  <si>
    <t>Diane Bernier</t>
  </si>
  <si>
    <t>09/06/2022 09:34</t>
  </si>
  <si>
    <t>Marc-André Bilodeau</t>
  </si>
  <si>
    <t>06/06/2022 07:40</t>
  </si>
  <si>
    <t>REJEAN GIGUERE</t>
  </si>
  <si>
    <t>Environnement</t>
  </si>
  <si>
    <t>31/05/2022 06:47</t>
  </si>
  <si>
    <t>BRIGITTE POIRIER</t>
  </si>
  <si>
    <t>26/05/2022 03:22</t>
  </si>
  <si>
    <t>26/05/2022 03:21</t>
  </si>
  <si>
    <t>26/05/2022 03:20</t>
  </si>
  <si>
    <t>12/05/2022 05:19</t>
  </si>
  <si>
    <t>CARL GIRARD</t>
  </si>
  <si>
    <t>05/05/2022 09:12</t>
  </si>
  <si>
    <t>MARCO LEDUC</t>
  </si>
  <si>
    <t>04/05/2022 09:54</t>
  </si>
  <si>
    <t>FERNAND LEROUX</t>
  </si>
  <si>
    <t>04/05/2022 09:39</t>
  </si>
  <si>
    <t>Karine Gaudreault</t>
  </si>
  <si>
    <t>29/04/2022 07:18</t>
  </si>
  <si>
    <t>BERNARD THEBERGE</t>
  </si>
  <si>
    <t>19/04/2022 07:54</t>
  </si>
  <si>
    <t>12/04/2022 11:58</t>
  </si>
  <si>
    <t>08/04/2022 05:32</t>
  </si>
  <si>
    <t>01/04/2022 05:33</t>
  </si>
  <si>
    <t>Stéphanie Loiselle</t>
  </si>
  <si>
    <t>25/03/2022 07:00</t>
  </si>
  <si>
    <t>Charles Durocher</t>
  </si>
  <si>
    <t>24/03/2022 04:07</t>
  </si>
  <si>
    <t>23/03/2022 07:42</t>
  </si>
  <si>
    <t>Josée Lalumière</t>
  </si>
  <si>
    <t>22/03/2022 03:51</t>
  </si>
  <si>
    <t>Diagéo Canada</t>
  </si>
  <si>
    <t>07/03/2022 03:26</t>
  </si>
  <si>
    <t>DANIEL PAYEUR</t>
  </si>
  <si>
    <t>21/02/2022 08:31</t>
  </si>
  <si>
    <t>GINETTE ROY</t>
  </si>
  <si>
    <t>26/01/2022 09:17</t>
  </si>
  <si>
    <t>HUGUES COTE</t>
  </si>
  <si>
    <t>25/01/2022 04:59</t>
  </si>
  <si>
    <t>Jules Paré</t>
  </si>
  <si>
    <t>16/12/2021 02:36</t>
  </si>
  <si>
    <t>IAN BLANCHET</t>
  </si>
  <si>
    <t>17/11/2021 06:08</t>
  </si>
  <si>
    <t>STEPHANE LEDUC</t>
  </si>
  <si>
    <t>16/11/2021 11:18</t>
  </si>
  <si>
    <t>MICHEL BRUYERE</t>
  </si>
  <si>
    <t>08/11/2021 10:48</t>
  </si>
  <si>
    <t>RONALD &amp; AL BULLARD</t>
  </si>
  <si>
    <t>02/11/2021 04:24</t>
  </si>
  <si>
    <t>NICOLE MERCIER</t>
  </si>
  <si>
    <t>01/11/2021 11:04</t>
  </si>
  <si>
    <t>LUC LALONDE</t>
  </si>
  <si>
    <t>26/10/2021 09:17</t>
  </si>
  <si>
    <t>25/10/2021 12:04</t>
  </si>
  <si>
    <t>Louise St-Amour</t>
  </si>
  <si>
    <t>25/10/2021 07:56</t>
  </si>
  <si>
    <t>18/10/2021 06:07</t>
  </si>
  <si>
    <t>CHRISTIANE &amp; AL LEDUC</t>
  </si>
  <si>
    <t>18/10/2021 05:01</t>
  </si>
  <si>
    <t>Marc-André Cadieux</t>
  </si>
  <si>
    <t>08/10/2021 08:25</t>
  </si>
  <si>
    <t>YVES &amp; AL LAPLANTE</t>
  </si>
  <si>
    <t>07/10/2021 11:19</t>
  </si>
  <si>
    <t>GABRIEL CRAGNOLINI</t>
  </si>
  <si>
    <t>07/10/2021 10:18</t>
  </si>
  <si>
    <t>Melissa Gill</t>
  </si>
  <si>
    <t>02/10/2021 14:08</t>
  </si>
  <si>
    <t>PATRICE GIRARD</t>
  </si>
  <si>
    <t>28/09/2021 12:37</t>
  </si>
  <si>
    <t>Annabelle Bougie</t>
  </si>
  <si>
    <t>20/09/2021 10:06</t>
  </si>
  <si>
    <t>ANDRE QUESNEL</t>
  </si>
  <si>
    <t>10/08/2021 10:06</t>
  </si>
  <si>
    <t>09/08/2021 07:05</t>
  </si>
  <si>
    <t>ROBERT CLAUDE</t>
  </si>
  <si>
    <t>23/06/2021 05:12</t>
  </si>
  <si>
    <t>Gérald Pittet</t>
  </si>
  <si>
    <t>23/06/2021 05:10</t>
  </si>
  <si>
    <t>GASTON BOYER</t>
  </si>
  <si>
    <t>22/03/2021 06:02</t>
  </si>
  <si>
    <t>02/11/2020 05:36</t>
  </si>
  <si>
    <t>02/11/2020 05:35</t>
  </si>
  <si>
    <t>19/05/2020 10:25</t>
  </si>
  <si>
    <t>24/06/2019 16:11</t>
  </si>
  <si>
    <t>Yan Tremblay-Poisson</t>
  </si>
  <si>
    <t>Nombre de No</t>
  </si>
  <si>
    <t>Étiquettes de lignes</t>
  </si>
  <si>
    <t>Total général</t>
  </si>
  <si>
    <t>B - Aqueduc et égout</t>
  </si>
  <si>
    <t>13/04/2023 10:46</t>
  </si>
  <si>
    <t>Normand Lavallée</t>
  </si>
  <si>
    <t>F - Arbres et végétaux</t>
  </si>
  <si>
    <t>Alexandre Legault</t>
  </si>
  <si>
    <t>C - Déchets, recyclage et compost</t>
  </si>
  <si>
    <t>1- Problème de collecte / Bac non vidé</t>
  </si>
  <si>
    <t>anonyme anonyme</t>
  </si>
  <si>
    <t>D - Propreté de l'espace public</t>
  </si>
  <si>
    <t>H - Éclairage</t>
  </si>
  <si>
    <t>Julie Lacelle</t>
  </si>
  <si>
    <t>J - Questions, commentaires et suggestions</t>
  </si>
  <si>
    <t>A - Voies de circulation et signalisation</t>
  </si>
  <si>
    <t>K - Déneigement</t>
  </si>
  <si>
    <t>12/04/2023 14:50</t>
  </si>
  <si>
    <t>Marc-Andre Bilodeau</t>
  </si>
  <si>
    <t>Citoyen inscrit</t>
  </si>
  <si>
    <t>12/04/2023 13:51</t>
  </si>
  <si>
    <t>Thérèse Meloche</t>
  </si>
  <si>
    <t>12/04/2023 09:59</t>
  </si>
  <si>
    <t>Nathalie Huot</t>
  </si>
  <si>
    <t>11/04/2023 10:03</t>
  </si>
  <si>
    <t>Félix-Antoine Lapierre</t>
  </si>
  <si>
    <t>12/04/2023 08:36</t>
  </si>
  <si>
    <t>Mario Club de golf</t>
  </si>
  <si>
    <t>12/04/2023 07:53</t>
  </si>
  <si>
    <t>Denis Major</t>
  </si>
  <si>
    <t>11/04/2023 14:35</t>
  </si>
  <si>
    <t>Catherine Marchand</t>
  </si>
  <si>
    <t>11/04/2023 10:13</t>
  </si>
  <si>
    <t>11/04/2023 09:48</t>
  </si>
  <si>
    <t>Carmen Lefebvre</t>
  </si>
  <si>
    <t>11/04/2023 09:25</t>
  </si>
  <si>
    <t>Claude Labonté</t>
  </si>
  <si>
    <t>Céline Cadieux</t>
  </si>
  <si>
    <t>3- Parcs / Plateaux sportifs / Espaces verts</t>
  </si>
  <si>
    <t>06/04/2023 09:30</t>
  </si>
  <si>
    <t>Gille Ménard</t>
  </si>
  <si>
    <t>05/04/2023 15:30</t>
  </si>
  <si>
    <t>Josée Lamothe</t>
  </si>
  <si>
    <t>05/04/2023 15:26</t>
  </si>
  <si>
    <t>Yan Delisle</t>
  </si>
  <si>
    <t>05/04/2023 13:29</t>
  </si>
  <si>
    <t>Nicolas Moquin</t>
  </si>
  <si>
    <t>G - Bâtiments municipaux</t>
  </si>
  <si>
    <t>4- Bâtiments administratifs</t>
  </si>
  <si>
    <t>I - Mobilier urbain, équipement sportif et structures de jeu</t>
  </si>
  <si>
    <t>Mylène Julien</t>
  </si>
  <si>
    <t>Service récréatif et communautaire\SRC1- Logistique et bâtiments</t>
  </si>
  <si>
    <t>05/04/2023 09:25</t>
  </si>
  <si>
    <t>samuel berniqué</t>
  </si>
  <si>
    <t>05/04/2023 07:33</t>
  </si>
  <si>
    <t>Stéphanie Ventura Pessoa</t>
  </si>
  <si>
    <t>04/04/2023 14:23</t>
  </si>
  <si>
    <t>Pascal Primeau</t>
  </si>
  <si>
    <t>04/04/2023 14:12</t>
  </si>
  <si>
    <t>michelle daoust</t>
  </si>
  <si>
    <t>04/04/2023 08:40</t>
  </si>
  <si>
    <t>Isabelle Plomberie Valleyfield</t>
  </si>
  <si>
    <t>03/04/2023 15:09</t>
  </si>
  <si>
    <t>Mario Lambert</t>
  </si>
  <si>
    <t>03/04/2023 14:09</t>
  </si>
  <si>
    <t>Lucien Ouellette</t>
  </si>
  <si>
    <t>31/03/2023 11:52</t>
  </si>
  <si>
    <t>Claire Robichaud</t>
  </si>
  <si>
    <t>E - Animaux</t>
  </si>
  <si>
    <t>Marc Fillion</t>
  </si>
  <si>
    <t>29/03/2023 13:52</t>
  </si>
  <si>
    <t>Carole Gadoua</t>
  </si>
  <si>
    <t>29/03/2023 07:04</t>
  </si>
  <si>
    <t>Christine Lajeunesse</t>
  </si>
  <si>
    <t>28/03/2023 15:16</t>
  </si>
  <si>
    <t>Simon Fournier</t>
  </si>
  <si>
    <t>28/03/2023 12:16</t>
  </si>
  <si>
    <t>Charles Brochu</t>
  </si>
  <si>
    <t>28/03/2023 11:55</t>
  </si>
  <si>
    <t>Michel Daoust</t>
  </si>
  <si>
    <t>28/03/2023 11:50</t>
  </si>
  <si>
    <t>Gaétan Poulin</t>
  </si>
  <si>
    <t>28/03/2023 11:18</t>
  </si>
  <si>
    <t>28/03/2023 10:44</t>
  </si>
  <si>
    <t>Michel Delaronde</t>
  </si>
  <si>
    <t>4- Fossé</t>
  </si>
  <si>
    <t>28/03/2023 08:11</t>
  </si>
  <si>
    <t>André Sauvé</t>
  </si>
  <si>
    <t>27/03/2023 10:51</t>
  </si>
  <si>
    <t>Michel Hamelin</t>
  </si>
  <si>
    <t>Réouvert</t>
  </si>
  <si>
    <t>22/03/2023 15:52</t>
  </si>
  <si>
    <t>Michel Rochefort</t>
  </si>
  <si>
    <t>22/03/2023 15:12</t>
  </si>
  <si>
    <t>Normand Amesse</t>
  </si>
  <si>
    <t>27/03/2023 10:52</t>
  </si>
  <si>
    <t>15/02/2023 04:16</t>
  </si>
  <si>
    <t>Service récréatif et communautaire</t>
  </si>
  <si>
    <t>Service récréatif et communautaire\SRC2- Entretien parcs et espaces verts</t>
  </si>
  <si>
    <t>06/02/2023 03:42</t>
  </si>
  <si>
    <t>23/01/2023 10:02</t>
  </si>
  <si>
    <t>30/11/2022 03:37</t>
  </si>
  <si>
    <t>Vandalisme</t>
  </si>
  <si>
    <t>29/11/2022 08:29</t>
  </si>
  <si>
    <t>17/11/2022 06:26</t>
  </si>
  <si>
    <t>04/11/2022 08:00</t>
  </si>
  <si>
    <t>28/10/2022 05:24</t>
  </si>
  <si>
    <t>17/10/2022 10:38</t>
  </si>
  <si>
    <t>05/10/2022 07:30</t>
  </si>
  <si>
    <t>Escouade Verte</t>
  </si>
  <si>
    <t>18/05/2022 12:01</t>
  </si>
  <si>
    <t>ANDRE CLEMENT</t>
  </si>
  <si>
    <t>13/04/2023 10:00</t>
  </si>
  <si>
    <t>Michel Cardinal</t>
  </si>
  <si>
    <t>03/04/2023 07:09</t>
  </si>
  <si>
    <t>David Plourde</t>
  </si>
  <si>
    <t>Date création (formatée)</t>
  </si>
  <si>
    <t>jours ouvert</t>
  </si>
  <si>
    <t>Nombre</t>
  </si>
  <si>
    <t>nombre de requête</t>
  </si>
  <si>
    <t>requêtes internes bâtiment</t>
  </si>
  <si>
    <t>requêtes comité de circulation</t>
  </si>
  <si>
    <t>âge moyen des requêtes</t>
  </si>
  <si>
    <t>jours</t>
  </si>
  <si>
    <t>13/04/2023 15:59</t>
  </si>
  <si>
    <t>Anik Duplantie</t>
  </si>
  <si>
    <t>13/04/2023 14:28</t>
  </si>
  <si>
    <t>COMMISSION SCOLAIRE NEW FRONTIERS</t>
  </si>
  <si>
    <t>13/04/2023 14:49</t>
  </si>
  <si>
    <t>Arlene Gagnon</t>
  </si>
  <si>
    <t>max</t>
  </si>
  <si>
    <t>min</t>
  </si>
  <si>
    <t>écart type</t>
  </si>
  <si>
    <t>premier quartile</t>
  </si>
  <si>
    <t>deuxième quartile</t>
  </si>
  <si>
    <t>troisième quartile</t>
  </si>
  <si>
    <t>quatrième quartile</t>
  </si>
  <si>
    <t>0 - 24 jours</t>
  </si>
  <si>
    <t>25 - 85 jours</t>
  </si>
  <si>
    <t>85 - 203 jours</t>
  </si>
  <si>
    <t>203 - 1389 jours</t>
  </si>
  <si>
    <t>18/04/2023 09:06</t>
  </si>
  <si>
    <t>Lise Fortier</t>
  </si>
  <si>
    <t>17/04/2023 12:35</t>
  </si>
  <si>
    <t>Francine Paquette</t>
  </si>
  <si>
    <t>17/04/2023 10:42</t>
  </si>
  <si>
    <t>17/04/2023 10:10</t>
  </si>
  <si>
    <t>Justine Théoret</t>
  </si>
  <si>
    <t>17/04/2023 08:12</t>
  </si>
  <si>
    <t>Lorraine Vezeau</t>
  </si>
  <si>
    <t>14/04/2023 16:32</t>
  </si>
  <si>
    <t>Manon Loiselle</t>
  </si>
  <si>
    <t>14/04/2023 16:18</t>
  </si>
  <si>
    <t>Amélie Turbide</t>
  </si>
  <si>
    <t>14/04/2023 11:00</t>
  </si>
  <si>
    <t>14/04/2023 10:36</t>
  </si>
  <si>
    <t>CHRISTIAN VACHON</t>
  </si>
  <si>
    <t>14/04/2023 09:03</t>
  </si>
  <si>
    <t>Guillaume Lafrenière</t>
  </si>
  <si>
    <t>14/04/2023 09:00</t>
  </si>
  <si>
    <t>Josée Boisclair</t>
  </si>
  <si>
    <t>14/04/2023 08:43</t>
  </si>
  <si>
    <t>Patrick Gagné</t>
  </si>
  <si>
    <t>14/04/2023 07:49</t>
  </si>
  <si>
    <t>Patrick Rancourt</t>
  </si>
  <si>
    <t>195 - 1394 jours</t>
  </si>
  <si>
    <t>76 - 195 jours</t>
  </si>
  <si>
    <t>15 - 76 jours</t>
  </si>
  <si>
    <t>0 - 15 jours</t>
  </si>
  <si>
    <t>au 13 avril 2023</t>
  </si>
  <si>
    <t>au 18 avril 2023</t>
  </si>
  <si>
    <t>Communications</t>
  </si>
  <si>
    <t>22/04/2023 07:30</t>
  </si>
  <si>
    <t>Paul Quesnel</t>
  </si>
  <si>
    <t>21/04/2023 12:06</t>
  </si>
  <si>
    <t>Rene Lavigne</t>
  </si>
  <si>
    <t>21/04/2023 11:59</t>
  </si>
  <si>
    <t>Marie-Ève Jourdain</t>
  </si>
  <si>
    <t>21/04/2023 11:13</t>
  </si>
  <si>
    <t>Guylaine Pomminville</t>
  </si>
  <si>
    <t>20/04/2023 14:47</t>
  </si>
  <si>
    <t>Ginette Lalonde</t>
  </si>
  <si>
    <t>20/04/2023 14:36</t>
  </si>
  <si>
    <t>Mario Forest</t>
  </si>
  <si>
    <t>20/04/2023 13:00</t>
  </si>
  <si>
    <t>Mathieu Olivier</t>
  </si>
  <si>
    <t>20/04/2023 10:54</t>
  </si>
  <si>
    <t>Stéphanie Pilon</t>
  </si>
  <si>
    <t>20/04/2023 09:37</t>
  </si>
  <si>
    <t>Sonia Guillemette</t>
  </si>
  <si>
    <t>2- Herbes hautes/ Plantes nuisibles</t>
  </si>
  <si>
    <t>Philippe Beaudoin</t>
  </si>
  <si>
    <t>Environnement\Biodiversité</t>
  </si>
  <si>
    <t>19/04/2023 15:37</t>
  </si>
  <si>
    <t>Louis Masse</t>
  </si>
  <si>
    <t>19/04/2023 14:46</t>
  </si>
  <si>
    <t>Guillaume DANGLÉANT</t>
  </si>
  <si>
    <t>19/04/2023 13:42</t>
  </si>
  <si>
    <t>Marco Lemieux</t>
  </si>
  <si>
    <t>19/04/2023 13:36</t>
  </si>
  <si>
    <t>Normand Kenney</t>
  </si>
  <si>
    <t>19/04/2023 11:55</t>
  </si>
  <si>
    <t>Monique Picard</t>
  </si>
  <si>
    <t>18/04/2023 15:56</t>
  </si>
  <si>
    <t>Luc Éthier</t>
  </si>
  <si>
    <t>au 24 avril 2023</t>
  </si>
  <si>
    <t>0 - 18 jours</t>
  </si>
  <si>
    <t>18 - 80 jours</t>
  </si>
  <si>
    <t>80 - 199 jours</t>
  </si>
  <si>
    <t>199 - 1400 jours</t>
  </si>
  <si>
    <t>Catherine Hotte</t>
  </si>
  <si>
    <t>15/05/2023 09:37</t>
  </si>
  <si>
    <t>Sylvie Charron</t>
  </si>
  <si>
    <t>15/05/2023 09:04</t>
  </si>
  <si>
    <t>Maude Chenard</t>
  </si>
  <si>
    <t>15/05/2023 09:00</t>
  </si>
  <si>
    <t>15/05/2023 08:26</t>
  </si>
  <si>
    <t>Cynthia Thériault</t>
  </si>
  <si>
    <t>15/05/2023 06:08</t>
  </si>
  <si>
    <t>Luc Lafleur</t>
  </si>
  <si>
    <t>4- Achat de licence / Médaillon perdu</t>
  </si>
  <si>
    <t>13/05/2023 14:10</t>
  </si>
  <si>
    <t>Linda Mariette Bouchard</t>
  </si>
  <si>
    <t>Marc-Alexandre Lavoie</t>
  </si>
  <si>
    <t>Nathalie Bolduc</t>
  </si>
  <si>
    <t>12/05/2023 17:03</t>
  </si>
  <si>
    <t>André Asselin</t>
  </si>
  <si>
    <t>12/05/2023 12:31</t>
  </si>
  <si>
    <t>Sylvain Gauthier</t>
  </si>
  <si>
    <t>12/05/2023 11:17</t>
  </si>
  <si>
    <t>12/05/2023 09:11</t>
  </si>
  <si>
    <t>Suzanne Tousignant</t>
  </si>
  <si>
    <t>11/05/2023 17:29</t>
  </si>
  <si>
    <t>Pascale Sauvé</t>
  </si>
  <si>
    <t>11/05/2023 11:34</t>
  </si>
  <si>
    <t>3- Fleurs et plates-bandes</t>
  </si>
  <si>
    <t>11/05/2023 09:13</t>
  </si>
  <si>
    <t>11/05/2023 09:08</t>
  </si>
  <si>
    <t>11/05/2023 08:22</t>
  </si>
  <si>
    <t>Mireille Girard</t>
  </si>
  <si>
    <t>10/05/2023 14:11</t>
  </si>
  <si>
    <t>Jean-Sébastien Taillefer</t>
  </si>
  <si>
    <t>10/05/2023 12:58</t>
  </si>
  <si>
    <t>Ferdinand Koumlan</t>
  </si>
  <si>
    <t>10/05/2023 11:16</t>
  </si>
  <si>
    <t>Jean Robert</t>
  </si>
  <si>
    <t>Suzanne Riendeau</t>
  </si>
  <si>
    <t>10/05/2023 07:58</t>
  </si>
  <si>
    <t>Ingénierie\Projets</t>
  </si>
  <si>
    <t>10/05/2023 07:37</t>
  </si>
  <si>
    <t>Mme Latour</t>
  </si>
  <si>
    <t>10/05/2023 07:15</t>
  </si>
  <si>
    <t>Nathalie Primeau</t>
  </si>
  <si>
    <t>09/05/2023 16:23</t>
  </si>
  <si>
    <t>Mme Levasseur</t>
  </si>
  <si>
    <t>5- Retour de bacs</t>
  </si>
  <si>
    <t>09/05/2023 10:36</t>
  </si>
  <si>
    <t>Jean Lemire</t>
  </si>
  <si>
    <t>09/05/2023 07:35</t>
  </si>
  <si>
    <t>Karine Campeau</t>
  </si>
  <si>
    <t>2- Aboiements / Négligence / Faune – animaux sauvages</t>
  </si>
  <si>
    <t>08/05/2023 18:29</t>
  </si>
  <si>
    <t>Joelle Tousignant</t>
  </si>
  <si>
    <t>08/05/2023 16:13</t>
  </si>
  <si>
    <t>Marc Grecco</t>
  </si>
  <si>
    <t>5- Feu de piétons</t>
  </si>
  <si>
    <t>Marceline Seers</t>
  </si>
  <si>
    <t>08/05/2023 13:20</t>
  </si>
  <si>
    <t>08/05/2023 12:46</t>
  </si>
  <si>
    <t>Lorraine Boulerice</t>
  </si>
  <si>
    <t>08/05/2023 10:03</t>
  </si>
  <si>
    <t>Mario David</t>
  </si>
  <si>
    <t>Claude Brossoit</t>
  </si>
  <si>
    <t>08/05/2023 08:54</t>
  </si>
  <si>
    <t>René Charest</t>
  </si>
  <si>
    <t>08/05/2023 07:19</t>
  </si>
  <si>
    <t>Gilles Proulx</t>
  </si>
  <si>
    <t>08/05/2023 07:15</t>
  </si>
  <si>
    <t>07/05/2023 19:58</t>
  </si>
  <si>
    <t>Joly Nicole</t>
  </si>
  <si>
    <t>07/05/2023 14:25</t>
  </si>
  <si>
    <t>Marc Richer</t>
  </si>
  <si>
    <t>07/05/2023 07:58</t>
  </si>
  <si>
    <t>Chloé Proulx</t>
  </si>
  <si>
    <t>06/05/2023 21:23</t>
  </si>
  <si>
    <t>Reid Christopher</t>
  </si>
  <si>
    <t>06/05/2023 21:15</t>
  </si>
  <si>
    <t>06/05/2023 14:31</t>
  </si>
  <si>
    <t>Genevieve Poissant</t>
  </si>
  <si>
    <t>05/05/2023 10:01</t>
  </si>
  <si>
    <t>Alexandre Arsenault</t>
  </si>
  <si>
    <t>05/05/2023 08:56</t>
  </si>
  <si>
    <t>Michelle Nadon-Levasseur</t>
  </si>
  <si>
    <t>04/05/2023 13:56</t>
  </si>
  <si>
    <t>Jean-Marc Poirier</t>
  </si>
  <si>
    <t>04/05/2023 13:27</t>
  </si>
  <si>
    <t>Celine Rouleau</t>
  </si>
  <si>
    <t>04/05/2023 13:26</t>
  </si>
  <si>
    <t>Raymond Latour</t>
  </si>
  <si>
    <t>04/05/2023 09:53</t>
  </si>
  <si>
    <t>Guy Leclerc</t>
  </si>
  <si>
    <t>04/05/2023 09:27</t>
  </si>
  <si>
    <t>Denise Leclerc</t>
  </si>
  <si>
    <t>04/05/2023 08:29</t>
  </si>
  <si>
    <t>Annick Debellefeuille</t>
  </si>
  <si>
    <t>04/05/2023 07:43</t>
  </si>
  <si>
    <t>Guy de Repentigny</t>
  </si>
  <si>
    <t>4- Feu de circulation</t>
  </si>
  <si>
    <t>03/05/2023 18:23</t>
  </si>
  <si>
    <t>François Gagnon</t>
  </si>
  <si>
    <t>03/05/2023 18:05</t>
  </si>
  <si>
    <t>Lise Chénier</t>
  </si>
  <si>
    <t>03/05/2023 15:25</t>
  </si>
  <si>
    <t>Olivier Théorêt</t>
  </si>
  <si>
    <t>Charles Godin</t>
  </si>
  <si>
    <t>03/05/2023 14:32</t>
  </si>
  <si>
    <t>Elizabeth Bilodeau</t>
  </si>
  <si>
    <t>03/05/2023 14:15</t>
  </si>
  <si>
    <t>Stéphane Gratton</t>
  </si>
  <si>
    <t>03/05/2023 13:52</t>
  </si>
  <si>
    <t>Ginette Chouinard</t>
  </si>
  <si>
    <t>03/05/2023 13:15</t>
  </si>
  <si>
    <t>Jocelyne Champagne</t>
  </si>
  <si>
    <t>03/05/2023 11:28</t>
  </si>
  <si>
    <t>Gaston Langlois</t>
  </si>
  <si>
    <t>03/05/2023 11:21</t>
  </si>
  <si>
    <t>Nicolas Leboeuf</t>
  </si>
  <si>
    <t>03/05/2023 09:25</t>
  </si>
  <si>
    <t>Berthe Avoine</t>
  </si>
  <si>
    <t>03/05/2023 09:09</t>
  </si>
  <si>
    <t>Roger Beaudoin</t>
  </si>
  <si>
    <t>02/05/2023 15:32</t>
  </si>
  <si>
    <t>Sylvain Duval</t>
  </si>
  <si>
    <t>02/05/2023 15:30</t>
  </si>
  <si>
    <t>02/05/2023 14:33</t>
  </si>
  <si>
    <t>Marguerite Malouin</t>
  </si>
  <si>
    <t>02/05/2023 14:24</t>
  </si>
  <si>
    <t>CSSVT</t>
  </si>
  <si>
    <t>02/05/2023 11:29</t>
  </si>
  <si>
    <t>Vincent Turbellier</t>
  </si>
  <si>
    <t>Daniel St-Hilaire</t>
  </si>
  <si>
    <t>Frédéric Martin</t>
  </si>
  <si>
    <t>01/05/2023 20:05</t>
  </si>
  <si>
    <t>Benoit Robineault</t>
  </si>
  <si>
    <t>01/05/2023 19:51</t>
  </si>
  <si>
    <t>01/05/2023 14:58</t>
  </si>
  <si>
    <t>Alexandre Meloche</t>
  </si>
  <si>
    <t>01/05/2023 13:33</t>
  </si>
  <si>
    <t>Luce Filiatrault</t>
  </si>
  <si>
    <t>01/05/2023 08:55</t>
  </si>
  <si>
    <t>Claire Duclos</t>
  </si>
  <si>
    <t>01/05/2023 07:23</t>
  </si>
  <si>
    <t>Arseneau Jean-Philippe</t>
  </si>
  <si>
    <t>30/04/2023 15:46</t>
  </si>
  <si>
    <t>Jean Crevier</t>
  </si>
  <si>
    <t>29/04/2023 16:25</t>
  </si>
  <si>
    <t>Jessy Charlebois</t>
  </si>
  <si>
    <t>Patrick Philie</t>
  </si>
  <si>
    <t>29/04/2023 12:09</t>
  </si>
  <si>
    <t>28/04/2023 16:54</t>
  </si>
  <si>
    <t>guylaine meloche</t>
  </si>
  <si>
    <t>28/04/2023 11:10</t>
  </si>
  <si>
    <t>Pierre Leduc</t>
  </si>
  <si>
    <t>Urbanisme</t>
  </si>
  <si>
    <t>27/04/2023 20:08</t>
  </si>
  <si>
    <t>Line Tessier</t>
  </si>
  <si>
    <t>27/04/2023 17:26</t>
  </si>
  <si>
    <t>27/04/2023 15:32</t>
  </si>
  <si>
    <t>27/04/2023 14:31</t>
  </si>
  <si>
    <t>27/04/2023 13:49</t>
  </si>
  <si>
    <t>Isabelle Blondin</t>
  </si>
  <si>
    <t>26/04/2023 16:49</t>
  </si>
  <si>
    <t>Ginette Deschênes</t>
  </si>
  <si>
    <t>26/04/2023 14:34</t>
  </si>
  <si>
    <t>Lucie Boulanger</t>
  </si>
  <si>
    <t>26/04/2023 09:09</t>
  </si>
  <si>
    <t>Michel Poissant</t>
  </si>
  <si>
    <t>25/04/2023 18:39</t>
  </si>
  <si>
    <t>25/04/2023 13:44</t>
  </si>
  <si>
    <t>Marie-France Robert</t>
  </si>
  <si>
    <t>Robert Thauvette</t>
  </si>
  <si>
    <t>Sûreté du Québec</t>
  </si>
  <si>
    <t>carolle Blanchette</t>
  </si>
  <si>
    <t>Andre Laurendeau</t>
  </si>
  <si>
    <t>11/04/2022 03:32</t>
  </si>
  <si>
    <t>Manon pilon</t>
  </si>
  <si>
    <t>Lise Lauzon</t>
  </si>
  <si>
    <t>Lyne Grenier</t>
  </si>
  <si>
    <t>au 15 mai 2023</t>
  </si>
  <si>
    <t>Max. de jours ouvert</t>
  </si>
  <si>
    <t>0 - 12 jours</t>
  </si>
  <si>
    <t>12 - 49 jours</t>
  </si>
  <si>
    <t>49 - 160 jours</t>
  </si>
  <si>
    <t>160 - 1421 jours</t>
  </si>
  <si>
    <t>19/06/2023 09:31</t>
  </si>
  <si>
    <t>19/06/2023 08:53</t>
  </si>
  <si>
    <t>Annie-Claude  Rajotte</t>
  </si>
  <si>
    <t>19/06/2023 08:23</t>
  </si>
  <si>
    <t>Jean-François Giroux</t>
  </si>
  <si>
    <t>19/06/2023 08:16</t>
  </si>
  <si>
    <t>18/06/2023 17:29</t>
  </si>
  <si>
    <t>Marilyne Savard</t>
  </si>
  <si>
    <t>18/06/2023 15:23</t>
  </si>
  <si>
    <t>Maude Roger</t>
  </si>
  <si>
    <t>17/06/2023 21:07</t>
  </si>
  <si>
    <t>17/06/2023 14:27</t>
  </si>
  <si>
    <t>Johanne Beaumier</t>
  </si>
  <si>
    <t>16/06/2023 23:08</t>
  </si>
  <si>
    <t>Line Babin</t>
  </si>
  <si>
    <t>16/06/2023 12:36</t>
  </si>
  <si>
    <t>Véronique Brodeur</t>
  </si>
  <si>
    <t>16/06/2023 11:54</t>
  </si>
  <si>
    <t>Mélanie Desrosiers</t>
  </si>
  <si>
    <t>Véronique Homier</t>
  </si>
  <si>
    <t>16/06/2023 11:08</t>
  </si>
  <si>
    <t>Luc Bougie</t>
  </si>
  <si>
    <t>16/06/2023 10:32</t>
  </si>
  <si>
    <t>Carolyne Cenac</t>
  </si>
  <si>
    <t>16/06/2023 09:49</t>
  </si>
  <si>
    <t>16/06/2023 09:33</t>
  </si>
  <si>
    <t>R Faucher</t>
  </si>
  <si>
    <t>Lee Anne Gagnon</t>
  </si>
  <si>
    <t>16/06/2023 09:16</t>
  </si>
  <si>
    <t>Yves Laplante</t>
  </si>
  <si>
    <t>16/06/2023 09:11</t>
  </si>
  <si>
    <t>Carol Saint-Michel</t>
  </si>
  <si>
    <t>16/06/2023 09:06</t>
  </si>
  <si>
    <t>16/06/2023 08:11</t>
  </si>
  <si>
    <t>Jonathan Cross</t>
  </si>
  <si>
    <t>15/06/2023 20:28</t>
  </si>
  <si>
    <t>Roxanne Dube</t>
  </si>
  <si>
    <t>13/06/2023 19:58</t>
  </si>
  <si>
    <t>Therese Stanischewski</t>
  </si>
  <si>
    <t>15/06/2023 16:15</t>
  </si>
  <si>
    <t>Patrice Gauthier</t>
  </si>
  <si>
    <t>15/06/2023 16:13</t>
  </si>
  <si>
    <t>Stéphane Desjatnyk</t>
  </si>
  <si>
    <t>15/06/2023 15:46</t>
  </si>
  <si>
    <t>Jacques Fournier</t>
  </si>
  <si>
    <t>15/06/2023 15:41</t>
  </si>
  <si>
    <t>Marie-Elaine Lacroix</t>
  </si>
  <si>
    <t>15/06/2023 15:16</t>
  </si>
  <si>
    <t>Jacob Lafond</t>
  </si>
  <si>
    <t>15/06/2023 15:14</t>
  </si>
  <si>
    <t>Émilie Garand</t>
  </si>
  <si>
    <t>15/06/2023 15:07</t>
  </si>
  <si>
    <t>emmanuelle leclerc</t>
  </si>
  <si>
    <t>15/06/2023 14:42</t>
  </si>
  <si>
    <t>Nicolas Savel</t>
  </si>
  <si>
    <t>15/06/2023 12:38</t>
  </si>
  <si>
    <t>Colette Guimond</t>
  </si>
  <si>
    <t>5 - Ramassage de branches (collecte spéciale en suivi du verglas)</t>
  </si>
  <si>
    <t>15/06/2023 11:16</t>
  </si>
  <si>
    <t>Charles-olivier Desmarais</t>
  </si>
  <si>
    <t>15/06/2023 10:58</t>
  </si>
  <si>
    <t>Claude Lacroix</t>
  </si>
  <si>
    <t>15/06/2023 10:21</t>
  </si>
  <si>
    <t>Jocelyn Lapalme</t>
  </si>
  <si>
    <t>15/06/2023 10:17</t>
  </si>
  <si>
    <t>15/06/2023 10:13</t>
  </si>
  <si>
    <t>Fabrice Fossaert</t>
  </si>
  <si>
    <t>15/06/2023 10:06</t>
  </si>
  <si>
    <t>Michel Mathieu</t>
  </si>
  <si>
    <t>15/06/2023 09:35</t>
  </si>
  <si>
    <t>14/06/2023 19:47</t>
  </si>
  <si>
    <t>Patricia Baril</t>
  </si>
  <si>
    <t>14/06/2023 16:25</t>
  </si>
  <si>
    <t>14/06/2023 16:00</t>
  </si>
  <si>
    <t>Danyka St-Amand</t>
  </si>
  <si>
    <t>14/06/2023 15:34</t>
  </si>
  <si>
    <t>Dominic Lecompte</t>
  </si>
  <si>
    <t>14/06/2023 15:31</t>
  </si>
  <si>
    <t>Pascal DeGrandpré</t>
  </si>
  <si>
    <t>14/06/2023 14:55</t>
  </si>
  <si>
    <t>Diane Gauthier</t>
  </si>
  <si>
    <t>14/06/2023 14:48</t>
  </si>
  <si>
    <t>Mélanie Giroux</t>
  </si>
  <si>
    <t>14/06/2023 14:38</t>
  </si>
  <si>
    <t>Sonia Sior</t>
  </si>
  <si>
    <t>14/06/2023 14:37</t>
  </si>
  <si>
    <t>Marilyn Lalonde</t>
  </si>
  <si>
    <t>Michael Sauvé</t>
  </si>
  <si>
    <t>14/06/2023 14:35</t>
  </si>
  <si>
    <t>14/06/2023 11:55</t>
  </si>
  <si>
    <t>14/06/2023 11:48</t>
  </si>
  <si>
    <t>Rico Pilon</t>
  </si>
  <si>
    <t>14/06/2023 11:32</t>
  </si>
  <si>
    <t>Mathieu Plomberie Denault</t>
  </si>
  <si>
    <t>14/06/2023 10:23</t>
  </si>
  <si>
    <t>Denis Billette</t>
  </si>
  <si>
    <t>14/06/2023 09:22</t>
  </si>
  <si>
    <t>Sabrina Gilbert</t>
  </si>
  <si>
    <t>14/06/2023 09:17</t>
  </si>
  <si>
    <t>Christian Donsack De Nguedia</t>
  </si>
  <si>
    <t>14/06/2023 08:24</t>
  </si>
  <si>
    <t>Sylvain Loiselle</t>
  </si>
  <si>
    <t>14/06/2023 07:43</t>
  </si>
  <si>
    <t>Benoit Miron</t>
  </si>
  <si>
    <t>13/06/2023 15:18</t>
  </si>
  <si>
    <t>Jocelyn Maheu</t>
  </si>
  <si>
    <t>13/06/2023 15:09</t>
  </si>
  <si>
    <t>Michel Bonin</t>
  </si>
  <si>
    <t>13/06/2023 15:07</t>
  </si>
  <si>
    <t>13/06/2023 15:03</t>
  </si>
  <si>
    <t>13/06/2023 14:35</t>
  </si>
  <si>
    <t>Nathalie Major</t>
  </si>
  <si>
    <t>13/06/2023 12:00</t>
  </si>
  <si>
    <t>Julie Sauvé</t>
  </si>
  <si>
    <t>13/06/2023 11:14</t>
  </si>
  <si>
    <t>Laurey-Anne Bolduc</t>
  </si>
  <si>
    <t>13/06/2023 09:29</t>
  </si>
  <si>
    <t>Tania Savard</t>
  </si>
  <si>
    <t>13/06/2023 09:20</t>
  </si>
  <si>
    <t>Johanne Sauvé</t>
  </si>
  <si>
    <t>13/06/2023 08:35</t>
  </si>
  <si>
    <t>Daniel Théorêt</t>
  </si>
  <si>
    <t>13/06/2023 08:03</t>
  </si>
  <si>
    <t>13/06/2023 07:51</t>
  </si>
  <si>
    <t>13/06/2023 00:11</t>
  </si>
  <si>
    <t>12/06/2023 14:21</t>
  </si>
  <si>
    <t>Josée Boileau</t>
  </si>
  <si>
    <t>12/06/2023 13:56</t>
  </si>
  <si>
    <t>Michel Leduc</t>
  </si>
  <si>
    <t>12/06/2023 11:54</t>
  </si>
  <si>
    <t>Adèle Besner</t>
  </si>
  <si>
    <t>12/06/2023 11:43</t>
  </si>
  <si>
    <t>Vanessa  Ringuette</t>
  </si>
  <si>
    <t>12/06/2023 11:10</t>
  </si>
  <si>
    <t>Gurdip Singh</t>
  </si>
  <si>
    <t>4 - Agrile du frêne</t>
  </si>
  <si>
    <t>12/06/2023 10:46</t>
  </si>
  <si>
    <t>Claire Landry</t>
  </si>
  <si>
    <t>Agrile Agrile</t>
  </si>
  <si>
    <t>12/06/2023 10:02</t>
  </si>
  <si>
    <t>12/06/2023 09:46</t>
  </si>
  <si>
    <t>Louise Deschamps</t>
  </si>
  <si>
    <t>12/06/2023 09:39</t>
  </si>
  <si>
    <t>Mélissa Villeneuve</t>
  </si>
  <si>
    <t>11/06/2023 13:49</t>
  </si>
  <si>
    <t>11/06/2023 17:07</t>
  </si>
  <si>
    <t>Charles Larin</t>
  </si>
  <si>
    <t>09/06/2023 17:50</t>
  </si>
  <si>
    <t>josette leclerc</t>
  </si>
  <si>
    <t>09/06/2023 12:13</t>
  </si>
  <si>
    <t>Joanie Poirier</t>
  </si>
  <si>
    <t>09/06/2023 12:01</t>
  </si>
  <si>
    <t>Linda Behrendt</t>
  </si>
  <si>
    <t>09/06/2023 11:51</t>
  </si>
  <si>
    <t>Marie-Josée Surprenant</t>
  </si>
  <si>
    <t>09/06/2023 11:31</t>
  </si>
  <si>
    <t>marc-andré cadieux</t>
  </si>
  <si>
    <t>09/06/2023 09:43</t>
  </si>
  <si>
    <t>Olivier Leboeuf</t>
  </si>
  <si>
    <t>08/06/2023 15:57</t>
  </si>
  <si>
    <t>Alain Côté</t>
  </si>
  <si>
    <t>08/06/2023 15:51</t>
  </si>
  <si>
    <t>Josiane Labonte</t>
  </si>
  <si>
    <t>08/06/2023 15:43</t>
  </si>
  <si>
    <t>Sarah Dorais</t>
  </si>
  <si>
    <t>08/06/2023 15:40</t>
  </si>
  <si>
    <t>Francis Masse</t>
  </si>
  <si>
    <t>08/06/2023 15:17</t>
  </si>
  <si>
    <t>Assunta Impellizzeri</t>
  </si>
  <si>
    <t>08/06/2023 11:28</t>
  </si>
  <si>
    <t>Guylaine Breault</t>
  </si>
  <si>
    <t>08/06/2023 11:10</t>
  </si>
  <si>
    <t>Carol Légaré</t>
  </si>
  <si>
    <t>08/06/2023 11:08</t>
  </si>
  <si>
    <t>Dave Levy</t>
  </si>
  <si>
    <t>08/06/2023 10:12</t>
  </si>
  <si>
    <t>Guy Camerlain</t>
  </si>
  <si>
    <t>07/06/2023 16:02</t>
  </si>
  <si>
    <t>Réjean Charlebois</t>
  </si>
  <si>
    <t>07/06/2023 15:08</t>
  </si>
  <si>
    <t>Michel Brunette</t>
  </si>
  <si>
    <t>07/06/2023 14:41</t>
  </si>
  <si>
    <t>Claudette Duguay</t>
  </si>
  <si>
    <t>07/06/2023 14:12</t>
  </si>
  <si>
    <t>07/06/2023 13:57</t>
  </si>
  <si>
    <t>07/06/2023 12:51</t>
  </si>
  <si>
    <t>Manon Jourdain</t>
  </si>
  <si>
    <t>07/06/2023 11:00</t>
  </si>
  <si>
    <t>Suzanne Major</t>
  </si>
  <si>
    <t>07/06/2023 10:47</t>
  </si>
  <si>
    <t>Normand Nadeau</t>
  </si>
  <si>
    <t>07/06/2023 09:52</t>
  </si>
  <si>
    <t>Maryse Trudel</t>
  </si>
  <si>
    <t>07/06/2023 07:20</t>
  </si>
  <si>
    <t>07/06/2023 07:09</t>
  </si>
  <si>
    <t>07/06/2023 07:06</t>
  </si>
  <si>
    <t>06/06/2023 22:37</t>
  </si>
  <si>
    <t>Sylvia Kozub</t>
  </si>
  <si>
    <t>06/06/2023 21:37</t>
  </si>
  <si>
    <t>Mario Leroux</t>
  </si>
  <si>
    <t>06/06/2023 17:33</t>
  </si>
  <si>
    <t>Frank Mooijekind</t>
  </si>
  <si>
    <t>06/06/2023 17:32</t>
  </si>
  <si>
    <t>Marie Gaudreau</t>
  </si>
  <si>
    <t>06/06/2023 16:29</t>
  </si>
  <si>
    <t>Desire Lucena</t>
  </si>
  <si>
    <t>06/06/2023 16:28</t>
  </si>
  <si>
    <t>Denis Lefebvre</t>
  </si>
  <si>
    <t>06/06/2023 16:09</t>
  </si>
  <si>
    <t>Marie-Michèle Parent</t>
  </si>
  <si>
    <t>06/06/2023 15:26</t>
  </si>
  <si>
    <t>Murielle Lacombe</t>
  </si>
  <si>
    <t>06/06/2023 15:11</t>
  </si>
  <si>
    <t>jean rochefort</t>
  </si>
  <si>
    <t>06/06/2023 14:58</t>
  </si>
  <si>
    <t>Gérard Cyr</t>
  </si>
  <si>
    <t>Geneviève Bérubé</t>
  </si>
  <si>
    <t>06/06/2023 14:39</t>
  </si>
  <si>
    <t>Josée Arseneault</t>
  </si>
  <si>
    <t>06/06/2023 14:24</t>
  </si>
  <si>
    <t>Marvin McWhirter</t>
  </si>
  <si>
    <t>06/06/2023 13:28</t>
  </si>
  <si>
    <t>Ebenezer Kwofie</t>
  </si>
  <si>
    <t>06/06/2023 11:33</t>
  </si>
  <si>
    <t>Micheline Chalifoux</t>
  </si>
  <si>
    <t>2- Fossé / Ponceau</t>
  </si>
  <si>
    <t>06/06/2023 11:29</t>
  </si>
  <si>
    <t>Michel Fortin</t>
  </si>
  <si>
    <t>06/06/2023 08:18</t>
  </si>
  <si>
    <t>Sandra Glaude</t>
  </si>
  <si>
    <t>05/06/2023 14:24</t>
  </si>
  <si>
    <t>Marie-Andrée Laplante</t>
  </si>
  <si>
    <t>05/06/2023 11:58</t>
  </si>
  <si>
    <t>Nathalie Blanchard</t>
  </si>
  <si>
    <t>05/06/2023 10:25</t>
  </si>
  <si>
    <t>Denis Laframboise</t>
  </si>
  <si>
    <t>05/06/2023 09:00</t>
  </si>
  <si>
    <t>Suzanne Reid</t>
  </si>
  <si>
    <t>05/06/2023 08:30</t>
  </si>
  <si>
    <t>Annie Quenneville</t>
  </si>
  <si>
    <t>05/06/2023 08:27</t>
  </si>
  <si>
    <t>Karine Girard</t>
  </si>
  <si>
    <t>05/06/2023 08:11</t>
  </si>
  <si>
    <t>Julien Thauvette</t>
  </si>
  <si>
    <t>22/05/2023 09:31</t>
  </si>
  <si>
    <t>Robert Coutu</t>
  </si>
  <si>
    <t>03/06/2023 16:33</t>
  </si>
  <si>
    <t>Rachel Daoust</t>
  </si>
  <si>
    <t>02/06/2023 22:16</t>
  </si>
  <si>
    <t>Michel Richard</t>
  </si>
  <si>
    <t>02/06/2023 11:58</t>
  </si>
  <si>
    <t>02/06/2023 11:24</t>
  </si>
  <si>
    <t>Luc Saucier</t>
  </si>
  <si>
    <t>02/06/2023 09:59</t>
  </si>
  <si>
    <t>02/06/2023 09:19</t>
  </si>
  <si>
    <t>Bruno Morin</t>
  </si>
  <si>
    <t>02/06/2023 09:01</t>
  </si>
  <si>
    <t>01/06/2023 16:29</t>
  </si>
  <si>
    <t>Isabelle Ferland</t>
  </si>
  <si>
    <t>01/06/2023 15:50</t>
  </si>
  <si>
    <t>Christian Bourcier</t>
  </si>
  <si>
    <t>01/06/2023 15:41</t>
  </si>
  <si>
    <t>kara baennan</t>
  </si>
  <si>
    <t>01/06/2023 15:40</t>
  </si>
  <si>
    <t>Dany Bouchard</t>
  </si>
  <si>
    <t>01/06/2023 11:12</t>
  </si>
  <si>
    <t>Mélissa Gadoury</t>
  </si>
  <si>
    <t>01/06/2023 10:53</t>
  </si>
  <si>
    <t>Walter Coleman</t>
  </si>
  <si>
    <t>01/06/2023 10:36</t>
  </si>
  <si>
    <t>Lisa Lévesque</t>
  </si>
  <si>
    <t>01/06/2023 09:39</t>
  </si>
  <si>
    <t>Raphaël Mercier</t>
  </si>
  <si>
    <t>01/06/2023 09:03</t>
  </si>
  <si>
    <t>Mirka Pelletier-Warren</t>
  </si>
  <si>
    <t>31/05/2023 15:51</t>
  </si>
  <si>
    <t>Daniel Quessy</t>
  </si>
  <si>
    <t>31/05/2023 14:35</t>
  </si>
  <si>
    <t>31/05/2023 12:19</t>
  </si>
  <si>
    <t>Richard Durocher</t>
  </si>
  <si>
    <t>31/05/2023 11:31</t>
  </si>
  <si>
    <t>Thimen Vo</t>
  </si>
  <si>
    <t>31/05/2023 10:57</t>
  </si>
  <si>
    <t>Diane Larocque Tremblay</t>
  </si>
  <si>
    <t>31/05/2023 09:55</t>
  </si>
  <si>
    <t>Jean-Marc Benoit</t>
  </si>
  <si>
    <t>31/05/2023 09:11</t>
  </si>
  <si>
    <t>Marie-Claude Poirier</t>
  </si>
  <si>
    <t>31/05/2023 09:03</t>
  </si>
  <si>
    <t>Natacha Filion</t>
  </si>
  <si>
    <t>31/05/2023 07:07</t>
  </si>
  <si>
    <t>30/05/2023 19:44</t>
  </si>
  <si>
    <t>Raynald Huot</t>
  </si>
  <si>
    <t>30/05/2023 15:28</t>
  </si>
  <si>
    <t>Fonseca da Nobrega Luiz Felipe</t>
  </si>
  <si>
    <t>30/05/2023 14:53</t>
  </si>
  <si>
    <t>Louis Sirois</t>
  </si>
  <si>
    <t>30/05/2023 14:39</t>
  </si>
  <si>
    <t>Julie Arthur</t>
  </si>
  <si>
    <t>30/05/2023 14:02</t>
  </si>
  <si>
    <t>Nathalie Dufresne</t>
  </si>
  <si>
    <t>30/05/2023 10:12</t>
  </si>
  <si>
    <t>Jean-Guy Côté</t>
  </si>
  <si>
    <t>30/05/2023 09:54</t>
  </si>
  <si>
    <t>Laurier Riel</t>
  </si>
  <si>
    <t>30/05/2023 09:50</t>
  </si>
  <si>
    <t>Lionel Léger</t>
  </si>
  <si>
    <t>30/05/2023 09:11</t>
  </si>
  <si>
    <t>Danielle Lefebvre</t>
  </si>
  <si>
    <t>30/05/2023 08:03</t>
  </si>
  <si>
    <t>manon desormeaux</t>
  </si>
  <si>
    <t>30/05/2023 07:41</t>
  </si>
  <si>
    <t>30/05/2023 07:14</t>
  </si>
  <si>
    <t>Joel Jodry</t>
  </si>
  <si>
    <t>29/05/2023 15:55</t>
  </si>
  <si>
    <t>eric daoust</t>
  </si>
  <si>
    <t>29/05/2023 15:40</t>
  </si>
  <si>
    <t>29/05/2023 15:13</t>
  </si>
  <si>
    <t>FRANÇOIS LEDUC</t>
  </si>
  <si>
    <t>29/05/2023 14:36</t>
  </si>
  <si>
    <t>Luc St-Onge</t>
  </si>
  <si>
    <t>29/05/2023 14:18</t>
  </si>
  <si>
    <t>Florence Durbet</t>
  </si>
  <si>
    <t>29/05/2023 14:06</t>
  </si>
  <si>
    <t>Kevin Smith</t>
  </si>
  <si>
    <t>29/05/2023 13:54</t>
  </si>
  <si>
    <t>Maurice Arsenault</t>
  </si>
  <si>
    <t>29/05/2023 13:48</t>
  </si>
  <si>
    <t>Mario Taillefer</t>
  </si>
  <si>
    <t>29/05/2023 12:18</t>
  </si>
  <si>
    <t>Serge Desrosiers</t>
  </si>
  <si>
    <t>23/05/2023 11:25</t>
  </si>
  <si>
    <t>Claire Pronovost</t>
  </si>
  <si>
    <t>29/05/2023 11:09</t>
  </si>
  <si>
    <t>Murielle Rousse</t>
  </si>
  <si>
    <t>29/05/2023 10:15</t>
  </si>
  <si>
    <t>Piché Nettoyeur</t>
  </si>
  <si>
    <t>28/05/2023 16:54</t>
  </si>
  <si>
    <t>27/05/2023 16:52</t>
  </si>
  <si>
    <t>Audrey burnhamaudrey@gmail.com</t>
  </si>
  <si>
    <t>26/05/2023 16:51</t>
  </si>
  <si>
    <t>Félix Martin</t>
  </si>
  <si>
    <t>26/05/2023 12:45</t>
  </si>
  <si>
    <t>Francis Pasquier</t>
  </si>
  <si>
    <t>26/05/2023 08:35</t>
  </si>
  <si>
    <t>26/05/2023 05:40</t>
  </si>
  <si>
    <t>Nadia Thomas</t>
  </si>
  <si>
    <t>25/05/2023 14:48</t>
  </si>
  <si>
    <t>Patrice Pivin</t>
  </si>
  <si>
    <t>25/05/2023 14:42</t>
  </si>
  <si>
    <t>Jean-Luc Vincent</t>
  </si>
  <si>
    <t>25/05/2023 13:14</t>
  </si>
  <si>
    <t>25/05/2023 11:28</t>
  </si>
  <si>
    <t>Marcel Leduc</t>
  </si>
  <si>
    <t>25/05/2023 08:26</t>
  </si>
  <si>
    <t>John Hobson</t>
  </si>
  <si>
    <t>25/05/2023 08:15</t>
  </si>
  <si>
    <t>Cynthia Shannon</t>
  </si>
  <si>
    <t>24/05/2023 16:51</t>
  </si>
  <si>
    <t>Richard Legault</t>
  </si>
  <si>
    <t>24/05/2023 15:44</t>
  </si>
  <si>
    <t>Lucie Lespérance</t>
  </si>
  <si>
    <t>24/05/2023 12:10</t>
  </si>
  <si>
    <t>Hugo Duguay</t>
  </si>
  <si>
    <t>24/05/2023 11:15</t>
  </si>
  <si>
    <t>Maude Léger</t>
  </si>
  <si>
    <t>24/05/2023 08:48</t>
  </si>
  <si>
    <t>Marielle Chénard</t>
  </si>
  <si>
    <t>24/05/2023 08:44</t>
  </si>
  <si>
    <t>24/05/2023 05:51</t>
  </si>
  <si>
    <t>Enrico Roussel</t>
  </si>
  <si>
    <t>23/05/2023 16:27</t>
  </si>
  <si>
    <t>23/05/2023 16:19</t>
  </si>
  <si>
    <t>23/05/2023 15:10</t>
  </si>
  <si>
    <t>Jean-Louis Laberge</t>
  </si>
  <si>
    <t>23/05/2023 15:04</t>
  </si>
  <si>
    <t>Roger Leduc</t>
  </si>
  <si>
    <t>23/05/2023 13:43</t>
  </si>
  <si>
    <t>Claude Laferté</t>
  </si>
  <si>
    <t>23/05/2023 13:28</t>
  </si>
  <si>
    <t>christina salouros</t>
  </si>
  <si>
    <t>23/05/2023 13:21</t>
  </si>
  <si>
    <t>23/05/2023 12:37</t>
  </si>
  <si>
    <t>Bernard Chartrand</t>
  </si>
  <si>
    <t>23/05/2023 12:34</t>
  </si>
  <si>
    <t>Cynthia Marois</t>
  </si>
  <si>
    <t>23/05/2023 12:21</t>
  </si>
  <si>
    <t>Diane Roy</t>
  </si>
  <si>
    <t>20/05/2023 13:51</t>
  </si>
  <si>
    <t>Alexandre Leclerc leger</t>
  </si>
  <si>
    <t>Anne-Marie Lefebvre</t>
  </si>
  <si>
    <t>22/05/2023 13:46</t>
  </si>
  <si>
    <t>Chantal St-aubin</t>
  </si>
  <si>
    <t>19/05/2023 21:07</t>
  </si>
  <si>
    <t>19/05/2023 15:09</t>
  </si>
  <si>
    <t>Magali Joube</t>
  </si>
  <si>
    <t>19/05/2023 13:56</t>
  </si>
  <si>
    <t>Colette Pagé</t>
  </si>
  <si>
    <t>19/05/2023 13:02</t>
  </si>
  <si>
    <t>19/05/2023 12:24</t>
  </si>
  <si>
    <t>Anonyme Anonyme</t>
  </si>
  <si>
    <t>19/05/2023 11:02</t>
  </si>
  <si>
    <t>19/05/2023 10:57</t>
  </si>
  <si>
    <t>19/05/2023 10:18</t>
  </si>
  <si>
    <t>19/05/2023 10:02</t>
  </si>
  <si>
    <t>Michel Fullum</t>
  </si>
  <si>
    <t>18/05/2023 14:26</t>
  </si>
  <si>
    <t>18/05/2023 14:17</t>
  </si>
  <si>
    <t>Mario Quintal</t>
  </si>
  <si>
    <t>18/05/2023 11:49</t>
  </si>
  <si>
    <t>Stéphane Billette</t>
  </si>
  <si>
    <t>18/05/2023 10:49</t>
  </si>
  <si>
    <t>Éric Brunet</t>
  </si>
  <si>
    <t>18/05/2023 10:11</t>
  </si>
  <si>
    <t>18/05/2023 08:29</t>
  </si>
  <si>
    <t>Sylvain Leboeuf</t>
  </si>
  <si>
    <t>18/05/2023 08:20</t>
  </si>
  <si>
    <t>Manon Bourdon</t>
  </si>
  <si>
    <t>18/05/2023 08:00</t>
  </si>
  <si>
    <t>Jany Martel-Hébert</t>
  </si>
  <si>
    <t>17/05/2023 20:10</t>
  </si>
  <si>
    <t>Michel Stdenis</t>
  </si>
  <si>
    <t>17/05/2023 15:48</t>
  </si>
  <si>
    <t>17/05/2023 11:22</t>
  </si>
  <si>
    <t>Maryline Vendette</t>
  </si>
  <si>
    <t>17/05/2023 10:20</t>
  </si>
  <si>
    <t>Julie Gosselin</t>
  </si>
  <si>
    <t>17/05/2023 08:15</t>
  </si>
  <si>
    <t>16/05/2023 18:53</t>
  </si>
  <si>
    <t>Lisa Fiset</t>
  </si>
  <si>
    <t>16/05/2023 14:18</t>
  </si>
  <si>
    <t>Claude Giroux</t>
  </si>
  <si>
    <t>16/05/2023 12:00</t>
  </si>
  <si>
    <t>16/05/2023 10:15</t>
  </si>
  <si>
    <t>Jacques Côté</t>
  </si>
  <si>
    <t>16/05/2023 10:00</t>
  </si>
  <si>
    <t>jean-marc rochon</t>
  </si>
  <si>
    <t>16/05/2023 09:33</t>
  </si>
  <si>
    <t>Sabryna Laroche</t>
  </si>
  <si>
    <t>16/05/2023 09:30</t>
  </si>
  <si>
    <t>15/05/2023 17:19</t>
  </si>
  <si>
    <t>15/05/2023 15:34</t>
  </si>
  <si>
    <t>Martin Lizotte</t>
  </si>
  <si>
    <t>15/05/2023 15:27</t>
  </si>
  <si>
    <t>Marie-Michèle Tremblay</t>
  </si>
  <si>
    <t>15/05/2023 15:24</t>
  </si>
  <si>
    <t>Gabriel Samson</t>
  </si>
  <si>
    <t>Marie-Lou Lacasse</t>
  </si>
  <si>
    <t>Francine Berdah</t>
  </si>
  <si>
    <t>13/06/2023 09:26</t>
  </si>
  <si>
    <t>25/05/2023 17:23</t>
  </si>
  <si>
    <t>Michel Giroux</t>
  </si>
  <si>
    <t>au 19 juin 2023</t>
  </si>
  <si>
    <t>156 - 1456 jours</t>
  </si>
  <si>
    <t>53 - 156 jours</t>
  </si>
  <si>
    <t>0 - 20 jours</t>
  </si>
  <si>
    <t>20 - 53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</si>
</sst>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\ hh:mm"/>
    <numFmt numFmtId="165" formatCode="yyyy/mm/dd;@"/>
  </numFmts>
  <fonts count="8" x14ac:knownFonts="1">
    <font>
      <sz val="10.5"/>
      <color rgb="FF000000"/>
      <name val="Calibri"/>
    </font>
    <font>
      <sz val="13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  <font>
      <sz val="10.5"/>
      <color rgb="FF000000"/>
      <name val="Calibri"/>
      <family val="2"/>
    </font>
    <font>
      <b/>
      <sz val="10.5"/>
      <color rgb="FF000000"/>
      <name val="Calibri"/>
      <family val="2"/>
    </font>
    <font>
      <sz val="13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2D2D2"/>
        <bgColor rgb="FFFFFFFF"/>
      </patternFill>
    </fill>
  </fills>
  <borders count="6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thin">
        <color rgb="FFE0E0E0"/>
      </left>
      <right style="thin">
        <color rgb="FFE0E0E0"/>
      </right>
      <top/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/>
      <diagonal/>
    </border>
  </borders>
  <cellStyleXfs count="21">
    <xf numFmtId="0" fontId="0" fillId="0" borderId="0"/>
    <xf numFmtId="0" fontId="1" fillId="0" borderId="1"/>
    <xf numFmtId="0" fontId="1" fillId="0" borderId="2"/>
    <xf numFmtId="0" fontId="1" fillId="0" borderId="2"/>
    <xf numFmtId="0" fontId="1" fillId="0" borderId="2"/>
    <xf numFmtId="0" fontId="1" fillId="0" borderId="2"/>
    <xf numFmtId="0" fontId="1" fillId="0" borderId="2"/>
    <xf numFmtId="0" fontId="1" fillId="0" borderId="2"/>
    <xf numFmtId="0" fontId="1" fillId="0" borderId="2"/>
    <xf numFmtId="0" fontId="1" fillId="0" borderId="2"/>
    <xf numFmtId="0" fontId="1" fillId="0" borderId="2"/>
    <xf numFmtId="0" fontId="7" fillId="0" borderId="2"/>
    <xf numFmtId="0" fontId="7" fillId="0" borderId="2"/>
    <xf numFmtId="0" fontId="7" fillId="0" borderId="2"/>
    <xf numFmtId="0" fontId="7" fillId="0" borderId="2"/>
    <xf numFmtId="0" fontId="7" fillId="0" borderId="2"/>
    <xf numFmtId="0" fontId="7" fillId="0" borderId="2"/>
    <xf numFmtId="0" fontId="7" fillId="0" borderId="2"/>
    <xf numFmtId="0" fontId="7" fillId="0" borderId="2"/>
    <xf numFmtId="0" fontId="7" fillId="0" borderId="2"/>
    <xf numFmtId="0" fontId="7" fillId="0" borderId="2"/>
  </cellStyleXfs>
  <cellXfs count="31">
    <xf numFmtId="0" fontId="0" fillId="0" borderId="0" xfId="0"/>
    <xf numFmtId="0" fontId="2" fillId="2" borderId="3" xfId="0" applyFont="1" applyFill="1" applyBorder="1"/>
    <xf numFmtId="0" fontId="2" fillId="2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3" fillId="2" borderId="4" xfId="0" applyFont="1" applyFill="1" applyBorder="1"/>
    <xf numFmtId="165" fontId="0" fillId="0" borderId="0" xfId="0" applyNumberFormat="1"/>
    <xf numFmtId="165" fontId="5" fillId="0" borderId="0" xfId="0" applyNumberFormat="1" applyFont="1"/>
    <xf numFmtId="1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5" xfId="0" applyFont="1" applyBorder="1" applyAlignment="1">
      <alignment horizontal="left"/>
    </xf>
    <xf numFmtId="0" fontId="1" fillId="0" borderId="5" xfId="0" applyFont="1" applyBorder="1"/>
    <xf numFmtId="164" fontId="1" fillId="0" borderId="5" xfId="0" applyNumberFormat="1" applyFont="1" applyBorder="1"/>
    <xf numFmtId="0" fontId="0" fillId="0" borderId="0" xfId="0" applyNumberFormat="1"/>
    <xf numFmtId="0" fontId="0" fillId="0" borderId="0" xfId="0"/>
    <xf numFmtId="0" fontId="7" fillId="0" borderId="2" xfId="12"/>
    <xf numFmtId="0" fontId="7" fillId="0" borderId="2" xfId="13"/>
    <xf numFmtId="0" fontId="7" fillId="0" borderId="2" xfId="14"/>
    <xf numFmtId="0" fontId="7" fillId="0" borderId="2" xfId="15"/>
    <xf numFmtId="0" fontId="7" fillId="0" borderId="2" xfId="16"/>
    <xf numFmtId="0" fontId="7" fillId="0" borderId="2" xfId="17"/>
    <xf numFmtId="0" fontId="7" fillId="0" borderId="2" xfId="18"/>
    <xf numFmtId="0" fontId="7" fillId="0" borderId="2" xfId="19"/>
    <xf numFmtId="0" fontId="7" fillId="0" borderId="2" xfId="20"/>
    <xf numFmtId="0" fontId="7" fillId="0" borderId="2" xfId="0" applyFont="1" applyBorder="1" applyAlignment="1">
      <alignment horizontal="left"/>
    </xf>
  </cellXfs>
  <cellStyles count="21">
    <cellStyle name="mesDepartements_gridcontrolcolumn1" xfId="1" xr:uid="{00000000-0005-0000-0000-000001000000}"/>
    <cellStyle name="Normal" xfId="0" builtinId="0"/>
    <cellStyle name="vuePersonalisable_B7B9CFD7-E84B-40C3-B68F-DD3CD8F42E2B_gridcontrolcolumn1" xfId="11" xr:uid="{819A56FB-6D8E-484E-BF2D-5E42B04F574C}"/>
    <cellStyle name="vuePersonalisable_B7B9CFD7-E84B-40C3-B68F-DD3CD8F42E2B_gridcontrolcolumn10" xfId="20" xr:uid="{1C759ED2-7D7F-46B5-B234-11E8CF402027}"/>
    <cellStyle name="vuePersonalisable_B7B9CFD7-E84B-40C3-B68F-DD3CD8F42E2B_gridcontrolcolumn2" xfId="12" xr:uid="{7D724DD2-DE32-4E17-8B33-C43ABFA75DBF}"/>
    <cellStyle name="vuePersonalisable_B7B9CFD7-E84B-40C3-B68F-DD3CD8F42E2B_gridcontrolcolumn3" xfId="13" xr:uid="{3C33E492-13F6-4DEB-B8EA-E409E1764486}"/>
    <cellStyle name="vuePersonalisable_B7B9CFD7-E84B-40C3-B68F-DD3CD8F42E2B_gridcontrolcolumn4" xfId="14" xr:uid="{18A7CF40-9185-4B49-8817-48C927F47B65}"/>
    <cellStyle name="vuePersonalisable_B7B9CFD7-E84B-40C3-B68F-DD3CD8F42E2B_gridcontrolcolumn5" xfId="15" xr:uid="{99B25229-39E2-4050-9932-E03036CC8DC2}"/>
    <cellStyle name="vuePersonalisable_B7B9CFD7-E84B-40C3-B68F-DD3CD8F42E2B_gridcontrolcolumn6" xfId="16" xr:uid="{491FA7C7-9A38-4DA8-A94F-A9473B48F9DD}"/>
    <cellStyle name="vuePersonalisable_B7B9CFD7-E84B-40C3-B68F-DD3CD8F42E2B_gridcontrolcolumn7" xfId="17" xr:uid="{1147182C-F7C2-4378-9EEE-4C51F5CB18B9}"/>
    <cellStyle name="vuePersonalisable_B7B9CFD7-E84B-40C3-B68F-DD3CD8F42E2B_gridcontrolcolumn8" xfId="18" xr:uid="{C613BCD5-5707-4DD9-8829-367727F8F6AD}"/>
    <cellStyle name="vuePersonalisable_B7B9CFD7-E84B-40C3-B68F-DD3CD8F42E2B_gridcontrolcolumn9" xfId="19" xr:uid="{A7ECB966-A8DC-4A1D-958D-AF9AB42E6EF0}"/>
    <cellStyle name="vuePersonalisable_CFF97DC7-0FC6-4A27-8EB5-1CF5B052FC52_gridcontrolcolumn10" xfId="8" xr:uid="{106150EF-0DC3-46C7-BEBA-7139593DB5A1}"/>
    <cellStyle name="vuePersonalisable_CFF97DC7-0FC6-4A27-8EB5-1CF5B052FC52_gridcontrolcolumn11" xfId="9" xr:uid="{9839E905-5A49-4E2D-B899-B07545F272F8}"/>
    <cellStyle name="vuePersonalisable_CFF97DC7-0FC6-4A27-8EB5-1CF5B052FC52_gridcontrolcolumn12" xfId="10" xr:uid="{B3523873-CE26-41BC-8A7A-82B557342E77}"/>
    <cellStyle name="vuePersonalisable_CFF97DC7-0FC6-4A27-8EB5-1CF5B052FC52_gridcontrolcolumn2" xfId="2" xr:uid="{3F754AA1-ACF6-4156-882D-0665F5779DBF}"/>
    <cellStyle name="vuePersonalisable_CFF97DC7-0FC6-4A27-8EB5-1CF5B052FC52_gridcontrolcolumn3" xfId="3" xr:uid="{82E99512-E8CA-4E14-AA2F-EC4F342AE111}"/>
    <cellStyle name="vuePersonalisable_CFF97DC7-0FC6-4A27-8EB5-1CF5B052FC52_gridcontrolcolumn4" xfId="4" xr:uid="{67687372-F71E-4C7B-9F61-CEC98C856D24}"/>
    <cellStyle name="vuePersonalisable_CFF97DC7-0FC6-4A27-8EB5-1CF5B052FC52_gridcontrolcolumn5" xfId="5" xr:uid="{124ABF4B-765D-440E-8128-1952CA64590E}"/>
    <cellStyle name="vuePersonalisable_CFF97DC7-0FC6-4A27-8EB5-1CF5B052FC52_gridcontrolcolumn6" xfId="6" xr:uid="{7B452BDB-7ED6-445C-83E7-1669B3FD440C}"/>
    <cellStyle name="vuePersonalisable_CFF97DC7-0FC6-4A27-8EB5-1CF5B052FC52_gridcontrolcolumn7" xfId="7" xr:uid="{9380281A-5651-4FAE-AE76-9AE8454C52B8}"/>
  </cellStyles>
  <dxfs count="19">
    <dxf>
      <numFmt numFmtId="165" formatCode="yyyy/mm/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none"/>
      </font>
      <border diagonalUp="0" diagonalDown="0" outline="0">
        <left style="thin">
          <color rgb="FFE0E0E0"/>
        </left>
        <right style="thin">
          <color rgb="FFE0E0E0"/>
        </right>
        <top style="thin">
          <color rgb="FFE0E0E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none"/>
      </font>
      <border diagonalUp="0" diagonalDown="0" outline="0">
        <left style="thin">
          <color rgb="FFE0E0E0"/>
        </left>
        <right style="thin">
          <color rgb="FFE0E0E0"/>
        </right>
        <top style="thin">
          <color rgb="FFE0E0E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none"/>
      </font>
      <border diagonalUp="0" diagonalDown="0" outline="0">
        <left style="thin">
          <color rgb="FFE0E0E0"/>
        </left>
        <right style="thin">
          <color rgb="FFE0E0E0"/>
        </right>
        <top style="thin">
          <color rgb="FFE0E0E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none"/>
      </font>
      <border diagonalUp="0" diagonalDown="0" outline="0">
        <left style="thin">
          <color rgb="FFE0E0E0"/>
        </left>
        <right style="thin">
          <color rgb="FFE0E0E0"/>
        </right>
        <top style="thin">
          <color rgb="FFE0E0E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none"/>
      </font>
      <numFmt numFmtId="164" formatCode="dd\/mm\/yyyy\ hh:mm"/>
      <border diagonalUp="0" diagonalDown="0" outline="0">
        <left style="thin">
          <color rgb="FFE0E0E0"/>
        </left>
        <right style="thin">
          <color rgb="FFE0E0E0"/>
        </right>
        <top style="thin">
          <color rgb="FFE0E0E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none"/>
      </font>
      <border diagonalUp="0" diagonalDown="0" outline="0">
        <left style="thin">
          <color rgb="FFE0E0E0"/>
        </left>
        <right style="thin">
          <color rgb="FFE0E0E0"/>
        </right>
        <top style="thin">
          <color rgb="FFE0E0E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none"/>
      </font>
      <border diagonalUp="0" diagonalDown="0" outline="0">
        <left style="thin">
          <color rgb="FFE0E0E0"/>
        </left>
        <right style="thin">
          <color rgb="FFE0E0E0"/>
        </right>
        <top style="thin">
          <color rgb="FFE0E0E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none"/>
      </font>
      <border diagonalUp="0" diagonalDown="0" outline="0">
        <left style="thin">
          <color rgb="FFE0E0E0"/>
        </left>
        <right style="thin">
          <color rgb="FFE0E0E0"/>
        </right>
        <top style="thin">
          <color rgb="FFE0E0E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none"/>
      </font>
      <border diagonalUp="0" diagonalDown="0" outline="0">
        <left style="thin">
          <color rgb="FFE0E0E0"/>
        </left>
        <right style="thin">
          <color rgb="FFE0E0E0"/>
        </right>
        <top style="thin">
          <color rgb="FFE0E0E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E0E0E0"/>
        </top>
        <bottom/>
      </border>
    </dxf>
    <dxf>
      <numFmt numFmtId="0" formatCode="General"/>
    </dxf>
    <dxf>
      <numFmt numFmtId="165" formatCode="yyyy/mm/dd;@"/>
    </dxf>
    <dxf>
      <numFmt numFmtId="164" formatCode="dd\/mm\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E0E0E0"/>
        </left>
        <right style="thin">
          <color rgb="FFE0E0E0"/>
        </right>
        <top style="thin">
          <color rgb="FFE0E0E0"/>
        </top>
        <bottom style="thin">
          <color rgb="FFE0E0E0"/>
        </bottom>
        <vertical/>
        <horizontal/>
      </border>
    </dxf>
    <dxf>
      <border outline="0">
        <top style="thin">
          <color rgb="FFE0E0E0"/>
        </top>
      </border>
    </dxf>
    <dxf>
      <border outline="0">
        <left style="thin">
          <color rgb="FFE0E0E0"/>
        </left>
        <right style="thin">
          <color rgb="FFE0E0E0"/>
        </right>
        <top style="thin">
          <color rgb="FFE0E0E0"/>
        </top>
        <bottom style="thin">
          <color rgb="FFE0E0E0"/>
        </bottom>
      </border>
    </dxf>
    <dxf>
      <border outline="0">
        <bottom style="thin">
          <color rgb="FFE0E0E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rgb="FFFFFFFF"/>
          <bgColor rgb="FFD2D2D2"/>
        </patternFill>
      </fill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- requêtes.xlsx]Durée!Tableau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49419389134138"/>
          <c:y val="0.12363586130681033"/>
          <c:w val="0.49278627839956102"/>
          <c:h val="0.367410808413491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Durée!$C$3</c:f>
              <c:strCache>
                <c:ptCount val="1"/>
                <c:pt idx="0">
                  <c:v>Max. de jours ouvert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Durée!$B$4:$B$15</c:f>
              <c:strCache>
                <c:ptCount val="11"/>
                <c:pt idx="0">
                  <c:v>A - Voies de circulation et signalisation</c:v>
                </c:pt>
                <c:pt idx="1">
                  <c:v>B - Aqueduc et égout</c:v>
                </c:pt>
                <c:pt idx="2">
                  <c:v>C - Déchets, recyclage et compost</c:v>
                </c:pt>
                <c:pt idx="3">
                  <c:v>D - Propreté de l'espace public</c:v>
                </c:pt>
                <c:pt idx="4">
                  <c:v>E - Animaux</c:v>
                </c:pt>
                <c:pt idx="5">
                  <c:v>F - Arbres et végétaux</c:v>
                </c:pt>
                <c:pt idx="6">
                  <c:v>G - Bâtiments municipaux</c:v>
                </c:pt>
                <c:pt idx="7">
                  <c:v>H - Éclairage</c:v>
                </c:pt>
                <c:pt idx="8">
                  <c:v>I - Mobilier urbain, équipement sportif et structures de jeu</c:v>
                </c:pt>
                <c:pt idx="9">
                  <c:v>J - Questions, commentaires et suggestions</c:v>
                </c:pt>
                <c:pt idx="10">
                  <c:v>K - Déneigement</c:v>
                </c:pt>
              </c:strCache>
            </c:strRef>
          </c:cat>
          <c:val>
            <c:numRef>
              <c:f>Durée!$C$4:$C$15</c:f>
              <c:numCache>
                <c:formatCode>0</c:formatCode>
                <c:ptCount val="11"/>
                <c:pt idx="0">
                  <c:v>1126</c:v>
                </c:pt>
                <c:pt idx="1">
                  <c:v>959</c:v>
                </c:pt>
                <c:pt idx="2">
                  <c:v>188</c:v>
                </c:pt>
                <c:pt idx="3">
                  <c:v>403</c:v>
                </c:pt>
                <c:pt idx="4">
                  <c:v>105</c:v>
                </c:pt>
                <c:pt idx="5">
                  <c:v>196</c:v>
                </c:pt>
                <c:pt idx="6">
                  <c:v>433</c:v>
                </c:pt>
                <c:pt idx="7">
                  <c:v>1456</c:v>
                </c:pt>
                <c:pt idx="8">
                  <c:v>257</c:v>
                </c:pt>
                <c:pt idx="9">
                  <c:v>726</c:v>
                </c:pt>
                <c:pt idx="1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F-4EDB-B509-73743EFF9325}"/>
            </c:ext>
          </c:extLst>
        </c:ser>
        <c:ser>
          <c:idx val="1"/>
          <c:order val="1"/>
          <c:tx>
            <c:strRef>
              <c:f>Durée!$D$3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Durée!$B$4:$B$15</c:f>
              <c:strCache>
                <c:ptCount val="11"/>
                <c:pt idx="0">
                  <c:v>A - Voies de circulation et signalisation</c:v>
                </c:pt>
                <c:pt idx="1">
                  <c:v>B - Aqueduc et égout</c:v>
                </c:pt>
                <c:pt idx="2">
                  <c:v>C - Déchets, recyclage et compost</c:v>
                </c:pt>
                <c:pt idx="3">
                  <c:v>D - Propreté de l'espace public</c:v>
                </c:pt>
                <c:pt idx="4">
                  <c:v>E - Animaux</c:v>
                </c:pt>
                <c:pt idx="5">
                  <c:v>F - Arbres et végétaux</c:v>
                </c:pt>
                <c:pt idx="6">
                  <c:v>G - Bâtiments municipaux</c:v>
                </c:pt>
                <c:pt idx="7">
                  <c:v>H - Éclairage</c:v>
                </c:pt>
                <c:pt idx="8">
                  <c:v>I - Mobilier urbain, équipement sportif et structures de jeu</c:v>
                </c:pt>
                <c:pt idx="9">
                  <c:v>J - Questions, commentaires et suggestions</c:v>
                </c:pt>
                <c:pt idx="10">
                  <c:v>K - Déneigement</c:v>
                </c:pt>
              </c:strCache>
            </c:strRef>
          </c:cat>
          <c:val>
            <c:numRef>
              <c:f>Durée!$D$4:$D$15</c:f>
              <c:numCache>
                <c:formatCode>General</c:formatCode>
                <c:ptCount val="11"/>
                <c:pt idx="0">
                  <c:v>251</c:v>
                </c:pt>
                <c:pt idx="1">
                  <c:v>100</c:v>
                </c:pt>
                <c:pt idx="2">
                  <c:v>48</c:v>
                </c:pt>
                <c:pt idx="3">
                  <c:v>26</c:v>
                </c:pt>
                <c:pt idx="4">
                  <c:v>15</c:v>
                </c:pt>
                <c:pt idx="5">
                  <c:v>58</c:v>
                </c:pt>
                <c:pt idx="6">
                  <c:v>21</c:v>
                </c:pt>
                <c:pt idx="7">
                  <c:v>23</c:v>
                </c:pt>
                <c:pt idx="8">
                  <c:v>21</c:v>
                </c:pt>
                <c:pt idx="9">
                  <c:v>29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EF-4EDB-B509-73743EFF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227855"/>
        <c:axId val="1050228815"/>
      </c:barChart>
      <c:catAx>
        <c:axId val="105022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228815"/>
        <c:crosses val="autoZero"/>
        <c:auto val="1"/>
        <c:lblAlgn val="ctr"/>
        <c:lblOffset val="100"/>
        <c:noMultiLvlLbl val="0"/>
      </c:catAx>
      <c:valAx>
        <c:axId val="10502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22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208511</xdr:colOff>
      <xdr:row>1</xdr:row>
      <xdr:rowOff>18011</xdr:rowOff>
    </xdr:from>
    <xdr:to>
      <xdr:col>5</xdr:col>
      <xdr:colOff>529764</xdr:colOff>
      <xdr:row>14</xdr:row>
      <xdr:rowOff>59921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réée par">
              <a:extLst>
                <a:ext uri="{FF2B5EF4-FFF2-40B4-BE49-F238E27FC236}">
                  <a16:creationId xmlns:a16="http://schemas.microsoft.com/office/drawing/2014/main" id="{783C6C88-FFCE-7F12-94D6-173C6F05A9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réée p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0344" y="203662"/>
              <a:ext cx="1893397" cy="24020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552449</xdr:colOff>
      <xdr:row>1</xdr:row>
      <xdr:rowOff>30480</xdr:rowOff>
    </xdr:from>
    <xdr:to>
      <xdr:col>12</xdr:col>
      <xdr:colOff>536863</xdr:colOff>
      <xdr:row>12</xdr:row>
      <xdr:rowOff>130925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 création (formatée)">
              <a:extLst>
                <a:ext uri="{FF2B5EF4-FFF2-40B4-BE49-F238E27FC236}">
                  <a16:creationId xmlns:a16="http://schemas.microsoft.com/office/drawing/2014/main" id="{79F662F0-DDE6-550C-FCC3-5AF4813929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création (formaté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0236" y="210416"/>
              <a:ext cx="5496445" cy="210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286962</xdr:colOff>
      <xdr:row>15</xdr:row>
      <xdr:rowOff>179242</xdr:rowOff>
    </xdr:from>
    <xdr:to>
      <xdr:col>11</xdr:col>
      <xdr:colOff>555047</xdr:colOff>
      <xdr:row>29</xdr:row>
      <xdr:rowOff>96635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égorie">
              <a:extLst>
                <a:ext uri="{FF2B5EF4-FFF2-40B4-BE49-F238E27FC236}">
                  <a16:creationId xmlns:a16="http://schemas.microsoft.com/office/drawing/2014/main" id="{03F656BE-FAE2-BD23-7202-EDF4A2E0A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égor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9038" y="2904951"/>
              <a:ext cx="1847850" cy="2465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0</xdr:rowOff>
    </xdr:from>
    <xdr:to>
      <xdr:col>13</xdr:col>
      <xdr:colOff>466725</xdr:colOff>
      <xdr:row>21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A5FAEC-0B7C-B88E-AFF2-A8AB48F3A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729615</xdr:colOff>
      <xdr:row>21</xdr:row>
      <xdr:rowOff>102870</xdr:rowOff>
    </xdr:from>
    <xdr:to>
      <xdr:col>1</xdr:col>
      <xdr:colOff>1769745</xdr:colOff>
      <xdr:row>35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réée par 1">
              <a:extLst>
                <a:ext uri="{FF2B5EF4-FFF2-40B4-BE49-F238E27FC236}">
                  <a16:creationId xmlns:a16="http://schemas.microsoft.com/office/drawing/2014/main" id="{24710834-0BB1-52C6-47F9-DEFAD0B62A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réée p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" y="3901440"/>
              <a:ext cx="1832610" cy="2449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47625</xdr:colOff>
      <xdr:row>24</xdr:row>
      <xdr:rowOff>40005</xdr:rowOff>
    </xdr:from>
    <xdr:to>
      <xdr:col>8</xdr:col>
      <xdr:colOff>287655</xdr:colOff>
      <xdr:row>37</xdr:row>
      <xdr:rowOff>148590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égorie 1">
              <a:extLst>
                <a:ext uri="{FF2B5EF4-FFF2-40B4-BE49-F238E27FC236}">
                  <a16:creationId xmlns:a16="http://schemas.microsoft.com/office/drawing/2014/main" id="{76089CDB-7A5B-BEC8-EC02-29735EC274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égori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3355" y="4383405"/>
              <a:ext cx="1815465" cy="246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Blanchet" refreshedDate="45096.406670486111" createdVersion="8" refreshedVersion="8" minRefreshableVersion="3" recordCount="647" xr:uid="{04C873DF-D40E-4C85-AB19-38ACA0392489}">
  <cacheSource type="worksheet">
    <worksheetSource name="Tableau1"/>
  </cacheSource>
  <cacheFields count="12">
    <cacheField name="No" numFmtId="0">
      <sharedItems containsSemiMixedTypes="0" containsString="0" containsNumber="1" containsInteger="1" minValue="842" maxValue="48044"/>
    </cacheField>
    <cacheField name="Type" numFmtId="0">
      <sharedItems/>
    </cacheField>
    <cacheField name="Statut" numFmtId="0">
      <sharedItems/>
    </cacheField>
    <cacheField name="Catégorie" numFmtId="0">
      <sharedItems count="21">
        <s v="J - Questions, commentaires et suggestions"/>
        <s v="B - Aqueduc et égout"/>
        <s v="A - Voies de circulation et signalisation"/>
        <s v="I - Mobilier urbain, équipement sportif et structures de jeu"/>
        <s v="D - Propreté de l'espace public"/>
        <s v="C - Déchets, recyclage et compost"/>
        <s v="F - Arbres et végétaux"/>
        <s v="H - Éclairage"/>
        <s v="E - Animaux"/>
        <s v="G - Bâtiments municipaux"/>
        <s v="K - Déneigement"/>
        <s v="G - Arbres et végétaux" u="1"/>
        <s v="A - Déneigement" u="1"/>
        <s v="H - Bâtiments municipaux" u="1"/>
        <s v="K - Questions, commentaires et suggestions" u="1"/>
        <s v="F - Animaux" u="1"/>
        <s v="D - Déchets, recyclage et compost" u="1"/>
        <s v="C - Aqueduc et égout" u="1"/>
        <s v="I - Éclairage" u="1"/>
        <s v="B - Voies de circulation et signalisation" u="1"/>
        <s v="E - Propreté de l'espace public" u="1"/>
      </sharedItems>
    </cacheField>
    <cacheField name="Sous-catégorie" numFmtId="0">
      <sharedItems count="33">
        <s v=""/>
        <s v="3- Boite de service / Puisard / Regard / Vanne de rue"/>
        <s v="1- Voirie / Pavage"/>
        <s v="3- Marquage / Panneau de signalisation"/>
        <s v="3- Parcs / Plateaux sportifs / Espaces verts"/>
        <s v="6- Circulation"/>
        <s v="2- Trottoir"/>
        <s v="2- Bac brisé - Couvercle / roue"/>
        <s v="1- Arbres municipaux"/>
        <s v="1- Aqueduc"/>
        <s v="2- Égout"/>
        <s v="3- Demande de nouveaux bacs"/>
        <s v="1- Chaussée"/>
        <s v="5 - Ramassage de branches (collecte spéciale en suivi du verglas)"/>
        <s v="2- Aboiements / Négligence / Faune – animaux sauvages"/>
        <s v="1- Problème de collecte / Bac non vidé"/>
        <s v="4 - Agrile du frêne"/>
        <s v="5- Retour de bacs"/>
        <s v="4- Bâtiments administratifs"/>
        <s v="2- Fossé / Ponceau"/>
        <s v="4- Fossé"/>
        <s v="1- Dommage"/>
        <s v="1- Animal mort / blessé"/>
        <s v="5- Feu de piétons"/>
        <s v="2- Herbes hautes/ Plantes nuisibles"/>
        <s v="4- Achat de licence / Médaillon perdu"/>
        <s v="3- Fleurs et plates-bandes"/>
        <s v="4- Feu de circulation"/>
        <s v="2- Neige"/>
        <s v="4- Collecte par conteneurs" u="1"/>
        <s v="1- Chalets de parc" u="1"/>
        <s v="3- Arénas" u="1"/>
        <s v="4 - Ramassage de branches (collecte spéciale en suivi du verglas)" u="1"/>
      </sharedItems>
    </cacheField>
    <cacheField name="Date de création" numFmtId="0">
      <sharedItems/>
    </cacheField>
    <cacheField name="Requérant" numFmtId="0">
      <sharedItems/>
    </cacheField>
    <cacheField name="Contributeur" numFmtId="0">
      <sharedItems/>
    </cacheField>
    <cacheField name="Département" numFmtId="0">
      <sharedItems/>
    </cacheField>
    <cacheField name="Créée par" numFmtId="0">
      <sharedItems count="27">
        <s v="Citoyen inscrit"/>
        <s v="Céline Cadieux"/>
        <s v="France Myre"/>
        <s v="Véronique Homier"/>
        <s v="Sonia Thivierge"/>
        <s v="Lee Anne Gagnon"/>
        <s v="Guylaine Guindon"/>
        <s v="Julie Lacelle"/>
        <s v="Samuel Berniqué"/>
        <s v="Escouade Verte"/>
        <s v="Agrile Agrile"/>
        <s v="Maryse Trudel"/>
        <s v="Geneviève Bérubé"/>
        <s v="Anne-Marie Lefebvre"/>
        <s v="Ian Blanchet"/>
        <s v="Michelle Nadon-Levasseur"/>
        <s v="Importation"/>
        <s v="David Funk"/>
        <s v="Mathieu Sauvé"/>
        <s v="Pascal Primeau"/>
        <s v="Jean-François Florence"/>
        <s v="Samuel Decoeur-Lefebvre" u="1"/>
        <s v="Frédéric Martin" u="1"/>
        <s v="Janie Desjarlais" u="1"/>
        <s v="Mario Lortie" u="1"/>
        <s v="Équipe Agrile" u="1"/>
        <s v="Nathalie Bolduc" u="1"/>
      </sharedItems>
    </cacheField>
    <cacheField name="Date création (formatée)" numFmtId="165">
      <sharedItems containsSemiMixedTypes="0" containsNonDate="0" containsDate="1" containsString="0" minDate="2019-06-24T00:00:00" maxDate="2023-06-20T00:00:00" count="220">
        <d v="2023-06-19T00:00:00"/>
        <d v="2023-06-18T00:00:00"/>
        <d v="2023-06-17T00:00:00"/>
        <d v="2023-06-16T00:00:00"/>
        <d v="2023-06-15T00:00:00"/>
        <d v="2023-06-13T00:00:00"/>
        <d v="2023-06-14T00:00:00"/>
        <d v="2023-06-12T00:00:00"/>
        <d v="2023-06-11T00:00:00"/>
        <d v="2023-06-09T00:00:00"/>
        <d v="2023-06-08T00:00:00"/>
        <d v="2023-06-07T00:00:00"/>
        <d v="2023-06-06T00:00:00"/>
        <d v="2023-06-05T00:00:00"/>
        <d v="2023-05-22T00:00:00"/>
        <d v="2023-06-03T00:00:00"/>
        <d v="2023-06-02T00:00:00"/>
        <d v="2023-05-15T00:00:00"/>
        <d v="2023-06-01T00:00:00"/>
        <d v="2023-05-31T00:00:00"/>
        <d v="2023-05-30T00:00:00"/>
        <d v="2023-05-29T00:00:00"/>
        <d v="2023-05-23T00:00:00"/>
        <d v="2023-05-28T00:00:00"/>
        <d v="2023-05-27T00:00:00"/>
        <d v="2023-05-26T00:00:00"/>
        <d v="2023-05-25T00:00:00"/>
        <d v="2023-05-24T00:00:00"/>
        <d v="2023-05-20T00:00:00"/>
        <d v="2023-05-06T00:00:00"/>
        <d v="2023-05-19T00:00:00"/>
        <d v="2023-05-18T00:00:00"/>
        <d v="2023-05-17T00:00:00"/>
        <d v="2023-05-16T00:00:00"/>
        <d v="2023-05-08T00:00:00"/>
        <d v="2023-04-20T00:00:00"/>
        <d v="2023-05-13T00:00:00"/>
        <d v="2023-05-12T00:00:00"/>
        <d v="2023-05-11T00:00:00"/>
        <d v="2023-05-10T00:00:00"/>
        <d v="2023-05-09T00:00:00"/>
        <d v="2023-05-07T00:00:00"/>
        <d v="2023-05-05T00:00:00"/>
        <d v="2021-03-22T00:00:00"/>
        <d v="2023-05-04T00:00:00"/>
        <d v="2023-05-03T00:00:00"/>
        <d v="2023-05-02T00:00:00"/>
        <d v="2023-05-01T00:00:00"/>
        <d v="2023-04-30T00:00:00"/>
        <d v="2023-04-29T00:00:00"/>
        <d v="2023-04-28T00:00:00"/>
        <d v="2023-04-27T00:00:00"/>
        <d v="2023-04-12T00:00:00"/>
        <d v="2023-04-26T00:00:00"/>
        <d v="2023-04-03T00:00:00"/>
        <d v="2023-04-25T00:00:00"/>
        <d v="2023-04-22T00:00:00"/>
        <d v="2023-04-21T00:00:00"/>
        <d v="2023-04-14T00:00:00"/>
        <d v="2023-04-19T00:00:00"/>
        <d v="2023-04-18T00:00:00"/>
        <d v="2023-04-17T00:00:00"/>
        <d v="2023-04-13T00:00:00"/>
        <d v="2023-04-11T00:00:00"/>
        <d v="2023-04-06T00:00:00"/>
        <d v="2023-04-05T00:00:00"/>
        <d v="2023-04-04T00:00:00"/>
        <d v="2023-03-31T00:00:00"/>
        <d v="2023-03-29T00:00:00"/>
        <d v="2023-03-28T00:00:00"/>
        <d v="2023-03-27T00:00:00"/>
        <d v="2023-03-22T00:00:00"/>
        <d v="2023-03-21T00:00:00"/>
        <d v="2023-03-20T00:00:00"/>
        <d v="2023-03-16T00:00:00"/>
        <d v="2023-03-15T00:00:00"/>
        <d v="2023-03-14T00:00:00"/>
        <d v="2023-03-09T00:00:00"/>
        <d v="2023-03-08T00:00:00"/>
        <d v="2023-03-07T00:00:00"/>
        <d v="2023-03-06T00:00:00"/>
        <d v="2023-03-02T00:00:00"/>
        <d v="2023-03-01T00:00:00"/>
        <d v="2023-02-28T00:00:00"/>
        <d v="2023-02-24T00:00:00"/>
        <d v="2023-02-23T00:00:00"/>
        <d v="2023-02-22T00:00:00"/>
        <d v="2023-02-15T00:00:00"/>
        <d v="2023-02-14T00:00:00"/>
        <d v="2023-02-13T00:00:00"/>
        <d v="2023-02-10T00:00:00"/>
        <d v="2023-02-09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5T00:00:00"/>
        <d v="2023-01-24T00:00:00"/>
        <d v="2023-01-23T00:00:00"/>
        <d v="2023-01-21T00:00:00"/>
        <d v="2023-01-18T00:00:00"/>
        <d v="2023-01-17T00:00:00"/>
        <d v="2023-01-16T00:00:00"/>
        <d v="2023-01-12T00:00:00"/>
        <d v="2023-01-11T00:00:00"/>
        <d v="2023-01-10T00:00:00"/>
        <d v="2023-01-09T00:00:00"/>
        <d v="2023-01-08T00:00:00"/>
        <d v="2023-01-04T00:00:00"/>
        <d v="2022-12-30T00:00:00"/>
        <d v="2022-12-29T00:00:00"/>
        <d v="2022-12-28T00:00:00"/>
        <d v="2022-12-22T00:00:00"/>
        <d v="2022-12-20T00:00:00"/>
        <d v="2022-12-19T00:00:00"/>
        <d v="2022-12-13T00:00:00"/>
        <d v="2022-12-12T00:00:00"/>
        <d v="2022-12-06T00:00:00"/>
        <d v="2022-12-05T00:00:00"/>
        <d v="2022-11-30T00:00:00"/>
        <d v="2022-11-29T00:00:00"/>
        <d v="2022-11-24T00:00:00"/>
        <d v="2022-11-22T00:00:00"/>
        <d v="2022-11-21T00:00:00"/>
        <d v="2022-11-18T00:00:00"/>
        <d v="2022-11-17T00:00:00"/>
        <d v="2022-11-16T00:00:00"/>
        <d v="2022-11-15T00:00:00"/>
        <d v="2022-11-12T00:00:00"/>
        <d v="2022-11-08T00:00:00"/>
        <d v="2022-11-07T00:00:00"/>
        <d v="2022-11-06T00:00:00"/>
        <d v="2022-11-04T00:00:00"/>
        <d v="2022-11-02T00:00:00"/>
        <d v="2022-10-28T00:00:00"/>
        <d v="2022-10-26T00:00:00"/>
        <d v="2022-10-25T00:00:00"/>
        <d v="2022-10-21T00:00:00"/>
        <d v="2022-10-17T00:00:00"/>
        <d v="2022-10-12T00:00:00"/>
        <d v="2022-10-11T00:00:00"/>
        <d v="2022-10-06T00:00:00"/>
        <d v="2022-10-05T00:00:00"/>
        <d v="2022-10-04T00:00:00"/>
        <d v="2022-10-01T00:00:00"/>
        <d v="2022-09-29T00:00:00"/>
        <d v="2022-09-27T00:00:00"/>
        <d v="2022-09-23T00:00:00"/>
        <d v="2022-09-22T00:00:00"/>
        <d v="2022-09-21T00:00:00"/>
        <d v="2022-09-19T00:00:00"/>
        <d v="2022-09-13T00:00:00"/>
        <d v="2022-09-12T00:00:00"/>
        <d v="2022-09-09T00:00:00"/>
        <d v="2022-09-07T00:00:00"/>
        <d v="2022-09-06T00:00:00"/>
        <d v="2022-09-02T00:00:00"/>
        <d v="2022-08-29T00:00:00"/>
        <d v="2022-08-25T00:00:00"/>
        <d v="2022-08-24T00:00:00"/>
        <d v="2022-08-23T00:00:00"/>
        <d v="2022-08-18T00:00:00"/>
        <d v="2022-08-17T00:00:00"/>
        <d v="2022-08-15T00:00:00"/>
        <d v="2022-08-11T00:00:00"/>
        <d v="2022-07-28T00:00:00"/>
        <d v="2022-07-19T00:00:00"/>
        <d v="2022-07-06T00:00:00"/>
        <d v="2022-07-05T00:00:00"/>
        <d v="2022-06-28T00:00:00"/>
        <d v="2022-06-22T00:00:00"/>
        <d v="2022-06-15T00:00:00"/>
        <d v="2022-06-14T00:00:00"/>
        <d v="2022-06-13T00:00:00"/>
        <d v="2022-06-10T00:00:00"/>
        <d v="2022-06-09T00:00:00"/>
        <d v="2022-06-06T00:00:00"/>
        <d v="2022-05-31T00:00:00"/>
        <d v="2022-05-26T00:00:00"/>
        <d v="2022-05-18T00:00:00"/>
        <d v="2022-05-12T00:00:00"/>
        <d v="2022-05-05T00:00:00"/>
        <d v="2022-05-04T00:00:00"/>
        <d v="2022-04-29T00:00:00"/>
        <d v="2022-04-19T00:00:00"/>
        <d v="2022-04-12T00:00:00"/>
        <d v="2022-04-11T00:00:00"/>
        <d v="2022-04-08T00:00:00"/>
        <d v="2022-04-01T00:00:00"/>
        <d v="2022-03-25T00:00:00"/>
        <d v="2022-03-24T00:00:00"/>
        <d v="2022-03-23T00:00:00"/>
        <d v="2022-03-22T00:00:00"/>
        <d v="2022-03-07T00:00:00"/>
        <d v="2022-02-21T00:00:00"/>
        <d v="2022-01-26T00:00:00"/>
        <d v="2022-01-25T00:00:00"/>
        <d v="2021-12-16T00:00:00"/>
        <d v="2021-11-17T00:00:00"/>
        <d v="2021-11-16T00:00:00"/>
        <d v="2021-11-08T00:00:00"/>
        <d v="2021-11-02T00:00:00"/>
        <d v="2021-11-01T00:00:00"/>
        <d v="2021-10-26T00:00:00"/>
        <d v="2021-10-25T00:00:00"/>
        <d v="2021-10-18T00:00:00"/>
        <d v="2021-10-08T00:00:00"/>
        <d v="2021-10-07T00:00:00"/>
        <d v="2021-10-02T00:00:00"/>
        <d v="2021-09-28T00:00:00"/>
        <d v="2021-09-20T00:00:00"/>
        <d v="2021-08-10T00:00:00"/>
        <d v="2021-08-09T00:00:00"/>
        <d v="2021-06-23T00:00:00"/>
        <d v="2020-11-02T00:00:00"/>
        <d v="2020-05-19T00:00:00"/>
        <d v="2019-06-24T00:00:00"/>
      </sharedItems>
    </cacheField>
    <cacheField name="jours ouvert" numFmtId="0">
      <sharedItems containsSemiMixedTypes="0" containsString="0" containsNumber="1" containsInteger="1" minValue="0" maxValue="1456"/>
    </cacheField>
  </cacheFields>
  <extLst>
    <ext xmlns:x14="http://schemas.microsoft.com/office/spreadsheetml/2009/9/main" uri="{725AE2AE-9491-48be-B2B4-4EB974FC3084}">
      <x14:pivotCacheDefinition pivotCacheId="14482727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7">
  <r>
    <n v="48044"/>
    <s v="Requête"/>
    <s v="Ouvert"/>
    <x v="0"/>
    <x v="0"/>
    <s v="19/06/2023 09:31"/>
    <s v="Jean-Pierre D'Amour"/>
    <s v=""/>
    <s v="Communications"/>
    <x v="0"/>
    <x v="0"/>
    <n v="0"/>
  </r>
  <r>
    <n v="48041"/>
    <s v="Requête"/>
    <s v="En traitement"/>
    <x v="1"/>
    <x v="1"/>
    <s v="19/06/2023 08:53"/>
    <s v="Annie-Claude  Rajotte"/>
    <s v="Samuel Berniqué"/>
    <s v="Travaux publics\Réseaux"/>
    <x v="1"/>
    <x v="0"/>
    <n v="0"/>
  </r>
  <r>
    <n v="48040"/>
    <s v="Requête"/>
    <s v="Ouvert"/>
    <x v="2"/>
    <x v="2"/>
    <s v="19/06/2023 08:23"/>
    <s v="Jean-François Giroux"/>
    <s v="Jean-François Florence"/>
    <s v="Travaux publics\Voirie"/>
    <x v="0"/>
    <x v="0"/>
    <n v="0"/>
  </r>
  <r>
    <n v="48039"/>
    <s v="Requête"/>
    <s v="Ouvert"/>
    <x v="3"/>
    <x v="0"/>
    <s v="19/06/2023 08:16"/>
    <s v="Jean-François Giroux"/>
    <s v="Marc Fillion"/>
    <s v="Service récréatif et communautaire\SRC2- Entretien parcs et espaces verts"/>
    <x v="0"/>
    <x v="0"/>
    <n v="0"/>
  </r>
  <r>
    <n v="48037"/>
    <s v="Requête"/>
    <s v="En traitement"/>
    <x v="2"/>
    <x v="3"/>
    <s v="18/06/2023 17:29"/>
    <s v="Marilyne Savard"/>
    <s v="Chantale Guay"/>
    <s v="Travaux publics\Voirie"/>
    <x v="0"/>
    <x v="1"/>
    <n v="1"/>
  </r>
  <r>
    <n v="48035"/>
    <s v="Requête"/>
    <s v="Ouvert"/>
    <x v="4"/>
    <x v="4"/>
    <s v="18/06/2023 15:23"/>
    <s v="Maude Roger"/>
    <s v="Marc Fillion"/>
    <s v="Service récréatif et communautaire\SRC2- Entretien parcs et espaces verts"/>
    <x v="0"/>
    <x v="1"/>
    <n v="1"/>
  </r>
  <r>
    <n v="48032"/>
    <s v="Requête"/>
    <s v="Ouvert"/>
    <x v="2"/>
    <x v="5"/>
    <s v="17/06/2023 21:07"/>
    <s v="Jean-François Giroux"/>
    <s v="Martin Brossoit"/>
    <s v="Travaux publics\Circulation"/>
    <x v="0"/>
    <x v="2"/>
    <n v="2"/>
  </r>
  <r>
    <n v="48031"/>
    <s v="Requête"/>
    <s v="Ouvert"/>
    <x v="4"/>
    <x v="6"/>
    <s v="17/06/2023 14:27"/>
    <s v="Johanne Beaumier"/>
    <s v=""/>
    <s v="Travaux publics"/>
    <x v="0"/>
    <x v="2"/>
    <n v="2"/>
  </r>
  <r>
    <n v="48029"/>
    <s v="Requête"/>
    <s v="Ouvert"/>
    <x v="0"/>
    <x v="0"/>
    <s v="16/06/2023 23:08"/>
    <s v="Line Babin"/>
    <s v="Julie Lacelle"/>
    <s v="Service récréatif et communautaire"/>
    <x v="0"/>
    <x v="3"/>
    <n v="3"/>
  </r>
  <r>
    <n v="48027"/>
    <s v="Requête"/>
    <s v="Ouvert"/>
    <x v="2"/>
    <x v="5"/>
    <s v="16/06/2023 12:36"/>
    <s v="Véronique Brodeur"/>
    <s v="Martin Brossoit"/>
    <s v="Travaux publics\Circulation"/>
    <x v="2"/>
    <x v="3"/>
    <n v="3"/>
  </r>
  <r>
    <n v="48025"/>
    <s v="Requête"/>
    <s v="Ouvert"/>
    <x v="3"/>
    <x v="0"/>
    <s v="16/06/2023 11:54"/>
    <s v="Mélanie Desrosiers"/>
    <s v="Mylène Julien"/>
    <s v="Service récréatif et communautaire\SRC2- Entretien parcs et espaces verts"/>
    <x v="3"/>
    <x v="3"/>
    <n v="3"/>
  </r>
  <r>
    <n v="48024"/>
    <s v="Requête"/>
    <s v="En traitement"/>
    <x v="5"/>
    <x v="7"/>
    <s v="16/06/2023 11:08"/>
    <s v="Luc Bougie"/>
    <s v="Denis Poirier"/>
    <s v="Environnement\Collectes"/>
    <x v="2"/>
    <x v="3"/>
    <n v="3"/>
  </r>
  <r>
    <n v="48022"/>
    <s v="Requête"/>
    <s v="En traitement"/>
    <x v="2"/>
    <x v="3"/>
    <s v="16/06/2023 10:32"/>
    <s v="Carolyne Cenac"/>
    <s v="Chantale Guay"/>
    <s v="Travaux publics\Voirie"/>
    <x v="4"/>
    <x v="3"/>
    <n v="3"/>
  </r>
  <r>
    <n v="48015"/>
    <s v="Requête"/>
    <s v="En traitement"/>
    <x v="2"/>
    <x v="2"/>
    <s v="16/06/2023 09:49"/>
    <s v="Carolyne Cenac"/>
    <s v="Chantale Guay"/>
    <s v="Travaux publics\Voirie"/>
    <x v="4"/>
    <x v="3"/>
    <n v="3"/>
  </r>
  <r>
    <n v="48014"/>
    <s v="Requête"/>
    <s v="Ouvert"/>
    <x v="6"/>
    <x v="8"/>
    <s v="16/06/2023 09:33"/>
    <s v="R Faucher"/>
    <s v=""/>
    <s v="Environnement\Arboriculture"/>
    <x v="5"/>
    <x v="3"/>
    <n v="3"/>
  </r>
  <r>
    <n v="48012"/>
    <s v="Requête"/>
    <s v="Ouvert"/>
    <x v="6"/>
    <x v="8"/>
    <s v="16/06/2023 09:16"/>
    <s v="Yves Laplante"/>
    <s v=""/>
    <s v="Environnement\Arboriculture"/>
    <x v="0"/>
    <x v="3"/>
    <n v="3"/>
  </r>
  <r>
    <n v="48011"/>
    <s v="Requête"/>
    <s v="Ouvert"/>
    <x v="1"/>
    <x v="1"/>
    <s v="16/06/2023 09:11"/>
    <s v="Carol Saint-Michel"/>
    <s v="Samuel Berniqué"/>
    <s v="Travaux publics\Réseaux"/>
    <x v="2"/>
    <x v="3"/>
    <n v="3"/>
  </r>
  <r>
    <n v="48009"/>
    <s v="Requête"/>
    <s v="Ouvert"/>
    <x v="2"/>
    <x v="3"/>
    <s v="16/06/2023 09:06"/>
    <s v="Yves Laplante"/>
    <s v="Lee Anne Gagnon"/>
    <s v="Travaux publics\Voirie"/>
    <x v="0"/>
    <x v="3"/>
    <n v="3"/>
  </r>
  <r>
    <n v="48008"/>
    <s v="Requête"/>
    <s v="En traitement"/>
    <x v="2"/>
    <x v="3"/>
    <s v="16/06/2023 08:11"/>
    <s v="Jonathan Cross"/>
    <s v="Chantale Guay"/>
    <s v="Travaux publics\Voirie"/>
    <x v="0"/>
    <x v="3"/>
    <n v="3"/>
  </r>
  <r>
    <n v="48007"/>
    <s v="Requête"/>
    <s v="Ouvert"/>
    <x v="2"/>
    <x v="3"/>
    <s v="15/06/2023 20:28"/>
    <s v="Roxanne Dube"/>
    <s v="Martin Brossoit"/>
    <s v="Travaux publics\Voirie"/>
    <x v="0"/>
    <x v="4"/>
    <n v="4"/>
  </r>
  <r>
    <n v="47919"/>
    <s v="Requête"/>
    <s v="En traitement"/>
    <x v="4"/>
    <x v="4"/>
    <s v="13/06/2023 19:58"/>
    <s v="Therese Stanischewski"/>
    <s v="Escouade Verte"/>
    <s v="Service récréatif et communautaire\SRC2- Entretien parcs et espaces verts"/>
    <x v="0"/>
    <x v="5"/>
    <n v="6"/>
  </r>
  <r>
    <n v="48003"/>
    <s v="Requête"/>
    <s v="Ouvert"/>
    <x v="1"/>
    <x v="9"/>
    <s v="15/06/2023 16:15"/>
    <s v="Patrice Gauthier"/>
    <s v="Samuel Berniqué"/>
    <s v="Travaux publics\Réseaux"/>
    <x v="6"/>
    <x v="4"/>
    <n v="4"/>
  </r>
  <r>
    <n v="48002"/>
    <s v="Requête"/>
    <s v="Ouvert"/>
    <x v="5"/>
    <x v="7"/>
    <s v="15/06/2023 16:13"/>
    <s v="Stéphane Desjatnyk"/>
    <s v="David Funk"/>
    <s v="Environnement\Collectes"/>
    <x v="0"/>
    <x v="4"/>
    <n v="4"/>
  </r>
  <r>
    <n v="47999"/>
    <s v="Requête"/>
    <s v="Ouvert"/>
    <x v="1"/>
    <x v="1"/>
    <s v="15/06/2023 15:46"/>
    <s v="Jacques Fournier"/>
    <s v="Samuel Berniqué"/>
    <s v="Travaux publics\Réseaux"/>
    <x v="4"/>
    <x v="4"/>
    <n v="4"/>
  </r>
  <r>
    <n v="47998"/>
    <s v="Requête"/>
    <s v="En traitement"/>
    <x v="1"/>
    <x v="10"/>
    <s v="15/06/2023 15:41"/>
    <s v="Marie-Elaine Lacroix"/>
    <s v="Samuel Berniqué"/>
    <s v="Travaux publics\Réseaux"/>
    <x v="0"/>
    <x v="4"/>
    <n v="4"/>
  </r>
  <r>
    <n v="47995"/>
    <s v="Requête"/>
    <s v="Ouvert"/>
    <x v="1"/>
    <x v="1"/>
    <s v="15/06/2023 15:16"/>
    <s v="Jacob Lafond"/>
    <s v="Samuel Berniqué"/>
    <s v="Travaux publics\Réseaux"/>
    <x v="2"/>
    <x v="4"/>
    <n v="4"/>
  </r>
  <r>
    <n v="47994"/>
    <s v="Requête"/>
    <s v="Ouvert"/>
    <x v="1"/>
    <x v="1"/>
    <s v="15/06/2023 15:14"/>
    <s v="Émilie Garand"/>
    <s v="Samuel Berniqué"/>
    <s v="Travaux publics\Réseaux"/>
    <x v="2"/>
    <x v="4"/>
    <n v="4"/>
  </r>
  <r>
    <n v="47992"/>
    <s v="Requête"/>
    <s v="Ouvert"/>
    <x v="3"/>
    <x v="0"/>
    <s v="15/06/2023 15:07"/>
    <s v="SRC- requêtes internes"/>
    <s v=""/>
    <s v="Urbanisme"/>
    <x v="7"/>
    <x v="4"/>
    <n v="4"/>
  </r>
  <r>
    <n v="47991"/>
    <s v="Requête"/>
    <s v="Ouvert"/>
    <x v="1"/>
    <x v="10"/>
    <s v="15/06/2023 15:07"/>
    <s v="emmanuelle leclerc"/>
    <s v="Samuel Berniqué"/>
    <s v="Travaux publics\Réseaux"/>
    <x v="4"/>
    <x v="4"/>
    <n v="4"/>
  </r>
  <r>
    <n v="47989"/>
    <s v="Requête"/>
    <s v="Ouvert"/>
    <x v="5"/>
    <x v="11"/>
    <s v="15/06/2023 14:42"/>
    <s v="Nicolas Savel"/>
    <s v="David Funk"/>
    <s v="Environnement\Collectes"/>
    <x v="4"/>
    <x v="4"/>
    <n v="4"/>
  </r>
  <r>
    <n v="47986"/>
    <s v="Requête"/>
    <s v="En traitement"/>
    <x v="4"/>
    <x v="12"/>
    <s v="15/06/2023 12:38"/>
    <s v="Colette Guimond"/>
    <s v="Stéphane Brossoit"/>
    <s v="Travaux publics"/>
    <x v="6"/>
    <x v="4"/>
    <n v="4"/>
  </r>
  <r>
    <n v="47982"/>
    <s v="Requête"/>
    <s v="En traitement"/>
    <x v="6"/>
    <x v="13"/>
    <s v="15/06/2023 11:16"/>
    <s v="Charles-olivier Desmarais"/>
    <s v=""/>
    <s v="Travaux publics\Voirie"/>
    <x v="0"/>
    <x v="4"/>
    <n v="4"/>
  </r>
  <r>
    <n v="47981"/>
    <s v="Requête"/>
    <s v="En traitement"/>
    <x v="2"/>
    <x v="2"/>
    <s v="15/06/2023 10:58"/>
    <s v="Claude Lacroix"/>
    <s v="Chantale Guay"/>
    <s v="Travaux publics\Voirie"/>
    <x v="6"/>
    <x v="4"/>
    <n v="4"/>
  </r>
  <r>
    <n v="47974"/>
    <s v="Requête"/>
    <s v="Ouvert"/>
    <x v="1"/>
    <x v="1"/>
    <s v="15/06/2023 10:21"/>
    <s v="Jocelyn Lapalme"/>
    <s v="Samuel Berniqué"/>
    <s v="Travaux publics\Réseaux"/>
    <x v="6"/>
    <x v="4"/>
    <n v="4"/>
  </r>
  <r>
    <n v="47973"/>
    <s v="Requête"/>
    <s v="Ouvert"/>
    <x v="7"/>
    <x v="0"/>
    <s v="15/06/2023 10:17"/>
    <s v="Michel Daoust"/>
    <s v="Jean-François Florence"/>
    <s v="Travaux publics\Éclairage"/>
    <x v="6"/>
    <x v="4"/>
    <n v="4"/>
  </r>
  <r>
    <n v="47972"/>
    <s v="Requête"/>
    <s v="Ouvert"/>
    <x v="2"/>
    <x v="5"/>
    <s v="15/06/2023 10:13"/>
    <s v="Fabrice Fossaert"/>
    <s v="Martin Brossoit"/>
    <s v="Travaux publics\Circulation"/>
    <x v="0"/>
    <x v="4"/>
    <n v="4"/>
  </r>
  <r>
    <n v="47971"/>
    <s v="Requête"/>
    <s v="En traitement"/>
    <x v="6"/>
    <x v="8"/>
    <s v="15/06/2023 10:06"/>
    <s v="Michel Mathieu"/>
    <s v="Lee Anne Gagnon"/>
    <s v="Environnement\Arboriculture"/>
    <x v="5"/>
    <x v="4"/>
    <n v="4"/>
  </r>
  <r>
    <n v="47969"/>
    <s v="Requête"/>
    <s v="Ouvert"/>
    <x v="1"/>
    <x v="9"/>
    <s v="15/06/2023 09:35"/>
    <s v="samuel berniqué"/>
    <s v="Gaétan Gionest"/>
    <s v="Travaux publics\Réseaux"/>
    <x v="8"/>
    <x v="4"/>
    <n v="4"/>
  </r>
  <r>
    <n v="47963"/>
    <s v="Requête"/>
    <s v="En traitement"/>
    <x v="2"/>
    <x v="2"/>
    <s v="14/06/2023 19:47"/>
    <s v="Patricia Baril"/>
    <s v="Chantale Guay"/>
    <s v="Travaux publics\Voirie"/>
    <x v="0"/>
    <x v="6"/>
    <n v="5"/>
  </r>
  <r>
    <n v="47961"/>
    <s v="Requête"/>
    <s v="En traitement"/>
    <x v="1"/>
    <x v="10"/>
    <s v="14/06/2023 16:25"/>
    <s v="Frédéric Martin"/>
    <s v="Gaétan Gionest"/>
    <s v="Travaux publics\Réseaux"/>
    <x v="0"/>
    <x v="6"/>
    <n v="5"/>
  </r>
  <r>
    <n v="47959"/>
    <s v="Requête"/>
    <s v="Ouvert"/>
    <x v="0"/>
    <x v="0"/>
    <s v="14/06/2023 16:00"/>
    <s v="Danyka St-Amand"/>
    <s v=""/>
    <s v="Environnement"/>
    <x v="0"/>
    <x v="6"/>
    <n v="5"/>
  </r>
  <r>
    <n v="47956"/>
    <s v="Requête"/>
    <s v="En traitement"/>
    <x v="4"/>
    <x v="12"/>
    <s v="14/06/2023 15:34"/>
    <s v="Dominic Lecompte"/>
    <s v="Stéphane Brossoit"/>
    <s v="Travaux publics"/>
    <x v="6"/>
    <x v="6"/>
    <n v="5"/>
  </r>
  <r>
    <n v="47955"/>
    <s v="Requête"/>
    <s v="Ouvert"/>
    <x v="5"/>
    <x v="11"/>
    <s v="14/06/2023 15:31"/>
    <s v="Pascal DeGrandpré"/>
    <s v="David Funk"/>
    <s v="Environnement\Collectes"/>
    <x v="6"/>
    <x v="6"/>
    <n v="5"/>
  </r>
  <r>
    <n v="47953"/>
    <s v="Requête"/>
    <s v="Ouvert"/>
    <x v="5"/>
    <x v="7"/>
    <s v="14/06/2023 14:55"/>
    <s v="Diane Gauthier"/>
    <s v="David Funk"/>
    <s v="Environnement\Collectes"/>
    <x v="2"/>
    <x v="6"/>
    <n v="5"/>
  </r>
  <r>
    <n v="47952"/>
    <s v="Requête"/>
    <s v="Ouvert"/>
    <x v="5"/>
    <x v="11"/>
    <s v="14/06/2023 14:48"/>
    <s v="Mélanie Giroux"/>
    <s v="David Funk"/>
    <s v="Environnement\Collectes"/>
    <x v="4"/>
    <x v="6"/>
    <n v="5"/>
  </r>
  <r>
    <n v="47950"/>
    <s v="Requête"/>
    <s v="Ouvert"/>
    <x v="6"/>
    <x v="8"/>
    <s v="14/06/2023 14:38"/>
    <s v="Sonia Sior"/>
    <s v="Lee Anne Gagnon"/>
    <s v="Environnement\Arboriculture"/>
    <x v="6"/>
    <x v="6"/>
    <n v="5"/>
  </r>
  <r>
    <n v="47949"/>
    <s v="Requête"/>
    <s v="Ouvert"/>
    <x v="3"/>
    <x v="0"/>
    <s v="14/06/2023 14:37"/>
    <s v="Marilyn Lalonde"/>
    <s v="Michael Sauvé"/>
    <s v="Service récréatif et communautaire\SRC2- Entretien parcs et espaces verts"/>
    <x v="3"/>
    <x v="6"/>
    <n v="5"/>
  </r>
  <r>
    <n v="47948"/>
    <s v="Requête"/>
    <s v="Ouvert"/>
    <x v="5"/>
    <x v="11"/>
    <s v="14/06/2023 14:35"/>
    <s v="Sonia Sior"/>
    <s v="David Funk"/>
    <s v="Environnement\Collectes"/>
    <x v="6"/>
    <x v="6"/>
    <n v="5"/>
  </r>
  <r>
    <n v="47942"/>
    <s v="Requête"/>
    <s v="Ouvert"/>
    <x v="2"/>
    <x v="5"/>
    <s v="14/06/2023 11:55"/>
    <s v="SRC- requêtes internes"/>
    <s v=""/>
    <s v="Travaux publics\Circulation"/>
    <x v="3"/>
    <x v="6"/>
    <n v="5"/>
  </r>
  <r>
    <n v="47941"/>
    <s v="Requête"/>
    <s v="En traitement"/>
    <x v="2"/>
    <x v="2"/>
    <s v="14/06/2023 11:48"/>
    <s v="Rico Pilon"/>
    <s v="Chantale Guay"/>
    <s v="Travaux publics\Voirie"/>
    <x v="4"/>
    <x v="6"/>
    <n v="5"/>
  </r>
  <r>
    <n v="47936"/>
    <s v="Requête"/>
    <s v="En traitement"/>
    <x v="1"/>
    <x v="1"/>
    <s v="14/06/2023 11:32"/>
    <s v="Mathieu Plomberie Denault"/>
    <s v="Samuel Berniqué"/>
    <s v="Travaux publics\Réseaux"/>
    <x v="6"/>
    <x v="6"/>
    <n v="5"/>
  </r>
  <r>
    <n v="47930"/>
    <s v="Requête"/>
    <s v="En traitement"/>
    <x v="2"/>
    <x v="2"/>
    <s v="14/06/2023 10:23"/>
    <s v="Denis Billette"/>
    <s v="Chantale Guay"/>
    <s v="Travaux publics\Voirie"/>
    <x v="0"/>
    <x v="6"/>
    <n v="5"/>
  </r>
  <r>
    <n v="47927"/>
    <s v="Requête"/>
    <s v="Ouvert"/>
    <x v="8"/>
    <x v="14"/>
    <s v="14/06/2023 09:22"/>
    <s v="Marc Richer"/>
    <s v="Sabrina Gilbert"/>
    <s v="Environnement\Animaux"/>
    <x v="0"/>
    <x v="6"/>
    <n v="5"/>
  </r>
  <r>
    <n v="47926"/>
    <s v="Requête"/>
    <s v="Ouvert"/>
    <x v="5"/>
    <x v="11"/>
    <s v="14/06/2023 09:17"/>
    <s v="Christian Donsack De Nguedia"/>
    <s v="David Funk"/>
    <s v="Environnement\Collectes"/>
    <x v="4"/>
    <x v="6"/>
    <n v="5"/>
  </r>
  <r>
    <n v="47924"/>
    <s v="Requête"/>
    <s v="Ouvert"/>
    <x v="5"/>
    <x v="15"/>
    <s v="14/06/2023 08:24"/>
    <s v="Sylvain Loiselle"/>
    <s v=""/>
    <s v="Environnement\Collectes"/>
    <x v="1"/>
    <x v="6"/>
    <n v="5"/>
  </r>
  <r>
    <n v="47922"/>
    <s v="Requête"/>
    <s v="Ouvert"/>
    <x v="1"/>
    <x v="1"/>
    <s v="14/06/2023 07:43"/>
    <s v="Benoit Miron"/>
    <s v="Samuel Berniqué"/>
    <s v="Travaux publics\Réseaux"/>
    <x v="6"/>
    <x v="6"/>
    <n v="5"/>
  </r>
  <r>
    <n v="47918"/>
    <s v="Requête"/>
    <s v="Ouvert"/>
    <x v="2"/>
    <x v="3"/>
    <s v="13/06/2023 15:18"/>
    <s v="Jocelyn Maheu"/>
    <s v="Jean-François Florence"/>
    <s v="Travaux publics\Voirie"/>
    <x v="4"/>
    <x v="5"/>
    <n v="6"/>
  </r>
  <r>
    <n v="47916"/>
    <s v="Requête"/>
    <s v="Ouvert"/>
    <x v="7"/>
    <x v="0"/>
    <s v="13/06/2023 15:09"/>
    <s v="Michel Bonin"/>
    <s v=""/>
    <s v="Travaux publics\Éclairage"/>
    <x v="1"/>
    <x v="5"/>
    <n v="6"/>
  </r>
  <r>
    <n v="47914"/>
    <s v="Requête"/>
    <s v="Ouvert"/>
    <x v="7"/>
    <x v="0"/>
    <s v="13/06/2023 15:07"/>
    <s v="Jean-François Giroux"/>
    <s v="Jean-François Florence"/>
    <s v="Travaux publics\Éclairage"/>
    <x v="0"/>
    <x v="5"/>
    <n v="6"/>
  </r>
  <r>
    <n v="47913"/>
    <s v="Requête"/>
    <s v="En traitement"/>
    <x v="4"/>
    <x v="4"/>
    <s v="13/06/2023 15:03"/>
    <s v="Jean-François Giroux"/>
    <s v="Marc Fillion"/>
    <s v="Service récréatif et communautaire\SRC2- Entretien parcs et espaces verts"/>
    <x v="0"/>
    <x v="5"/>
    <n v="6"/>
  </r>
  <r>
    <n v="47911"/>
    <s v="Requête"/>
    <s v="Ouvert"/>
    <x v="5"/>
    <x v="11"/>
    <s v="13/06/2023 14:35"/>
    <s v="Nathalie Major"/>
    <s v="David Funk"/>
    <s v="Environnement\Collectes"/>
    <x v="4"/>
    <x v="5"/>
    <n v="6"/>
  </r>
  <r>
    <n v="47907"/>
    <s v="Requête"/>
    <s v="Ouvert"/>
    <x v="5"/>
    <x v="11"/>
    <s v="13/06/2023 12:00"/>
    <s v="Julie Sauvé"/>
    <s v="David Funk"/>
    <s v="Environnement\Collectes"/>
    <x v="4"/>
    <x v="5"/>
    <n v="6"/>
  </r>
  <r>
    <n v="47903"/>
    <s v="Requête"/>
    <s v="En traitement"/>
    <x v="2"/>
    <x v="3"/>
    <s v="13/06/2023 11:14"/>
    <s v="Laurey-Anne Bolduc"/>
    <s v="Chantale Guay"/>
    <s v="Travaux publics\Voirie"/>
    <x v="1"/>
    <x v="5"/>
    <n v="6"/>
  </r>
  <r>
    <n v="47897"/>
    <s v="Requête"/>
    <s v="Ouvert"/>
    <x v="2"/>
    <x v="5"/>
    <s v="13/06/2023 09:29"/>
    <s v="Tania Savard"/>
    <s v="Martin Brossoit"/>
    <s v="Travaux publics\Circulation"/>
    <x v="6"/>
    <x v="5"/>
    <n v="6"/>
  </r>
  <r>
    <n v="47895"/>
    <s v="Requête"/>
    <s v="Ouvert"/>
    <x v="2"/>
    <x v="3"/>
    <s v="13/06/2023 09:20"/>
    <s v="Johanne Sauvé"/>
    <s v="Martin Brossoit"/>
    <s v="Travaux publics\Voirie"/>
    <x v="6"/>
    <x v="5"/>
    <n v="6"/>
  </r>
  <r>
    <n v="47893"/>
    <s v="Requête"/>
    <s v="Ouvert"/>
    <x v="1"/>
    <x v="1"/>
    <s v="13/06/2023 08:35"/>
    <s v="Daniel Théorêt"/>
    <s v="Samuel Berniqué"/>
    <s v="Travaux publics\Réseaux"/>
    <x v="6"/>
    <x v="5"/>
    <n v="6"/>
  </r>
  <r>
    <n v="47891"/>
    <s v="Requête"/>
    <s v="En traitement"/>
    <x v="6"/>
    <x v="8"/>
    <s v="13/06/2023 08:03"/>
    <s v="Alexandre Legault"/>
    <s v="Lee Anne Gagnon"/>
    <s v="Environnement\Arboriculture"/>
    <x v="6"/>
    <x v="5"/>
    <n v="6"/>
  </r>
  <r>
    <n v="47890"/>
    <s v="Requête"/>
    <s v="Ouvert"/>
    <x v="2"/>
    <x v="5"/>
    <s v="13/06/2023 07:51"/>
    <s v="anonyme anonyme"/>
    <s v="Jean-François Florence"/>
    <s v="Travaux publics\Circulation"/>
    <x v="4"/>
    <x v="5"/>
    <n v="6"/>
  </r>
  <r>
    <n v="47887"/>
    <s v="Requête"/>
    <s v="En traitement"/>
    <x v="6"/>
    <x v="13"/>
    <s v="13/06/2023 00:11"/>
    <s v="Patrick Rancourt"/>
    <s v="Lee Anne Gagnon"/>
    <s v="Travaux publics\Voirie"/>
    <x v="0"/>
    <x v="5"/>
    <n v="6"/>
  </r>
  <r>
    <n v="47875"/>
    <s v="Requête"/>
    <s v="Ouvert"/>
    <x v="6"/>
    <x v="8"/>
    <s v="12/06/2023 14:21"/>
    <s v="Josée Boileau"/>
    <s v="Lee Anne Gagnon"/>
    <s v="Environnement\Arboriculture"/>
    <x v="6"/>
    <x v="7"/>
    <n v="7"/>
  </r>
  <r>
    <n v="47867"/>
    <s v="Requête"/>
    <s v="Ouvert"/>
    <x v="2"/>
    <x v="5"/>
    <s v="12/06/2023 13:56"/>
    <s v="Michel Leduc"/>
    <s v="Martin Brossoit"/>
    <s v="Travaux publics\Circulation"/>
    <x v="4"/>
    <x v="7"/>
    <n v="7"/>
  </r>
  <r>
    <n v="47862"/>
    <s v="Requête"/>
    <s v="Ouvert"/>
    <x v="2"/>
    <x v="2"/>
    <s v="12/06/2023 11:54"/>
    <s v="Adèle Besner"/>
    <s v="Jean-François Florence"/>
    <s v="Travaux publics\Voirie"/>
    <x v="4"/>
    <x v="7"/>
    <n v="7"/>
  </r>
  <r>
    <n v="47861"/>
    <s v="Requête"/>
    <s v="Ouvert"/>
    <x v="0"/>
    <x v="0"/>
    <s v="12/06/2023 11:43"/>
    <s v="Vanessa  Ringuette"/>
    <s v="Escouade Verte"/>
    <s v="Environnement"/>
    <x v="9"/>
    <x v="7"/>
    <n v="7"/>
  </r>
  <r>
    <n v="47856"/>
    <s v="Requête"/>
    <s v="Ouvert"/>
    <x v="5"/>
    <x v="11"/>
    <s v="12/06/2023 11:10"/>
    <s v="Gurdip Singh"/>
    <s v="David Funk"/>
    <s v="Environnement\Collectes"/>
    <x v="4"/>
    <x v="7"/>
    <n v="7"/>
  </r>
  <r>
    <n v="47854"/>
    <s v="Requête"/>
    <s v="Ouvert"/>
    <x v="6"/>
    <x v="16"/>
    <s v="12/06/2023 10:46"/>
    <s v="Claire Landry"/>
    <s v="Agrile Agrile"/>
    <s v="Environnement\Arboriculture"/>
    <x v="10"/>
    <x v="7"/>
    <n v="7"/>
  </r>
  <r>
    <n v="47849"/>
    <s v="Requête"/>
    <s v="En traitement"/>
    <x v="6"/>
    <x v="13"/>
    <s v="12/06/2023 10:02"/>
    <s v="anonyme anonyme"/>
    <s v="Lee Anne Gagnon"/>
    <s v="Travaux publics\Voirie"/>
    <x v="2"/>
    <x v="7"/>
    <n v="7"/>
  </r>
  <r>
    <n v="47847"/>
    <s v="Requête"/>
    <s v="Ouvert"/>
    <x v="2"/>
    <x v="3"/>
    <s v="12/06/2023 09:46"/>
    <s v="Louise Deschamps"/>
    <s v="Jean-François Florence"/>
    <s v="Travaux publics\Voirie"/>
    <x v="4"/>
    <x v="7"/>
    <n v="7"/>
  </r>
  <r>
    <n v="47845"/>
    <s v="Requête"/>
    <s v="Ouvert"/>
    <x v="5"/>
    <x v="11"/>
    <s v="12/06/2023 09:39"/>
    <s v="Mélissa Villeneuve"/>
    <s v="David Funk"/>
    <s v="Environnement\Collectes"/>
    <x v="2"/>
    <x v="7"/>
    <n v="7"/>
  </r>
  <r>
    <n v="47839"/>
    <s v="Requête"/>
    <s v="En traitement"/>
    <x v="6"/>
    <x v="8"/>
    <s v="11/06/2023 13:49"/>
    <s v="Yves Laplante"/>
    <s v="Lee Anne Gagnon"/>
    <s v="Environnement\Arboriculture"/>
    <x v="0"/>
    <x v="8"/>
    <n v="8"/>
  </r>
  <r>
    <n v="47836"/>
    <s v="Requête"/>
    <s v="En traitement"/>
    <x v="3"/>
    <x v="0"/>
    <s v="11/06/2023 17:07"/>
    <s v="Charles Larin"/>
    <s v="Marc Fillion"/>
    <s v="Service récréatif et communautaire\SRC2- Entretien parcs et espaces verts"/>
    <x v="0"/>
    <x v="8"/>
    <n v="8"/>
  </r>
  <r>
    <n v="47831"/>
    <s v="Requête"/>
    <s v="Ouvert"/>
    <x v="2"/>
    <x v="5"/>
    <s v="09/06/2023 17:50"/>
    <s v="josette leclerc"/>
    <s v="Martin Brossoit"/>
    <s v="Travaux publics\Circulation"/>
    <x v="0"/>
    <x v="9"/>
    <n v="10"/>
  </r>
  <r>
    <n v="47825"/>
    <s v="Requête"/>
    <s v="Ouvert"/>
    <x v="5"/>
    <x v="11"/>
    <s v="09/06/2023 12:13"/>
    <s v="Joanie Poirier"/>
    <s v="David Funk"/>
    <s v="Environnement\Collectes"/>
    <x v="4"/>
    <x v="9"/>
    <n v="10"/>
  </r>
  <r>
    <n v="47823"/>
    <s v="Requête"/>
    <s v="Ouvert"/>
    <x v="2"/>
    <x v="5"/>
    <s v="09/06/2023 12:01"/>
    <s v="Linda Behrendt"/>
    <s v="Jean-François Florence"/>
    <s v="Travaux publics\Circulation"/>
    <x v="4"/>
    <x v="9"/>
    <n v="10"/>
  </r>
  <r>
    <n v="47822"/>
    <s v="Requête"/>
    <s v="En traitement"/>
    <x v="7"/>
    <x v="0"/>
    <s v="09/06/2023 11:51"/>
    <s v="Marie-Josée Surprenant"/>
    <s v="Jean-François Florence"/>
    <s v="Travaux publics\Éclairage"/>
    <x v="6"/>
    <x v="9"/>
    <n v="10"/>
  </r>
  <r>
    <n v="47819"/>
    <s v="Requête"/>
    <s v="Ouvert"/>
    <x v="2"/>
    <x v="2"/>
    <s v="09/06/2023 11:31"/>
    <s v="marc-andré cadieux"/>
    <s v="Jean-François Florence"/>
    <s v="Travaux publics\Voirie"/>
    <x v="4"/>
    <x v="9"/>
    <n v="10"/>
  </r>
  <r>
    <n v="47816"/>
    <s v="Requête"/>
    <s v="Ouvert"/>
    <x v="5"/>
    <x v="11"/>
    <s v="09/06/2023 09:43"/>
    <s v="Olivier Leboeuf"/>
    <s v="David Funk"/>
    <s v="Environnement\Collectes"/>
    <x v="6"/>
    <x v="9"/>
    <n v="10"/>
  </r>
  <r>
    <n v="47812"/>
    <s v="Requête"/>
    <s v="En traitement"/>
    <x v="2"/>
    <x v="2"/>
    <s v="08/06/2023 15:57"/>
    <s v="Alain Côté"/>
    <s v="Jean-François Florence"/>
    <s v="Travaux publics\Voirie"/>
    <x v="4"/>
    <x v="10"/>
    <n v="11"/>
  </r>
  <r>
    <n v="47811"/>
    <s v="Requête"/>
    <s v="Ouvert"/>
    <x v="2"/>
    <x v="3"/>
    <s v="08/06/2023 15:51"/>
    <s v="Josiane Labonte"/>
    <s v="Martin Brossoit"/>
    <s v="Travaux publics\Voirie"/>
    <x v="4"/>
    <x v="10"/>
    <n v="11"/>
  </r>
  <r>
    <n v="47808"/>
    <s v="Requête"/>
    <s v="Ouvert"/>
    <x v="5"/>
    <x v="11"/>
    <s v="08/06/2023 15:43"/>
    <s v="Sarah Dorais"/>
    <s v="David Funk"/>
    <s v="Environnement\Collectes"/>
    <x v="6"/>
    <x v="10"/>
    <n v="11"/>
  </r>
  <r>
    <n v="47806"/>
    <s v="Requête"/>
    <s v="Ouvert"/>
    <x v="5"/>
    <x v="11"/>
    <s v="08/06/2023 15:40"/>
    <s v="Francis Masse"/>
    <s v="David Funk"/>
    <s v="Environnement\Collectes"/>
    <x v="4"/>
    <x v="10"/>
    <n v="11"/>
  </r>
  <r>
    <n v="47804"/>
    <s v="Requête"/>
    <s v="Ouvert"/>
    <x v="5"/>
    <x v="11"/>
    <s v="08/06/2023 15:17"/>
    <s v="Assunta Impellizzeri"/>
    <s v="David Funk"/>
    <s v="Environnement\Collectes"/>
    <x v="6"/>
    <x v="10"/>
    <n v="11"/>
  </r>
  <r>
    <n v="47794"/>
    <s v="Requête"/>
    <s v="En traitement"/>
    <x v="2"/>
    <x v="2"/>
    <s v="08/06/2023 11:28"/>
    <s v="Guylaine Breault"/>
    <s v="Jean-François Florence"/>
    <s v="Travaux publics\Voirie"/>
    <x v="4"/>
    <x v="10"/>
    <n v="11"/>
  </r>
  <r>
    <n v="47793"/>
    <s v="Requête"/>
    <s v="Ouvert"/>
    <x v="2"/>
    <x v="3"/>
    <s v="08/06/2023 11:10"/>
    <s v="Carol Légaré"/>
    <s v="Jean-François Florence"/>
    <s v="Travaux publics\Voirie"/>
    <x v="4"/>
    <x v="10"/>
    <n v="11"/>
  </r>
  <r>
    <n v="47792"/>
    <s v="Requête"/>
    <s v="Ouvert"/>
    <x v="2"/>
    <x v="5"/>
    <s v="08/06/2023 11:08"/>
    <s v="Dave Levy"/>
    <s v="Martin Brossoit"/>
    <s v="Travaux publics\Circulation"/>
    <x v="4"/>
    <x v="10"/>
    <n v="11"/>
  </r>
  <r>
    <n v="47790"/>
    <s v="Requête"/>
    <s v="Ouvert"/>
    <x v="4"/>
    <x v="4"/>
    <s v="08/06/2023 10:12"/>
    <s v="Guy Camerlain"/>
    <s v="Jean-François Florence"/>
    <s v="Service récréatif et communautaire\SRC2- Entretien parcs et espaces verts"/>
    <x v="0"/>
    <x v="10"/>
    <n v="11"/>
  </r>
  <r>
    <n v="47785"/>
    <s v="Requête"/>
    <s v="Ouvert"/>
    <x v="6"/>
    <x v="16"/>
    <s v="07/06/2023 16:02"/>
    <s v="Réjean Charlebois"/>
    <s v="Agrile Agrile"/>
    <s v="Environnement\Arboriculture"/>
    <x v="6"/>
    <x v="11"/>
    <n v="12"/>
  </r>
  <r>
    <n v="47783"/>
    <s v="Requête"/>
    <s v="Ouvert"/>
    <x v="5"/>
    <x v="17"/>
    <s v="07/06/2023 15:08"/>
    <s v="Michel Brunette"/>
    <s v="David Funk"/>
    <s v="Environnement\Collectes"/>
    <x v="6"/>
    <x v="11"/>
    <n v="12"/>
  </r>
  <r>
    <n v="47777"/>
    <s v="Requête"/>
    <s v="En traitement"/>
    <x v="6"/>
    <x v="8"/>
    <s v="07/06/2023 14:41"/>
    <s v="Claudette Duguay"/>
    <s v="Lee Anne Gagnon"/>
    <s v="Environnement\Arboriculture"/>
    <x v="4"/>
    <x v="11"/>
    <n v="12"/>
  </r>
  <r>
    <n v="47776"/>
    <s v="Requête"/>
    <s v="En traitement"/>
    <x v="2"/>
    <x v="5"/>
    <s v="07/06/2023 14:12"/>
    <s v="Guylaine Guindon"/>
    <s v="Jean-François Florence"/>
    <s v="Travaux publics\Circulation"/>
    <x v="6"/>
    <x v="11"/>
    <n v="12"/>
  </r>
  <r>
    <n v="47774"/>
    <s v="Requête"/>
    <s v="Ouvert"/>
    <x v="1"/>
    <x v="1"/>
    <s v="07/06/2023 13:57"/>
    <s v="Michel Labrie"/>
    <s v="Samuel Berniqué"/>
    <s v="Travaux publics\Réseaux"/>
    <x v="6"/>
    <x v="11"/>
    <n v="12"/>
  </r>
  <r>
    <n v="47767"/>
    <s v="Requête"/>
    <s v="Ouvert"/>
    <x v="6"/>
    <x v="8"/>
    <s v="07/06/2023 12:51"/>
    <s v="Manon Jourdain"/>
    <s v="Lee Anne Gagnon"/>
    <s v="Environnement\Arboriculture"/>
    <x v="6"/>
    <x v="11"/>
    <n v="12"/>
  </r>
  <r>
    <n v="47762"/>
    <s v="Requête"/>
    <s v="Ouvert"/>
    <x v="2"/>
    <x v="2"/>
    <s v="07/06/2023 11:00"/>
    <s v="Suzanne Major"/>
    <s v="Jean-François Florence"/>
    <s v="Travaux publics\Voirie"/>
    <x v="6"/>
    <x v="11"/>
    <n v="12"/>
  </r>
  <r>
    <n v="47760"/>
    <s v="Requête"/>
    <s v="En traitement"/>
    <x v="2"/>
    <x v="2"/>
    <s v="07/06/2023 10:47"/>
    <s v="Normand Nadeau"/>
    <s v="Chantale Guay"/>
    <s v="Travaux publics\Voirie"/>
    <x v="4"/>
    <x v="11"/>
    <n v="12"/>
  </r>
  <r>
    <n v="47757"/>
    <s v="Requête"/>
    <s v="En traitement"/>
    <x v="9"/>
    <x v="18"/>
    <s v="07/06/2023 09:52"/>
    <s v="Maryse Trudel"/>
    <s v="Marc-Alexandre Lavoie"/>
    <s v="Travaux publics\Bâtiments"/>
    <x v="11"/>
    <x v="11"/>
    <n v="12"/>
  </r>
  <r>
    <n v="47752"/>
    <s v="Requête"/>
    <s v="En traitement"/>
    <x v="4"/>
    <x v="4"/>
    <s v="07/06/2023 07:20"/>
    <s v="Jean-François Giroux"/>
    <s v="Marc Fillion"/>
    <s v="Service récréatif et communautaire\SRC2- Entretien parcs et espaces verts"/>
    <x v="0"/>
    <x v="11"/>
    <n v="12"/>
  </r>
  <r>
    <n v="47750"/>
    <s v="Requête"/>
    <s v="Ouvert"/>
    <x v="4"/>
    <x v="6"/>
    <s v="07/06/2023 07:09"/>
    <s v="Jean-François Giroux"/>
    <s v=""/>
    <s v="Travaux publics"/>
    <x v="0"/>
    <x v="11"/>
    <n v="12"/>
  </r>
  <r>
    <n v="47749"/>
    <s v="Requête"/>
    <s v="Ouvert"/>
    <x v="4"/>
    <x v="6"/>
    <s v="07/06/2023 07:06"/>
    <s v="Jean-François Giroux"/>
    <s v=""/>
    <s v="Travaux publics"/>
    <x v="0"/>
    <x v="11"/>
    <n v="12"/>
  </r>
  <r>
    <n v="47748"/>
    <s v="Requête"/>
    <s v="Ouvert"/>
    <x v="5"/>
    <x v="11"/>
    <s v="06/06/2023 22:37"/>
    <s v="Sylvia Kozub"/>
    <s v="David Funk"/>
    <s v="Environnement\Collectes"/>
    <x v="0"/>
    <x v="12"/>
    <n v="13"/>
  </r>
  <r>
    <n v="47747"/>
    <s v="Requête"/>
    <s v="En traitement"/>
    <x v="1"/>
    <x v="10"/>
    <s v="06/06/2023 21:37"/>
    <s v="Mario Leroux"/>
    <s v="Chantale Guay"/>
    <s v="Travaux publics\Réseaux"/>
    <x v="0"/>
    <x v="12"/>
    <n v="13"/>
  </r>
  <r>
    <n v="47745"/>
    <s v="Requête"/>
    <s v="Ouvert"/>
    <x v="2"/>
    <x v="3"/>
    <s v="06/06/2023 17:33"/>
    <s v="Frank Mooijekind"/>
    <s v="Martin Brossoit"/>
    <s v="Travaux publics\Circulation"/>
    <x v="0"/>
    <x v="12"/>
    <n v="13"/>
  </r>
  <r>
    <n v="47744"/>
    <s v="Requête"/>
    <s v="Ouvert"/>
    <x v="2"/>
    <x v="5"/>
    <s v="06/06/2023 17:32"/>
    <s v="Marie Gaudreau"/>
    <s v="Martin Brossoit"/>
    <s v="Travaux publics\Circulation"/>
    <x v="0"/>
    <x v="12"/>
    <n v="13"/>
  </r>
  <r>
    <n v="47743"/>
    <s v="Requête"/>
    <s v="Ouvert"/>
    <x v="5"/>
    <x v="11"/>
    <s v="06/06/2023 16:29"/>
    <s v="Desire Lucena"/>
    <s v="David Funk"/>
    <s v="Environnement\Collectes"/>
    <x v="2"/>
    <x v="12"/>
    <n v="13"/>
  </r>
  <r>
    <n v="47742"/>
    <s v="Requête"/>
    <s v="En traitement"/>
    <x v="3"/>
    <x v="0"/>
    <s v="06/06/2023 16:28"/>
    <s v="Denis Lefebvre"/>
    <s v="Marc Fillion"/>
    <s v="Service récréatif et communautaire\SRC2- Entretien parcs et espaces verts"/>
    <x v="3"/>
    <x v="12"/>
    <n v="13"/>
  </r>
  <r>
    <n v="47741"/>
    <s v="Requête"/>
    <s v="Ouvert"/>
    <x v="4"/>
    <x v="4"/>
    <s v="06/06/2023 16:09"/>
    <s v="Marie-Michèle Parent"/>
    <s v="Martin Brossoit"/>
    <s v="Service récréatif et communautaire\SRC2- Entretien parcs et espaces verts"/>
    <x v="0"/>
    <x v="12"/>
    <n v="13"/>
  </r>
  <r>
    <n v="47739"/>
    <s v="Requête"/>
    <s v="En traitement"/>
    <x v="2"/>
    <x v="2"/>
    <s v="06/06/2023 15:26"/>
    <s v="Murielle Lacombe"/>
    <s v="Chantale Guay"/>
    <s v="Travaux publics\Voirie"/>
    <x v="4"/>
    <x v="12"/>
    <n v="13"/>
  </r>
  <r>
    <n v="47736"/>
    <s v="Requête"/>
    <s v="Ouvert"/>
    <x v="5"/>
    <x v="7"/>
    <s v="06/06/2023 15:11"/>
    <s v="jean rochefort"/>
    <s v="David Funk"/>
    <s v="Environnement\Collectes"/>
    <x v="2"/>
    <x v="12"/>
    <n v="13"/>
  </r>
  <r>
    <n v="47734"/>
    <s v="Requête"/>
    <s v="Ouvert"/>
    <x v="3"/>
    <x v="0"/>
    <s v="06/06/2023 14:58"/>
    <s v="Gérard Cyr"/>
    <s v="Mylène Julien"/>
    <s v="Service récréatif et communautaire\SRC1- Logistique et bâtiments"/>
    <x v="12"/>
    <x v="12"/>
    <n v="13"/>
  </r>
  <r>
    <n v="47732"/>
    <s v="Requête"/>
    <s v="Ouvert"/>
    <x v="5"/>
    <x v="17"/>
    <s v="06/06/2023 14:39"/>
    <s v="Josée Arseneault"/>
    <s v="David Funk"/>
    <s v="Environnement\Collectes"/>
    <x v="6"/>
    <x v="12"/>
    <n v="13"/>
  </r>
  <r>
    <n v="47731"/>
    <s v="Requête"/>
    <s v="Ouvert"/>
    <x v="1"/>
    <x v="1"/>
    <s v="06/06/2023 14:24"/>
    <s v="Marvin McWhirter"/>
    <s v="Samuel Berniqué"/>
    <s v="Travaux publics\Réseaux"/>
    <x v="6"/>
    <x v="12"/>
    <n v="13"/>
  </r>
  <r>
    <n v="47730"/>
    <s v="Requête"/>
    <s v="Ouvert"/>
    <x v="5"/>
    <x v="11"/>
    <s v="06/06/2023 13:28"/>
    <s v="Ebenezer Kwofie"/>
    <s v="David Funk"/>
    <s v="Environnement\Collectes"/>
    <x v="6"/>
    <x v="12"/>
    <n v="13"/>
  </r>
  <r>
    <n v="47725"/>
    <s v="Requête"/>
    <s v="Ouvert"/>
    <x v="5"/>
    <x v="11"/>
    <s v="06/06/2023 11:33"/>
    <s v="Micheline Chalifoux"/>
    <s v="David Funk"/>
    <s v="Environnement\Collectes"/>
    <x v="6"/>
    <x v="12"/>
    <n v="13"/>
  </r>
  <r>
    <n v="47723"/>
    <s v="Requête"/>
    <s v="Ouvert"/>
    <x v="2"/>
    <x v="19"/>
    <s v="06/06/2023 11:29"/>
    <s v="Michel Fortin"/>
    <s v="Martin Brossoit"/>
    <s v="Travaux publics\Voirie"/>
    <x v="0"/>
    <x v="12"/>
    <n v="13"/>
  </r>
  <r>
    <n v="47704"/>
    <s v="Requête"/>
    <s v="En traitement"/>
    <x v="2"/>
    <x v="2"/>
    <s v="06/06/2023 08:18"/>
    <s v="Sandra Glaude"/>
    <s v="Jean-François Florence"/>
    <s v="Travaux publics\Voirie"/>
    <x v="2"/>
    <x v="12"/>
    <n v="13"/>
  </r>
  <r>
    <n v="47693"/>
    <s v="Requête"/>
    <s v="Ouvert"/>
    <x v="2"/>
    <x v="5"/>
    <s v="05/06/2023 14:24"/>
    <s v="Marie-Andrée Laplante"/>
    <s v="Martin Brossoit"/>
    <s v="Travaux publics\Circulation"/>
    <x v="0"/>
    <x v="13"/>
    <n v="14"/>
  </r>
  <r>
    <n v="47688"/>
    <s v="Requête"/>
    <s v="Ouvert"/>
    <x v="1"/>
    <x v="1"/>
    <s v="05/06/2023 11:58"/>
    <s v="Nathalie Blanchard"/>
    <s v="Samuel Berniqué"/>
    <s v="Travaux publics\Réseaux"/>
    <x v="4"/>
    <x v="13"/>
    <n v="14"/>
  </r>
  <r>
    <n v="47680"/>
    <s v="Requête"/>
    <s v="Ouvert"/>
    <x v="6"/>
    <x v="16"/>
    <s v="05/06/2023 10:25"/>
    <s v="Denis Laframboise"/>
    <s v="Agrile Agrile"/>
    <s v="Environnement\Arboriculture"/>
    <x v="10"/>
    <x v="13"/>
    <n v="14"/>
  </r>
  <r>
    <n v="47673"/>
    <s v="Requête"/>
    <s v="Ouvert"/>
    <x v="2"/>
    <x v="3"/>
    <s v="05/06/2023 09:00"/>
    <s v="Suzanne Reid"/>
    <s v="Lee Anne Gagnon"/>
    <s v="Travaux publics\Voirie"/>
    <x v="2"/>
    <x v="13"/>
    <n v="14"/>
  </r>
  <r>
    <n v="47671"/>
    <s v="Requête"/>
    <s v="Ouvert"/>
    <x v="1"/>
    <x v="10"/>
    <s v="05/06/2023 08:30"/>
    <s v="Annie Quenneville"/>
    <s v="Samuel Berniqué"/>
    <s v="Travaux publics\Réseaux"/>
    <x v="2"/>
    <x v="13"/>
    <n v="14"/>
  </r>
  <r>
    <n v="47669"/>
    <s v="Requête"/>
    <s v="En traitement"/>
    <x v="0"/>
    <x v="0"/>
    <s v="05/06/2023 08:27"/>
    <s v="Karine Girard"/>
    <s v=""/>
    <s v="Travaux publics\Circulation"/>
    <x v="0"/>
    <x v="13"/>
    <n v="14"/>
  </r>
  <r>
    <n v="47665"/>
    <s v="Requête"/>
    <s v="En traitement"/>
    <x v="2"/>
    <x v="2"/>
    <s v="05/06/2023 08:11"/>
    <s v="Julien Thauvette"/>
    <s v="Chantale Guay"/>
    <s v="Travaux publics\Voirie"/>
    <x v="2"/>
    <x v="13"/>
    <n v="14"/>
  </r>
  <r>
    <n v="47262"/>
    <s v="Requête"/>
    <s v="En traitement"/>
    <x v="6"/>
    <x v="8"/>
    <s v="22/05/2023 09:31"/>
    <s v="Robert Coutu"/>
    <s v="Lee Anne Gagnon"/>
    <s v="Environnement\Arboriculture"/>
    <x v="0"/>
    <x v="14"/>
    <n v="28"/>
  </r>
  <r>
    <n v="47660"/>
    <s v="Requête"/>
    <s v="Ouvert"/>
    <x v="0"/>
    <x v="0"/>
    <s v="03/06/2023 16:33"/>
    <s v="Rachel Daoust"/>
    <s v=""/>
    <s v="Travaux publics"/>
    <x v="0"/>
    <x v="15"/>
    <n v="16"/>
  </r>
  <r>
    <n v="47657"/>
    <s v="Requête"/>
    <s v="En traitement"/>
    <x v="7"/>
    <x v="0"/>
    <s v="02/06/2023 22:16"/>
    <s v="Michel Richard"/>
    <s v="Jean-François Florence"/>
    <s v="Travaux publics\Éclairage"/>
    <x v="0"/>
    <x v="16"/>
    <n v="17"/>
  </r>
  <r>
    <n v="47654"/>
    <s v="Requête"/>
    <s v="En traitement"/>
    <x v="3"/>
    <x v="0"/>
    <s v="02/06/2023 11:58"/>
    <s v="SRC- requêtes internes"/>
    <s v="Marc Fillion"/>
    <s v="Service récréatif et communautaire\SRC2- Entretien parcs et espaces verts"/>
    <x v="3"/>
    <x v="16"/>
    <n v="17"/>
  </r>
  <r>
    <n v="47650"/>
    <s v="Requête"/>
    <s v="En traitement"/>
    <x v="4"/>
    <x v="4"/>
    <s v="02/06/2023 11:24"/>
    <s v="Luc Saucier"/>
    <s v="Marc Fillion"/>
    <s v="Service récréatif et communautaire\SRC2- Entretien parcs et espaces verts"/>
    <x v="4"/>
    <x v="16"/>
    <n v="17"/>
  </r>
  <r>
    <n v="47644"/>
    <s v="Requête"/>
    <s v="Ouvert"/>
    <x v="2"/>
    <x v="5"/>
    <s v="02/06/2023 09:59"/>
    <s v="Daniel St-Hilaire"/>
    <s v="Martin Brossoit"/>
    <s v="Travaux publics\Circulation"/>
    <x v="0"/>
    <x v="16"/>
    <n v="17"/>
  </r>
  <r>
    <n v="47641"/>
    <s v="Requête"/>
    <s v="En traitement"/>
    <x v="2"/>
    <x v="2"/>
    <s v="02/06/2023 09:19"/>
    <s v="Bruno Morin"/>
    <s v="Chantale Guay"/>
    <s v="Travaux publics\Voirie"/>
    <x v="4"/>
    <x v="16"/>
    <n v="17"/>
  </r>
  <r>
    <n v="47639"/>
    <s v="Requête"/>
    <s v="Ouvert"/>
    <x v="6"/>
    <x v="8"/>
    <s v="02/06/2023 09:01"/>
    <s v="Catherine Hotte"/>
    <s v="Lee Anne Gagnon"/>
    <s v="Environnement\Arboriculture"/>
    <x v="0"/>
    <x v="16"/>
    <n v="17"/>
  </r>
  <r>
    <n v="47054"/>
    <s v="Requête"/>
    <s v="En traitement"/>
    <x v="4"/>
    <x v="4"/>
    <s v="15/05/2023 09:00"/>
    <s v="Catherine Hotte"/>
    <s v="Marc Fillion"/>
    <s v="Service récréatif et communautaire\SRC2- Entretien parcs et espaces verts"/>
    <x v="0"/>
    <x v="17"/>
    <n v="35"/>
  </r>
  <r>
    <n v="47624"/>
    <s v="Requête"/>
    <s v="En traitement"/>
    <x v="2"/>
    <x v="2"/>
    <s v="01/06/2023 16:29"/>
    <s v="Isabelle Ferland"/>
    <s v="Chantale Guay"/>
    <s v="Travaux publics\Voirie"/>
    <x v="6"/>
    <x v="18"/>
    <n v="18"/>
  </r>
  <r>
    <n v="47621"/>
    <s v="Requête"/>
    <s v="Ouvert"/>
    <x v="6"/>
    <x v="16"/>
    <s v="01/06/2023 15:50"/>
    <s v="Christian Bourcier"/>
    <s v="Agrile Agrile"/>
    <s v="Environnement\Arboriculture"/>
    <x v="2"/>
    <x v="18"/>
    <n v="18"/>
  </r>
  <r>
    <n v="47620"/>
    <s v="Requête"/>
    <s v="En traitement"/>
    <x v="1"/>
    <x v="1"/>
    <s v="01/06/2023 15:41"/>
    <s v="kara baennan"/>
    <s v="Samuel Berniqué"/>
    <s v="Travaux publics\Réseaux"/>
    <x v="4"/>
    <x v="18"/>
    <n v="18"/>
  </r>
  <r>
    <n v="47619"/>
    <s v="Requête"/>
    <s v="Ouvert"/>
    <x v="6"/>
    <x v="16"/>
    <s v="01/06/2023 15:40"/>
    <s v="Dany Bouchard"/>
    <s v="Agrile Agrile"/>
    <s v="Environnement\Arboriculture"/>
    <x v="9"/>
    <x v="18"/>
    <n v="18"/>
  </r>
  <r>
    <n v="47601"/>
    <s v="Requête"/>
    <s v="Ouvert"/>
    <x v="2"/>
    <x v="5"/>
    <s v="01/06/2023 11:12"/>
    <s v="Mélissa Gadoury"/>
    <s v="Martin Brossoit"/>
    <s v="Travaux publics\Circulation"/>
    <x v="1"/>
    <x v="18"/>
    <n v="18"/>
  </r>
  <r>
    <n v="47600"/>
    <s v="Requête"/>
    <s v="En traitement"/>
    <x v="2"/>
    <x v="2"/>
    <s v="01/06/2023 10:53"/>
    <s v="Walter Coleman"/>
    <s v="Chantale Guay"/>
    <s v="Travaux publics\Voirie"/>
    <x v="6"/>
    <x v="18"/>
    <n v="18"/>
  </r>
  <r>
    <n v="47597"/>
    <s v="Requête"/>
    <s v="Ouvert"/>
    <x v="6"/>
    <x v="8"/>
    <s v="01/06/2023 10:36"/>
    <s v="Lisa Lévesque"/>
    <s v=""/>
    <s v="Urbanisme"/>
    <x v="10"/>
    <x v="18"/>
    <n v="18"/>
  </r>
  <r>
    <n v="47593"/>
    <s v="Requête"/>
    <s v="Ouvert"/>
    <x v="2"/>
    <x v="2"/>
    <s v="01/06/2023 09:39"/>
    <s v="Raphaël Mercier"/>
    <s v="Samuel Berniqué"/>
    <s v="Travaux publics\Réseaux"/>
    <x v="4"/>
    <x v="18"/>
    <n v="18"/>
  </r>
  <r>
    <n v="47589"/>
    <s v="Requête"/>
    <s v="Ouvert"/>
    <x v="2"/>
    <x v="5"/>
    <s v="01/06/2023 09:03"/>
    <s v="Mirka Pelletier-Warren"/>
    <s v="Martin Brossoit"/>
    <s v="Travaux publics\Circulation"/>
    <x v="6"/>
    <x v="18"/>
    <n v="18"/>
  </r>
  <r>
    <n v="47573"/>
    <s v="Requête"/>
    <s v="En traitement"/>
    <x v="2"/>
    <x v="2"/>
    <s v="31/05/2023 15:51"/>
    <s v="Daniel Quessy"/>
    <s v="Chantale Guay"/>
    <s v="Travaux publics\Voirie"/>
    <x v="4"/>
    <x v="19"/>
    <n v="19"/>
  </r>
  <r>
    <n v="47570"/>
    <s v="Requête"/>
    <s v="Ouvert"/>
    <x v="2"/>
    <x v="5"/>
    <s v="31/05/2023 14:35"/>
    <s v="Gilles Proulx"/>
    <s v="Martin Brossoit"/>
    <s v="Travaux publics\Circulation"/>
    <x v="1"/>
    <x v="19"/>
    <n v="19"/>
  </r>
  <r>
    <n v="47564"/>
    <s v="Requête"/>
    <s v="En traitement"/>
    <x v="4"/>
    <x v="20"/>
    <s v="31/05/2023 12:19"/>
    <s v="Richard Durocher"/>
    <s v="Jean-François Florence"/>
    <s v="Travaux publics"/>
    <x v="0"/>
    <x v="19"/>
    <n v="19"/>
  </r>
  <r>
    <n v="47560"/>
    <s v="Requête"/>
    <s v="Ouvert"/>
    <x v="2"/>
    <x v="5"/>
    <s v="31/05/2023 11:31"/>
    <s v="Thimen Vo"/>
    <s v="Martin Brossoit"/>
    <s v="Travaux publics\Circulation"/>
    <x v="2"/>
    <x v="19"/>
    <n v="19"/>
  </r>
  <r>
    <n v="47554"/>
    <s v="Requête"/>
    <s v="Ouvert"/>
    <x v="0"/>
    <x v="0"/>
    <s v="31/05/2023 10:57"/>
    <s v="Diane Larocque Tremblay"/>
    <s v=""/>
    <s v="Travaux publics"/>
    <x v="0"/>
    <x v="19"/>
    <n v="19"/>
  </r>
  <r>
    <n v="47548"/>
    <s v="Requête"/>
    <s v="En traitement"/>
    <x v="10"/>
    <x v="21"/>
    <s v="31/05/2023 09:55"/>
    <s v="Jean-Marc Benoit"/>
    <s v="Jean-François Florence"/>
    <s v="Travaux publics\Déneigement"/>
    <x v="6"/>
    <x v="19"/>
    <n v="19"/>
  </r>
  <r>
    <n v="47544"/>
    <s v="Requête"/>
    <s v="Ouvert"/>
    <x v="2"/>
    <x v="5"/>
    <s v="31/05/2023 09:11"/>
    <s v="Marie-Claude Poirier"/>
    <s v="Martin Brossoit"/>
    <s v="Travaux publics\Circulation"/>
    <x v="1"/>
    <x v="19"/>
    <n v="19"/>
  </r>
  <r>
    <n v="47542"/>
    <s v="Requête"/>
    <s v="Ouvert"/>
    <x v="2"/>
    <x v="5"/>
    <s v="31/05/2023 09:03"/>
    <s v="Natacha Filion"/>
    <s v="Martin Brossoit"/>
    <s v="Travaux publics\Circulation"/>
    <x v="1"/>
    <x v="19"/>
    <n v="19"/>
  </r>
  <r>
    <n v="47533"/>
    <s v="Requête"/>
    <s v="En traitement"/>
    <x v="2"/>
    <x v="2"/>
    <s v="31/05/2023 07:07"/>
    <s v="Isabelle Ferland"/>
    <s v="Chantale Guay"/>
    <s v="Travaux publics\Voirie"/>
    <x v="6"/>
    <x v="19"/>
    <n v="19"/>
  </r>
  <r>
    <n v="47532"/>
    <s v="Requête"/>
    <s v="Ouvert"/>
    <x v="2"/>
    <x v="2"/>
    <s v="30/05/2023 19:44"/>
    <s v="Raynald Huot"/>
    <s v="Martin Brossoit"/>
    <s v="Travaux publics\Voirie"/>
    <x v="0"/>
    <x v="20"/>
    <n v="20"/>
  </r>
  <r>
    <n v="47530"/>
    <s v="Requête"/>
    <s v="Ouvert"/>
    <x v="5"/>
    <x v="11"/>
    <s v="30/05/2023 15:28"/>
    <s v="Fonseca da Nobrega Luiz Felipe"/>
    <s v="David Funk"/>
    <s v="Environnement\Collectes"/>
    <x v="0"/>
    <x v="20"/>
    <n v="20"/>
  </r>
  <r>
    <n v="47527"/>
    <s v="Requête"/>
    <s v="Ouvert"/>
    <x v="5"/>
    <x v="11"/>
    <s v="30/05/2023 14:53"/>
    <s v="Louis Sirois"/>
    <s v="David Funk"/>
    <s v="Environnement\Collectes"/>
    <x v="4"/>
    <x v="20"/>
    <n v="20"/>
  </r>
  <r>
    <n v="47525"/>
    <s v="Requête"/>
    <s v="Ouvert"/>
    <x v="2"/>
    <x v="5"/>
    <s v="30/05/2023 14:39"/>
    <s v="Julie Arthur"/>
    <s v="Martin Brossoit"/>
    <s v="Travaux publics\Circulation"/>
    <x v="1"/>
    <x v="20"/>
    <n v="20"/>
  </r>
  <r>
    <n v="47524"/>
    <s v="Requête"/>
    <s v="Ouvert"/>
    <x v="0"/>
    <x v="0"/>
    <s v="30/05/2023 14:02"/>
    <s v="Nathalie Dufresne"/>
    <s v=""/>
    <s v="Travaux publics"/>
    <x v="0"/>
    <x v="20"/>
    <n v="20"/>
  </r>
  <r>
    <n v="47503"/>
    <s v="Requête"/>
    <s v="Ouvert"/>
    <x v="6"/>
    <x v="8"/>
    <s v="30/05/2023 10:12"/>
    <s v="Jean-Guy Côté"/>
    <s v="Lee Anne Gagnon"/>
    <s v="Environnement\Arboriculture"/>
    <x v="6"/>
    <x v="20"/>
    <n v="20"/>
  </r>
  <r>
    <n v="47501"/>
    <s v="Requête"/>
    <s v="En traitement"/>
    <x v="2"/>
    <x v="2"/>
    <s v="30/05/2023 09:54"/>
    <s v="Laurier Riel"/>
    <s v="Chantale Guay"/>
    <s v="Travaux publics\Voirie"/>
    <x v="6"/>
    <x v="20"/>
    <n v="20"/>
  </r>
  <r>
    <n v="47500"/>
    <s v="Requête"/>
    <s v="En traitement"/>
    <x v="6"/>
    <x v="13"/>
    <s v="30/05/2023 09:50"/>
    <s v="Lionel Léger"/>
    <s v="Lee Anne Gagnon"/>
    <s v="Travaux publics\Voirie"/>
    <x v="6"/>
    <x v="20"/>
    <n v="20"/>
  </r>
  <r>
    <n v="47497"/>
    <s v="Requête"/>
    <s v="En traitement"/>
    <x v="6"/>
    <x v="8"/>
    <s v="30/05/2023 09:11"/>
    <s v="Danielle Lefebvre"/>
    <s v="Lee Anne Gagnon"/>
    <s v="Environnement\Arboriculture"/>
    <x v="0"/>
    <x v="20"/>
    <n v="20"/>
  </r>
  <r>
    <n v="47495"/>
    <s v="Requête"/>
    <s v="Ouvert"/>
    <x v="1"/>
    <x v="10"/>
    <s v="30/05/2023 08:03"/>
    <s v="manon desormeaux"/>
    <s v="Samuel Berniqué"/>
    <s v="Travaux publics\Réseaux"/>
    <x v="0"/>
    <x v="20"/>
    <n v="20"/>
  </r>
  <r>
    <n v="47494"/>
    <s v="Requête"/>
    <s v="En traitement"/>
    <x v="2"/>
    <x v="3"/>
    <s v="30/05/2023 07:41"/>
    <s v="Jean-François Giroux"/>
    <s v="Lee Anne Gagnon"/>
    <s v="Environnement"/>
    <x v="0"/>
    <x v="20"/>
    <n v="20"/>
  </r>
  <r>
    <n v="47490"/>
    <s v="Requête"/>
    <s v="Ouvert"/>
    <x v="2"/>
    <x v="2"/>
    <s v="30/05/2023 07:14"/>
    <s v="Joel Jodry"/>
    <s v="Chantale Guay"/>
    <s v="Travaux publics\Voirie"/>
    <x v="4"/>
    <x v="20"/>
    <n v="20"/>
  </r>
  <r>
    <n v="47477"/>
    <s v="Requête"/>
    <s v="En traitement"/>
    <x v="2"/>
    <x v="2"/>
    <s v="29/05/2023 15:55"/>
    <s v="eric daoust"/>
    <s v="Jean-François Florence"/>
    <s v="Travaux publics\Voirie"/>
    <x v="4"/>
    <x v="21"/>
    <n v="21"/>
  </r>
  <r>
    <n v="47475"/>
    <s v="Requête"/>
    <s v="En traitement"/>
    <x v="2"/>
    <x v="5"/>
    <s v="29/05/2023 15:40"/>
    <s v="anonyme anonyme"/>
    <s v="Jean-François Florence"/>
    <s v="Travaux publics\Circulation"/>
    <x v="4"/>
    <x v="21"/>
    <n v="21"/>
  </r>
  <r>
    <n v="47470"/>
    <s v="Requête"/>
    <s v="En traitement"/>
    <x v="3"/>
    <x v="0"/>
    <s v="29/05/2023 15:13"/>
    <s v="FRANÇOIS LEDUC"/>
    <s v="Marc Fillion"/>
    <s v="Service récréatif et communautaire\SRC2- Entretien parcs et espaces verts"/>
    <x v="0"/>
    <x v="21"/>
    <n v="21"/>
  </r>
  <r>
    <n v="47464"/>
    <s v="Requête"/>
    <s v="En traitement"/>
    <x v="3"/>
    <x v="0"/>
    <s v="29/05/2023 14:36"/>
    <s v="Luc St-Onge"/>
    <s v="Marc Fillion"/>
    <s v="Service récréatif et communautaire\SRC2- Entretien parcs et espaces verts"/>
    <x v="3"/>
    <x v="21"/>
    <n v="21"/>
  </r>
  <r>
    <n v="47462"/>
    <s v="Requête"/>
    <s v="Ouvert"/>
    <x v="2"/>
    <x v="2"/>
    <s v="29/05/2023 14:18"/>
    <s v="Florence Durbet"/>
    <s v=""/>
    <s v="Travaux publics\Voirie"/>
    <x v="1"/>
    <x v="21"/>
    <n v="21"/>
  </r>
  <r>
    <n v="47460"/>
    <s v="Requête"/>
    <s v="Ouvert"/>
    <x v="6"/>
    <x v="16"/>
    <s v="29/05/2023 14:06"/>
    <s v="Kevin Smith"/>
    <s v="Agrile Agrile"/>
    <s v="Environnement\Arboriculture"/>
    <x v="6"/>
    <x v="21"/>
    <n v="21"/>
  </r>
  <r>
    <n v="47459"/>
    <s v="Requête"/>
    <s v="Ouvert"/>
    <x v="0"/>
    <x v="0"/>
    <s v="29/05/2023 13:54"/>
    <s v="Maurice Arsenault"/>
    <s v="Mylène Julien"/>
    <s v="Service récréatif et communautaire"/>
    <x v="0"/>
    <x v="21"/>
    <n v="21"/>
  </r>
  <r>
    <n v="47458"/>
    <s v="Requête"/>
    <s v="Ouvert"/>
    <x v="6"/>
    <x v="16"/>
    <s v="29/05/2023 13:48"/>
    <s v="Mario Taillefer"/>
    <s v="Agrile Agrile"/>
    <s v="Environnement\Arboriculture"/>
    <x v="0"/>
    <x v="21"/>
    <n v="21"/>
  </r>
  <r>
    <n v="47455"/>
    <s v="Requête"/>
    <s v="En traitement"/>
    <x v="6"/>
    <x v="8"/>
    <s v="29/05/2023 12:18"/>
    <s v="Serge Desrosiers"/>
    <s v="Lee Anne Gagnon"/>
    <s v="Environnement\Arboriculture"/>
    <x v="6"/>
    <x v="21"/>
    <n v="21"/>
  </r>
  <r>
    <n v="47280"/>
    <s v="Requête"/>
    <s v="Ouvert"/>
    <x v="6"/>
    <x v="16"/>
    <s v="23/05/2023 11:25"/>
    <s v="Claire Pronovost"/>
    <s v="Agrile Agrile"/>
    <s v="Environnement\Arboriculture"/>
    <x v="1"/>
    <x v="22"/>
    <n v="27"/>
  </r>
  <r>
    <n v="47449"/>
    <s v="Requête"/>
    <s v="Ouvert"/>
    <x v="8"/>
    <x v="22"/>
    <s v="29/05/2023 11:09"/>
    <s v="Murielle Rousse"/>
    <s v="David Funk"/>
    <s v="Environnement\Animaux"/>
    <x v="0"/>
    <x v="21"/>
    <n v="21"/>
  </r>
  <r>
    <n v="47447"/>
    <s v="Requête"/>
    <s v="En traitement"/>
    <x v="2"/>
    <x v="2"/>
    <s v="29/05/2023 10:15"/>
    <s v="Piché Nettoyeur"/>
    <s v="Chantale Guay"/>
    <s v="Travaux publics\Voirie"/>
    <x v="4"/>
    <x v="21"/>
    <n v="21"/>
  </r>
  <r>
    <n v="47425"/>
    <s v="Requête"/>
    <s v="Ouvert"/>
    <x v="6"/>
    <x v="16"/>
    <s v="28/05/2023 16:54"/>
    <s v="Johanne Sauvé"/>
    <s v="Agrile Agrile"/>
    <s v="Environnement\Arboriculture"/>
    <x v="0"/>
    <x v="23"/>
    <n v="22"/>
  </r>
  <r>
    <n v="47423"/>
    <s v="Requête"/>
    <s v="Ouvert"/>
    <x v="2"/>
    <x v="3"/>
    <s v="27/05/2023 16:52"/>
    <s v="Audrey burnhamaudrey@gmail.com"/>
    <s v="Martin Brossoit"/>
    <s v="Travaux publics\Voirie"/>
    <x v="0"/>
    <x v="24"/>
    <n v="23"/>
  </r>
  <r>
    <n v="47419"/>
    <s v="Requête"/>
    <s v="Ouvert"/>
    <x v="8"/>
    <x v="22"/>
    <s v="26/05/2023 16:51"/>
    <s v="Félix Martin"/>
    <s v="David Funk"/>
    <s v="Environnement\Animaux"/>
    <x v="0"/>
    <x v="25"/>
    <n v="24"/>
  </r>
  <r>
    <n v="47418"/>
    <s v="Requête"/>
    <s v="En traitement"/>
    <x v="2"/>
    <x v="2"/>
    <s v="26/05/2023 12:45"/>
    <s v="Francis Pasquier"/>
    <s v="Jean-François Florence"/>
    <s v="Travaux publics\Voirie"/>
    <x v="2"/>
    <x v="25"/>
    <n v="24"/>
  </r>
  <r>
    <n v="47401"/>
    <s v="Requête"/>
    <s v="Ouvert"/>
    <x v="6"/>
    <x v="8"/>
    <s v="26/05/2023 08:35"/>
    <s v="Suzanne Riendeau"/>
    <s v="Lee Anne Gagnon"/>
    <s v="Environnement\Arboriculture"/>
    <x v="10"/>
    <x v="25"/>
    <n v="24"/>
  </r>
  <r>
    <n v="47397"/>
    <s v="Requête"/>
    <s v="En traitement"/>
    <x v="4"/>
    <x v="4"/>
    <s v="26/05/2023 05:40"/>
    <s v="Nadia Thomas"/>
    <s v="Marc Fillion"/>
    <s v="Service récréatif et communautaire\SRC2- Entretien parcs et espaces verts"/>
    <x v="0"/>
    <x v="25"/>
    <n v="24"/>
  </r>
  <r>
    <n v="47382"/>
    <s v="Requête"/>
    <s v="En traitement"/>
    <x v="3"/>
    <x v="0"/>
    <s v="25/05/2023 14:48"/>
    <s v="Patrice Pivin"/>
    <s v="Marc Fillion"/>
    <s v="Service récréatif et communautaire\SRC2- Entretien parcs et espaces verts"/>
    <x v="3"/>
    <x v="26"/>
    <n v="25"/>
  </r>
  <r>
    <n v="47381"/>
    <s v="Requête"/>
    <s v="Ouvert"/>
    <x v="2"/>
    <x v="2"/>
    <s v="25/05/2023 14:42"/>
    <s v="Jean-Luc Vincent"/>
    <s v="Samuel Berniqué"/>
    <s v="Travaux publics\Réseaux"/>
    <x v="4"/>
    <x v="26"/>
    <n v="25"/>
  </r>
  <r>
    <n v="47377"/>
    <s v="Requête"/>
    <s v="En traitement"/>
    <x v="4"/>
    <x v="4"/>
    <s v="25/05/2023 13:14"/>
    <s v="Sûreté du Québec"/>
    <s v="Marc Fillion"/>
    <s v="Service récréatif et communautaire\SRC2- Entretien parcs et espaces verts"/>
    <x v="2"/>
    <x v="26"/>
    <n v="25"/>
  </r>
  <r>
    <n v="47370"/>
    <s v="Requête"/>
    <s v="En traitement"/>
    <x v="2"/>
    <x v="2"/>
    <s v="25/05/2023 11:28"/>
    <s v="Marcel Leduc"/>
    <s v="Jean-François Florence"/>
    <s v="Travaux publics\Voirie"/>
    <x v="4"/>
    <x v="26"/>
    <n v="25"/>
  </r>
  <r>
    <n v="47349"/>
    <s v="Requête"/>
    <s v="Ouvert"/>
    <x v="6"/>
    <x v="16"/>
    <s v="25/05/2023 08:26"/>
    <s v="John Hobson"/>
    <s v="Agrile Agrile"/>
    <s v="Environnement\Arboriculture"/>
    <x v="10"/>
    <x v="26"/>
    <n v="25"/>
  </r>
  <r>
    <n v="47348"/>
    <s v="Requête"/>
    <s v="En traitement"/>
    <x v="2"/>
    <x v="2"/>
    <s v="25/05/2023 08:15"/>
    <s v="Cynthia Shannon"/>
    <s v="Chantale Guay"/>
    <s v="Travaux publics\Voirie"/>
    <x v="0"/>
    <x v="26"/>
    <n v="25"/>
  </r>
  <r>
    <n v="47344"/>
    <s v="Requête"/>
    <s v="Ouvert"/>
    <x v="6"/>
    <x v="16"/>
    <s v="24/05/2023 16:51"/>
    <s v="Richard Legault"/>
    <s v="Agrile Agrile"/>
    <s v="Environnement\Arboriculture"/>
    <x v="10"/>
    <x v="27"/>
    <n v="26"/>
  </r>
  <r>
    <n v="47338"/>
    <s v="Requête"/>
    <s v="En traitement"/>
    <x v="2"/>
    <x v="5"/>
    <s v="24/05/2023 15:44"/>
    <s v="Lucie Lespérance"/>
    <s v="Jean-François Florence"/>
    <s v="Travaux publics\Circulation"/>
    <x v="2"/>
    <x v="27"/>
    <n v="26"/>
  </r>
  <r>
    <n v="47330"/>
    <s v="Requête"/>
    <s v="En traitement"/>
    <x v="2"/>
    <x v="2"/>
    <s v="24/05/2023 12:10"/>
    <s v="Hugo Duguay"/>
    <s v="Jean-François Florence"/>
    <s v="Travaux publics\Voirie"/>
    <x v="2"/>
    <x v="27"/>
    <n v="26"/>
  </r>
  <r>
    <n v="47328"/>
    <s v="Requête"/>
    <s v="En traitement"/>
    <x v="2"/>
    <x v="2"/>
    <s v="24/05/2023 11:15"/>
    <s v="Maude Léger"/>
    <s v="Chantale Guay"/>
    <s v="Travaux publics\Voirie"/>
    <x v="0"/>
    <x v="27"/>
    <n v="26"/>
  </r>
  <r>
    <n v="47321"/>
    <s v="Requête"/>
    <s v="Ouvert"/>
    <x v="2"/>
    <x v="5"/>
    <s v="24/05/2023 08:48"/>
    <s v="Marielle Chénard"/>
    <s v="Martin Brossoit"/>
    <s v="Travaux publics\Circulation"/>
    <x v="1"/>
    <x v="27"/>
    <n v="26"/>
  </r>
  <r>
    <n v="47319"/>
    <s v="Requête"/>
    <s v="Ouvert"/>
    <x v="1"/>
    <x v="1"/>
    <s v="24/05/2023 08:44"/>
    <s v="Yvette Lavoie"/>
    <s v="Samuel Berniqué"/>
    <s v="Travaux publics\Réseaux"/>
    <x v="2"/>
    <x v="27"/>
    <n v="26"/>
  </r>
  <r>
    <n v="47314"/>
    <s v="Requête"/>
    <s v="Ouvert"/>
    <x v="2"/>
    <x v="2"/>
    <s v="24/05/2023 05:51"/>
    <s v="Enrico Roussel"/>
    <s v="Martin Brossoit"/>
    <s v="Travaux publics\Voirie"/>
    <x v="0"/>
    <x v="27"/>
    <n v="26"/>
  </r>
  <r>
    <n v="47310"/>
    <s v="Requête"/>
    <s v="En traitement"/>
    <x v="3"/>
    <x v="0"/>
    <s v="23/05/2023 16:27"/>
    <s v="SRC- requêtes internes"/>
    <s v="Marc Fillion"/>
    <s v="Service récréatif et communautaire\SRC2- Entretien parcs et espaces verts"/>
    <x v="3"/>
    <x v="22"/>
    <n v="27"/>
  </r>
  <r>
    <n v="47309"/>
    <s v="Requête"/>
    <s v="Ouvert"/>
    <x v="7"/>
    <x v="0"/>
    <s v="23/05/2023 16:19"/>
    <s v="SRC- requêtes internes"/>
    <s v="Claudia Meloche"/>
    <s v="Service récréatif et communautaire\SRC2- Entretien parcs et espaces verts"/>
    <x v="7"/>
    <x v="22"/>
    <n v="27"/>
  </r>
  <r>
    <n v="47304"/>
    <s v="Requête"/>
    <s v="Ouvert"/>
    <x v="2"/>
    <x v="2"/>
    <s v="23/05/2023 15:10"/>
    <s v="Jean-Louis Laberge"/>
    <s v="Jean-François Florence"/>
    <s v="Travaux publics\Voirie"/>
    <x v="2"/>
    <x v="22"/>
    <n v="27"/>
  </r>
  <r>
    <n v="47303"/>
    <s v="Requête"/>
    <s v="En traitement"/>
    <x v="6"/>
    <x v="8"/>
    <s v="23/05/2023 15:04"/>
    <s v="Roger Leduc"/>
    <s v="Lee Anne Gagnon"/>
    <s v="Environnement\Arboriculture"/>
    <x v="2"/>
    <x v="22"/>
    <n v="27"/>
  </r>
  <r>
    <n v="47293"/>
    <s v="Requête"/>
    <s v="En traitement"/>
    <x v="1"/>
    <x v="1"/>
    <s v="23/05/2023 13:43"/>
    <s v="Claude Laferté"/>
    <s v="Samuel Berniqué"/>
    <s v="Travaux publics\Réseaux"/>
    <x v="2"/>
    <x v="22"/>
    <n v="27"/>
  </r>
  <r>
    <n v="47291"/>
    <s v="Requête"/>
    <s v="Ouvert"/>
    <x v="2"/>
    <x v="5"/>
    <s v="23/05/2023 13:28"/>
    <s v="christina salouros"/>
    <s v=""/>
    <s v="Travaux publics\Circulation"/>
    <x v="2"/>
    <x v="22"/>
    <n v="27"/>
  </r>
  <r>
    <n v="47290"/>
    <s v="Requête"/>
    <s v="Ouvert"/>
    <x v="1"/>
    <x v="9"/>
    <s v="23/05/2023 13:21"/>
    <s v="Francois Hallé"/>
    <s v="Samuel Berniqué"/>
    <s v="Travaux publics\Réseaux"/>
    <x v="2"/>
    <x v="22"/>
    <n v="27"/>
  </r>
  <r>
    <n v="47287"/>
    <s v="Requête"/>
    <s v="Ouvert"/>
    <x v="1"/>
    <x v="1"/>
    <s v="23/05/2023 12:37"/>
    <s v="Bernard Chartrand"/>
    <s v="Samuel Berniqué"/>
    <s v="Travaux publics\Réseaux"/>
    <x v="4"/>
    <x v="22"/>
    <n v="27"/>
  </r>
  <r>
    <n v="47286"/>
    <s v="Requête"/>
    <s v="Ouvert"/>
    <x v="2"/>
    <x v="5"/>
    <s v="23/05/2023 12:34"/>
    <s v="Cynthia Marois"/>
    <s v="Martin Brossoit"/>
    <s v="Travaux publics\Circulation"/>
    <x v="0"/>
    <x v="22"/>
    <n v="27"/>
  </r>
  <r>
    <n v="47283"/>
    <s v="Requête"/>
    <s v="Ouvert"/>
    <x v="8"/>
    <x v="14"/>
    <s v="23/05/2023 12:21"/>
    <s v="Diane Roy"/>
    <s v="David Funk"/>
    <s v="Environnement\Animaux"/>
    <x v="0"/>
    <x v="22"/>
    <n v="27"/>
  </r>
  <r>
    <n v="47050"/>
    <s v="Requête"/>
    <s v="En traitement"/>
    <x v="10"/>
    <x v="21"/>
    <s v="15/05/2023 06:08"/>
    <s v="Luc Lafleur"/>
    <s v="Jean-François Florence"/>
    <s v="Travaux publics\Déneigement"/>
    <x v="0"/>
    <x v="17"/>
    <n v="35"/>
  </r>
  <r>
    <n v="47258"/>
    <s v="Requête"/>
    <s v="Réouvert"/>
    <x v="2"/>
    <x v="2"/>
    <s v="20/05/2023 13:51"/>
    <s v="Alexandre Leclerc leger"/>
    <s v="Jean-François Florence"/>
    <s v="Travaux publics\Voirie"/>
    <x v="13"/>
    <x v="28"/>
    <n v="30"/>
  </r>
  <r>
    <n v="47263"/>
    <s v="Requête"/>
    <s v="Ouvert"/>
    <x v="4"/>
    <x v="6"/>
    <s v="22/05/2023 13:46"/>
    <s v="Chantal St-aubin"/>
    <s v="David Funk"/>
    <s v="Travaux publics"/>
    <x v="0"/>
    <x v="14"/>
    <n v="28"/>
  </r>
  <r>
    <n v="46808"/>
    <s v="Requête"/>
    <s v="En traitement"/>
    <x v="7"/>
    <x v="0"/>
    <s v="06/05/2023 21:15"/>
    <s v="Reid Christopher"/>
    <s v="Jean-François Florence"/>
    <s v="Travaux publics\Éclairage"/>
    <x v="0"/>
    <x v="29"/>
    <n v="44"/>
  </r>
  <r>
    <n v="47255"/>
    <s v="Requête"/>
    <s v="Ouvert"/>
    <x v="7"/>
    <x v="0"/>
    <s v="19/05/2023 21:07"/>
    <s v="Reid Christopher"/>
    <s v="Véronique Morin"/>
    <s v="Travaux publics\Éclairage"/>
    <x v="0"/>
    <x v="30"/>
    <n v="31"/>
  </r>
  <r>
    <n v="47254"/>
    <s v="Requête"/>
    <s v="Ouvert"/>
    <x v="2"/>
    <x v="3"/>
    <s v="19/05/2023 15:09"/>
    <s v="Magali Joube"/>
    <s v="Martin Brossoit"/>
    <s v="Travaux publics\Voirie"/>
    <x v="0"/>
    <x v="30"/>
    <n v="31"/>
  </r>
  <r>
    <n v="47253"/>
    <s v="Requête"/>
    <s v="Ouvert"/>
    <x v="1"/>
    <x v="1"/>
    <s v="19/05/2023 13:56"/>
    <s v="Colette Pagé"/>
    <s v="Samuel Berniqué"/>
    <s v="Travaux publics\Réseaux"/>
    <x v="0"/>
    <x v="30"/>
    <n v="31"/>
  </r>
  <r>
    <n v="47252"/>
    <s v="Requête"/>
    <s v="Ouvert"/>
    <x v="1"/>
    <x v="10"/>
    <s v="19/05/2023 13:02"/>
    <s v="Colette Pagé"/>
    <s v="Samuel Berniqué"/>
    <s v="Travaux publics\Réseaux"/>
    <x v="4"/>
    <x v="30"/>
    <n v="31"/>
  </r>
  <r>
    <n v="47251"/>
    <s v="Requête"/>
    <s v="Ouvert"/>
    <x v="4"/>
    <x v="6"/>
    <s v="19/05/2023 12:24"/>
    <s v="Anonyme Anonyme"/>
    <s v=""/>
    <s v="Travaux publics"/>
    <x v="13"/>
    <x v="30"/>
    <n v="31"/>
  </r>
  <r>
    <n v="47248"/>
    <s v="Requête"/>
    <s v="Ouvert"/>
    <x v="2"/>
    <x v="23"/>
    <s v="19/05/2023 11:02"/>
    <s v="Jean-François Giroux"/>
    <s v="Jean-François Florence"/>
    <s v="Travaux publics\Voirie"/>
    <x v="0"/>
    <x v="30"/>
    <n v="31"/>
  </r>
  <r>
    <n v="47247"/>
    <s v="Requête"/>
    <s v="Ouvert"/>
    <x v="2"/>
    <x v="2"/>
    <s v="19/05/2023 10:57"/>
    <s v="Murielle Rousse"/>
    <s v="Jean-François Florence"/>
    <s v="Travaux publics\Voirie"/>
    <x v="0"/>
    <x v="30"/>
    <n v="31"/>
  </r>
  <r>
    <n v="47242"/>
    <s v="Requête"/>
    <s v="Ouvert"/>
    <x v="1"/>
    <x v="1"/>
    <s v="19/05/2023 10:18"/>
    <s v="Suzanne Tousignant"/>
    <s v="Samuel Berniqué"/>
    <s v="Travaux publics\Réseaux"/>
    <x v="6"/>
    <x v="30"/>
    <n v="31"/>
  </r>
  <r>
    <n v="47240"/>
    <s v="Requête"/>
    <s v="En traitement"/>
    <x v="1"/>
    <x v="1"/>
    <s v="19/05/2023 10:02"/>
    <s v="Michel Fullum"/>
    <s v="Samuel Berniqué"/>
    <s v="Travaux publics\Réseaux"/>
    <x v="4"/>
    <x v="30"/>
    <n v="31"/>
  </r>
  <r>
    <n v="47221"/>
    <s v="Requête"/>
    <s v="En traitement"/>
    <x v="4"/>
    <x v="4"/>
    <s v="18/05/2023 14:26"/>
    <s v="SRC- requêtes internes"/>
    <s v="Marc Fillion"/>
    <s v="Service récréatif et communautaire\SRC2- Entretien parcs et espaces verts"/>
    <x v="7"/>
    <x v="31"/>
    <n v="32"/>
  </r>
  <r>
    <n v="47220"/>
    <s v="Requête"/>
    <s v="Ouvert"/>
    <x v="2"/>
    <x v="3"/>
    <s v="18/05/2023 14:17"/>
    <s v="Mario Quintal"/>
    <s v="Martin Brossoit"/>
    <s v="Travaux publics\Voirie"/>
    <x v="0"/>
    <x v="31"/>
    <n v="32"/>
  </r>
  <r>
    <n v="47214"/>
    <s v="Requête"/>
    <s v="Ouvert"/>
    <x v="2"/>
    <x v="3"/>
    <s v="18/05/2023 11:49"/>
    <s v="Stéphane Billette"/>
    <s v="Martin Brossoit"/>
    <s v="Travaux publics\Voirie"/>
    <x v="2"/>
    <x v="31"/>
    <n v="32"/>
  </r>
  <r>
    <n v="47212"/>
    <s v="Requête"/>
    <s v="Ouvert"/>
    <x v="6"/>
    <x v="13"/>
    <s v="18/05/2023 10:49"/>
    <s v="Éric Brunet"/>
    <s v="David Funk"/>
    <s v="Travaux publics\Voirie"/>
    <x v="1"/>
    <x v="31"/>
    <n v="32"/>
  </r>
  <r>
    <n v="47209"/>
    <s v="Requête"/>
    <s v="Ouvert"/>
    <x v="1"/>
    <x v="9"/>
    <s v="18/05/2023 10:11"/>
    <s v="Francois Hallé"/>
    <s v="Samuel Berniqué"/>
    <s v="Travaux publics\Réseaux"/>
    <x v="4"/>
    <x v="31"/>
    <n v="32"/>
  </r>
  <r>
    <n v="47199"/>
    <s v="Requête"/>
    <s v="En traitement"/>
    <x v="2"/>
    <x v="2"/>
    <s v="18/05/2023 08:29"/>
    <s v="Sylvain Leboeuf"/>
    <s v="Chantale Guay"/>
    <s v="Travaux publics\Voirie"/>
    <x v="4"/>
    <x v="31"/>
    <n v="32"/>
  </r>
  <r>
    <n v="47198"/>
    <s v="Requête"/>
    <s v="En traitement"/>
    <x v="1"/>
    <x v="1"/>
    <s v="18/05/2023 08:20"/>
    <s v="Manon Bourdon"/>
    <s v="Samuel Berniqué"/>
    <s v="Travaux publics\Réseaux"/>
    <x v="4"/>
    <x v="31"/>
    <n v="32"/>
  </r>
  <r>
    <n v="47197"/>
    <s v="Requête"/>
    <s v="Ouvert"/>
    <x v="0"/>
    <x v="0"/>
    <s v="18/05/2023 08:00"/>
    <s v="Jany Martel-Hébert"/>
    <s v="Martin Brossoit"/>
    <s v="Travaux publics\Circulation"/>
    <x v="0"/>
    <x v="31"/>
    <n v="32"/>
  </r>
  <r>
    <n v="47193"/>
    <s v="Requête"/>
    <s v="En traitement"/>
    <x v="4"/>
    <x v="4"/>
    <s v="17/05/2023 20:10"/>
    <s v="Michel Stdenis"/>
    <s v="Marc Fillion"/>
    <s v="Service récréatif et communautaire\SRC2- Entretien parcs et espaces verts"/>
    <x v="0"/>
    <x v="32"/>
    <n v="33"/>
  </r>
  <r>
    <n v="47190"/>
    <s v="Requête"/>
    <s v="En traitement"/>
    <x v="2"/>
    <x v="2"/>
    <s v="17/05/2023 15:48"/>
    <s v="Stéphane Leduc"/>
    <s v="Chantale Guay"/>
    <s v="Travaux publics\Voirie"/>
    <x v="6"/>
    <x v="32"/>
    <n v="33"/>
  </r>
  <r>
    <n v="47173"/>
    <s v="Requête"/>
    <s v="Ouvert"/>
    <x v="5"/>
    <x v="11"/>
    <s v="17/05/2023 11:22"/>
    <s v="Maryline Vendette"/>
    <s v="David Funk"/>
    <s v="Environnement\Collectes"/>
    <x v="6"/>
    <x v="32"/>
    <n v="33"/>
  </r>
  <r>
    <n v="47162"/>
    <s v="Requête"/>
    <s v="Brouillon"/>
    <x v="0"/>
    <x v="0"/>
    <s v="17/05/2023 10:20"/>
    <s v="Julie Gosselin"/>
    <s v=""/>
    <s v="Environnement\Biodiversité"/>
    <x v="9"/>
    <x v="32"/>
    <n v="33"/>
  </r>
  <r>
    <n v="47160"/>
    <s v="Requête"/>
    <s v="Ouvert"/>
    <x v="8"/>
    <x v="22"/>
    <s v="17/05/2023 08:15"/>
    <s v="anonyme anonyme"/>
    <s v=""/>
    <s v="Environnement\Animaux"/>
    <x v="4"/>
    <x v="32"/>
    <n v="33"/>
  </r>
  <r>
    <n v="47159"/>
    <s v="Requête"/>
    <s v="Ouvert"/>
    <x v="5"/>
    <x v="15"/>
    <s v="16/05/2023 18:53"/>
    <s v="Lisa Fiset"/>
    <s v="David Funk"/>
    <s v="Environnement\Collectes"/>
    <x v="0"/>
    <x v="33"/>
    <n v="34"/>
  </r>
  <r>
    <n v="47150"/>
    <s v="Requête"/>
    <s v="En traitement"/>
    <x v="3"/>
    <x v="0"/>
    <s v="16/05/2023 14:18"/>
    <s v="Claude Giroux"/>
    <s v="Marc Fillion"/>
    <s v="Service récréatif et communautaire\SRC2- Entretien parcs et espaces verts"/>
    <x v="3"/>
    <x v="33"/>
    <n v="34"/>
  </r>
  <r>
    <n v="47145"/>
    <s v="Requête"/>
    <s v="En traitement"/>
    <x v="4"/>
    <x v="4"/>
    <s v="16/05/2023 12:00"/>
    <s v="Lise Leblanc"/>
    <s v="Marc Fillion"/>
    <s v="Service récréatif et communautaire\SRC2- Entretien parcs et espaces verts"/>
    <x v="3"/>
    <x v="33"/>
    <n v="34"/>
  </r>
  <r>
    <n v="47137"/>
    <s v="Requête"/>
    <s v="Ouvert"/>
    <x v="1"/>
    <x v="1"/>
    <s v="16/05/2023 10:15"/>
    <s v="Jacques Côté"/>
    <s v="Samuel Berniqué"/>
    <s v="Travaux publics\Réseaux"/>
    <x v="6"/>
    <x v="33"/>
    <n v="34"/>
  </r>
  <r>
    <n v="47134"/>
    <s v="Requête"/>
    <s v="Ouvert"/>
    <x v="6"/>
    <x v="13"/>
    <s v="16/05/2023 10:00"/>
    <s v="jean-marc rochon"/>
    <s v="Philippe Beaudoin"/>
    <s v="Travaux publics\Voirie"/>
    <x v="14"/>
    <x v="33"/>
    <n v="34"/>
  </r>
  <r>
    <n v="47128"/>
    <s v="Requête"/>
    <s v="Ouvert"/>
    <x v="6"/>
    <x v="8"/>
    <s v="16/05/2023 09:33"/>
    <s v="Sabryna Laroche"/>
    <s v="Lee Anne Gagnon"/>
    <s v="Environnement\Arboriculture"/>
    <x v="6"/>
    <x v="33"/>
    <n v="34"/>
  </r>
  <r>
    <n v="47127"/>
    <s v="Requête"/>
    <s v="En traitement"/>
    <x v="6"/>
    <x v="24"/>
    <s v="16/05/2023 09:30"/>
    <s v="Sabryna Laroche"/>
    <s v="Marc Fillion"/>
    <s v="Environnement\Biodiversité"/>
    <x v="6"/>
    <x v="33"/>
    <n v="34"/>
  </r>
  <r>
    <n v="46887"/>
    <s v="Requête"/>
    <s v="Ouvert"/>
    <x v="8"/>
    <x v="14"/>
    <s v="08/05/2023 18:29"/>
    <s v="Joelle Tousignant"/>
    <s v="David Funk"/>
    <s v="Environnement\Animaux"/>
    <x v="0"/>
    <x v="34"/>
    <n v="42"/>
  </r>
  <r>
    <n v="47116"/>
    <s v="Requête"/>
    <s v="Ouvert"/>
    <x v="8"/>
    <x v="14"/>
    <s v="15/05/2023 17:19"/>
    <s v="Joelle Tousignant"/>
    <s v="David Funk"/>
    <s v="Environnement\Animaux"/>
    <x v="0"/>
    <x v="17"/>
    <n v="35"/>
  </r>
  <r>
    <n v="47104"/>
    <s v="Requête"/>
    <s v="Ouvert"/>
    <x v="2"/>
    <x v="5"/>
    <s v="15/05/2023 15:34"/>
    <s v="Martin Lizotte"/>
    <s v="Martin Brossoit"/>
    <s v="Travaux publics\Circulation"/>
    <x v="6"/>
    <x v="17"/>
    <n v="35"/>
  </r>
  <r>
    <n v="47101"/>
    <s v="Requête"/>
    <s v="Ouvert"/>
    <x v="2"/>
    <x v="5"/>
    <s v="15/05/2023 15:27"/>
    <s v="Marie-Michèle Tremblay"/>
    <s v="Martin Brossoit"/>
    <s v="Travaux publics\Circulation"/>
    <x v="4"/>
    <x v="17"/>
    <n v="35"/>
  </r>
  <r>
    <n v="47100"/>
    <s v="Requête"/>
    <s v="En traitement"/>
    <x v="2"/>
    <x v="5"/>
    <s v="15/05/2023 15:24"/>
    <s v="Ginette Chouinard"/>
    <s v="Samuel Berniqué"/>
    <s v="Travaux publics\Réseaux"/>
    <x v="0"/>
    <x v="17"/>
    <n v="35"/>
  </r>
  <r>
    <n v="46377"/>
    <s v="Requête"/>
    <s v="En traitement"/>
    <x v="6"/>
    <x v="8"/>
    <s v="20/04/2023 10:54"/>
    <s v="Stéphanie Pilon"/>
    <s v="Lee Anne Gagnon"/>
    <s v="Environnement\Arboriculture"/>
    <x v="0"/>
    <x v="35"/>
    <n v="60"/>
  </r>
  <r>
    <n v="47060"/>
    <s v="Requête"/>
    <s v="Ouvert"/>
    <x v="2"/>
    <x v="5"/>
    <s v="15/05/2023 09:37"/>
    <s v="Sylvie Charron"/>
    <s v="Martin Brossoit"/>
    <s v="Travaux publics\Circulation"/>
    <x v="0"/>
    <x v="17"/>
    <n v="35"/>
  </r>
  <r>
    <n v="47056"/>
    <s v="Requête"/>
    <s v="Ouvert"/>
    <x v="2"/>
    <x v="5"/>
    <s v="15/05/2023 09:04"/>
    <s v="Maude Chenard"/>
    <s v="Martin Brossoit"/>
    <s v="Travaux publics\Circulation"/>
    <x v="2"/>
    <x v="17"/>
    <n v="35"/>
  </r>
  <r>
    <n v="47053"/>
    <s v="Requête"/>
    <s v="Brouillon"/>
    <x v="2"/>
    <x v="5"/>
    <s v="15/05/2023 08:26"/>
    <s v="Cynthia Thériault"/>
    <s v="Martin Brossoit"/>
    <s v="Travaux publics\Circulation"/>
    <x v="2"/>
    <x v="17"/>
    <n v="35"/>
  </r>
  <r>
    <n v="47046"/>
    <s v="Requête"/>
    <s v="Ouvert"/>
    <x v="8"/>
    <x v="25"/>
    <s v="13/05/2023 14:10"/>
    <s v="Linda Mariette Bouchard"/>
    <s v="David Funk"/>
    <s v="Environnement\Animaux"/>
    <x v="0"/>
    <x v="36"/>
    <n v="37"/>
  </r>
  <r>
    <n v="47042"/>
    <s v="Requête"/>
    <s v="En traitement"/>
    <x v="4"/>
    <x v="12"/>
    <s v="12/05/2023 17:03"/>
    <s v="André Asselin"/>
    <s v="Stéphane Brossoit"/>
    <s v="Travaux publics"/>
    <x v="0"/>
    <x v="37"/>
    <n v="38"/>
  </r>
  <r>
    <n v="47039"/>
    <s v="Requête"/>
    <s v="Ouvert"/>
    <x v="1"/>
    <x v="10"/>
    <s v="12/05/2023 12:31"/>
    <s v="Sylvain Gauthier"/>
    <s v="Gaétan Gionest"/>
    <s v="Travaux publics\Réseaux"/>
    <x v="6"/>
    <x v="37"/>
    <n v="38"/>
  </r>
  <r>
    <n v="47037"/>
    <s v="Requête"/>
    <s v="En traitement"/>
    <x v="1"/>
    <x v="1"/>
    <s v="12/05/2023 11:17"/>
    <s v="Alexandre Legault"/>
    <s v="Samuel Berniqué"/>
    <s v="Travaux publics\Réseaux"/>
    <x v="4"/>
    <x v="37"/>
    <n v="38"/>
  </r>
  <r>
    <n v="47025"/>
    <s v="Requête"/>
    <s v="Ouvert"/>
    <x v="2"/>
    <x v="5"/>
    <s v="12/05/2023 09:11"/>
    <s v="Sophie Sirois-Perras"/>
    <s v="Martin Brossoit"/>
    <s v="Travaux publics\Circulation"/>
    <x v="0"/>
    <x v="37"/>
    <n v="38"/>
  </r>
  <r>
    <n v="47020"/>
    <s v="Requête"/>
    <s v="Ouvert"/>
    <x v="0"/>
    <x v="0"/>
    <s v="11/05/2023 17:29"/>
    <s v="Pascale Sauvé"/>
    <s v="Martin Brossoit"/>
    <s v="Travaux publics\Circulation"/>
    <x v="0"/>
    <x v="38"/>
    <n v="39"/>
  </r>
  <r>
    <n v="46998"/>
    <s v="Requête"/>
    <s v="Ouvert"/>
    <x v="3"/>
    <x v="0"/>
    <s v="11/05/2023 11:34"/>
    <s v="SRC- requêtes internes"/>
    <s v="Mathieu Sauvé"/>
    <s v="Environnement"/>
    <x v="7"/>
    <x v="38"/>
    <n v="39"/>
  </r>
  <r>
    <n v="46987"/>
    <s v="Requête"/>
    <s v="En traitement"/>
    <x v="6"/>
    <x v="8"/>
    <s v="11/05/2023 09:13"/>
    <s v="Lise Leblanc"/>
    <s v="Lee Anne Gagnon"/>
    <s v="Environnement\Arboriculture"/>
    <x v="2"/>
    <x v="38"/>
    <n v="39"/>
  </r>
  <r>
    <n v="46984"/>
    <s v="Requête"/>
    <s v="En traitement"/>
    <x v="2"/>
    <x v="2"/>
    <s v="11/05/2023 09:08"/>
    <s v="Lise Leblanc"/>
    <s v="Jean-François Florence"/>
    <s v="Travaux publics\Voirie"/>
    <x v="2"/>
    <x v="38"/>
    <n v="39"/>
  </r>
  <r>
    <n v="46981"/>
    <s v="Requête"/>
    <s v="Ouvert"/>
    <x v="6"/>
    <x v="8"/>
    <s v="11/05/2023 08:22"/>
    <s v="Mireille Girard"/>
    <s v="Agrile Agrile"/>
    <s v="Environnement\Arboriculture"/>
    <x v="6"/>
    <x v="38"/>
    <n v="39"/>
  </r>
  <r>
    <n v="46969"/>
    <s v="Requête"/>
    <s v="En traitement"/>
    <x v="10"/>
    <x v="21"/>
    <s v="10/05/2023 14:11"/>
    <s v="Jean-Sébastien Taillefer"/>
    <s v="Jean-François Florence"/>
    <s v="Travaux publics\Déneigement"/>
    <x v="0"/>
    <x v="39"/>
    <n v="40"/>
  </r>
  <r>
    <n v="46965"/>
    <s v="Requête"/>
    <s v="En traitement"/>
    <x v="2"/>
    <x v="2"/>
    <s v="10/05/2023 12:58"/>
    <s v="Ferdinand Koumlan"/>
    <s v="Jean-François Florence"/>
    <s v="Travaux publics\Voirie"/>
    <x v="6"/>
    <x v="39"/>
    <n v="40"/>
  </r>
  <r>
    <n v="46960"/>
    <s v="Requête"/>
    <s v="Ouvert"/>
    <x v="1"/>
    <x v="1"/>
    <s v="10/05/2023 11:16"/>
    <s v="Jean Robert"/>
    <s v="Samuel Berniqué"/>
    <s v="Travaux publics\Réseaux"/>
    <x v="2"/>
    <x v="39"/>
    <n v="40"/>
  </r>
  <r>
    <n v="46945"/>
    <s v="Requête"/>
    <s v="Ouvert"/>
    <x v="6"/>
    <x v="24"/>
    <s v="10/05/2023 07:37"/>
    <s v="Mme Latour"/>
    <s v="Philippe Beaudoin"/>
    <s v="Environnement\Biodiversité"/>
    <x v="6"/>
    <x v="39"/>
    <n v="40"/>
  </r>
  <r>
    <n v="46944"/>
    <s v="Requête"/>
    <s v="En traitement"/>
    <x v="2"/>
    <x v="2"/>
    <s v="10/05/2023 07:15"/>
    <s v="Nathalie Primeau"/>
    <s v="Chantale Guay"/>
    <s v="Travaux publics\Voirie"/>
    <x v="6"/>
    <x v="39"/>
    <n v="40"/>
  </r>
  <r>
    <n v="46937"/>
    <s v="Requête"/>
    <s v="En traitement"/>
    <x v="2"/>
    <x v="2"/>
    <s v="09/05/2023 16:23"/>
    <s v="Mme Levasseur"/>
    <s v="Chantale Guay"/>
    <s v="Travaux publics\Voirie"/>
    <x v="2"/>
    <x v="40"/>
    <n v="41"/>
  </r>
  <r>
    <n v="46903"/>
    <s v="Requête"/>
    <s v="Ouvert"/>
    <x v="1"/>
    <x v="9"/>
    <s v="09/05/2023 10:36"/>
    <s v="Jean Lemire"/>
    <s v="Gaétan Gionest"/>
    <s v="Travaux publics\Réseaux"/>
    <x v="2"/>
    <x v="40"/>
    <n v="41"/>
  </r>
  <r>
    <n v="46889"/>
    <s v="Requête"/>
    <s v="En traitement"/>
    <x v="2"/>
    <x v="5"/>
    <s v="09/05/2023 07:35"/>
    <s v="Karine Campeau"/>
    <s v="Jean-François Florence"/>
    <s v="Travaux publics\Circulation"/>
    <x v="0"/>
    <x v="40"/>
    <n v="41"/>
  </r>
  <r>
    <n v="46883"/>
    <s v="Requête"/>
    <s v="Ouvert"/>
    <x v="6"/>
    <x v="26"/>
    <s v="08/05/2023 16:13"/>
    <s v="Marc Grecco"/>
    <s v="Agrile Agrile"/>
    <s v="Environnement\Arboriculture"/>
    <x v="4"/>
    <x v="34"/>
    <n v="42"/>
  </r>
  <r>
    <n v="46866"/>
    <s v="Requête"/>
    <s v="En traitement"/>
    <x v="2"/>
    <x v="2"/>
    <s v="08/05/2023 13:20"/>
    <s v="Marceline Seers"/>
    <s v="Chantale Guay"/>
    <s v="Travaux publics\Voirie"/>
    <x v="4"/>
    <x v="34"/>
    <n v="42"/>
  </r>
  <r>
    <n v="46859"/>
    <s v="Requête"/>
    <s v="En traitement"/>
    <x v="2"/>
    <x v="2"/>
    <s v="08/05/2023 12:46"/>
    <s v="Lorraine Boulerice"/>
    <s v="Chantale Guay"/>
    <s v="Travaux publics\Voirie"/>
    <x v="6"/>
    <x v="34"/>
    <n v="42"/>
  </r>
  <r>
    <n v="46849"/>
    <s v="Requête"/>
    <s v="Ouvert"/>
    <x v="6"/>
    <x v="26"/>
    <s v="08/05/2023 10:03"/>
    <s v="Mario David"/>
    <s v="Agrile Agrile"/>
    <s v="Environnement\Arboriculture"/>
    <x v="4"/>
    <x v="34"/>
    <n v="42"/>
  </r>
  <r>
    <n v="46848"/>
    <s v="Requête"/>
    <s v="En traitement"/>
    <x v="6"/>
    <x v="24"/>
    <s v="08/05/2023 10:03"/>
    <s v="Claude Brossoit"/>
    <s v="Chantale Guay"/>
    <s v="Travaux publics\Voirie"/>
    <x v="0"/>
    <x v="34"/>
    <n v="42"/>
  </r>
  <r>
    <n v="46836"/>
    <s v="Requête"/>
    <s v="En traitement"/>
    <x v="2"/>
    <x v="2"/>
    <s v="08/05/2023 08:54"/>
    <s v="René Charest"/>
    <s v="Jean-François Florence"/>
    <s v="Travaux publics\Voirie"/>
    <x v="0"/>
    <x v="34"/>
    <n v="42"/>
  </r>
  <r>
    <n v="46825"/>
    <s v="Requête"/>
    <s v="En traitement"/>
    <x v="2"/>
    <x v="2"/>
    <s v="08/05/2023 07:19"/>
    <s v="Gilles Proulx"/>
    <s v="Chantale Guay"/>
    <s v="Travaux publics\Voirie"/>
    <x v="6"/>
    <x v="34"/>
    <n v="42"/>
  </r>
  <r>
    <n v="46823"/>
    <s v="Requête"/>
    <s v="Ouvert"/>
    <x v="6"/>
    <x v="24"/>
    <s v="08/05/2023 07:15"/>
    <s v="Gabriel Samson"/>
    <s v="Agrile Agrile"/>
    <s v="Environnement\Arboriculture"/>
    <x v="10"/>
    <x v="34"/>
    <n v="42"/>
  </r>
  <r>
    <n v="46819"/>
    <s v="Requête"/>
    <s v="Ouvert"/>
    <x v="8"/>
    <x v="25"/>
    <s v="07/05/2023 19:58"/>
    <s v="Joly Nicole"/>
    <s v="David Funk"/>
    <s v="Environnement\Animaux"/>
    <x v="0"/>
    <x v="41"/>
    <n v="43"/>
  </r>
  <r>
    <n v="46816"/>
    <s v="Requête"/>
    <s v="Ouvert"/>
    <x v="8"/>
    <x v="14"/>
    <s v="07/05/2023 14:25"/>
    <s v="Marc Richer"/>
    <s v="David Funk"/>
    <s v="Environnement\Animaux"/>
    <x v="0"/>
    <x v="41"/>
    <n v="43"/>
  </r>
  <r>
    <n v="46812"/>
    <s v="Requête"/>
    <s v="Ouvert"/>
    <x v="0"/>
    <x v="0"/>
    <s v="07/05/2023 07:58"/>
    <s v="Chloé Proulx"/>
    <s v="Martin Brossoit"/>
    <s v="Travaux publics\Circulation"/>
    <x v="0"/>
    <x v="41"/>
    <n v="43"/>
  </r>
  <r>
    <n v="46810"/>
    <s v="Requête"/>
    <s v="Ouvert"/>
    <x v="2"/>
    <x v="3"/>
    <s v="06/05/2023 21:23"/>
    <s v="Reid Christopher"/>
    <s v="Martin Brossoit"/>
    <s v="Travaux publics\Voirie"/>
    <x v="0"/>
    <x v="29"/>
    <n v="44"/>
  </r>
  <r>
    <n v="46807"/>
    <s v="Requête"/>
    <s v="Ouvert"/>
    <x v="8"/>
    <x v="14"/>
    <s v="06/05/2023 14:31"/>
    <s v="Genevieve Poissant"/>
    <s v="David Funk"/>
    <s v="Environnement\Animaux"/>
    <x v="0"/>
    <x v="29"/>
    <n v="44"/>
  </r>
  <r>
    <n v="46790"/>
    <s v="Requête"/>
    <s v="Ouvert"/>
    <x v="2"/>
    <x v="5"/>
    <s v="05/05/2023 08:56"/>
    <s v="Stéphane Leduc"/>
    <s v="Martin Brossoit"/>
    <s v="Travaux publics\Circulation"/>
    <x v="15"/>
    <x v="42"/>
    <n v="45"/>
  </r>
  <r>
    <n v="13578"/>
    <s v="Requête"/>
    <s v="En traitement"/>
    <x v="2"/>
    <x v="0"/>
    <s v="22/03/2021 06:02"/>
    <s v="Francine Paquette"/>
    <s v="Jean-François Florence"/>
    <s v="Travaux publics"/>
    <x v="16"/>
    <x v="43"/>
    <n v="819"/>
  </r>
  <r>
    <n v="46782"/>
    <s v="Requête"/>
    <s v="En traitement"/>
    <x v="2"/>
    <x v="2"/>
    <s v="04/05/2023 13:56"/>
    <s v="Jean-Marc Poirier"/>
    <s v="Jean-François Florence"/>
    <s v="Travaux publics\Voirie"/>
    <x v="4"/>
    <x v="44"/>
    <n v="46"/>
  </r>
  <r>
    <n v="46779"/>
    <s v="Requête"/>
    <s v="Ouvert"/>
    <x v="0"/>
    <x v="0"/>
    <s v="04/05/2023 13:27"/>
    <s v="Celine Rouleau"/>
    <s v="Agrile Agrile"/>
    <s v="Environnement"/>
    <x v="4"/>
    <x v="44"/>
    <n v="46"/>
  </r>
  <r>
    <n v="46778"/>
    <s v="Requête"/>
    <s v="En traitement"/>
    <x v="2"/>
    <x v="2"/>
    <s v="04/05/2023 13:26"/>
    <s v="Raymond Latour"/>
    <s v="Jean-François Florence"/>
    <s v="Travaux publics\Voirie"/>
    <x v="2"/>
    <x v="44"/>
    <n v="46"/>
  </r>
  <r>
    <n v="46760"/>
    <s v="Requête"/>
    <s v="En traitement"/>
    <x v="2"/>
    <x v="2"/>
    <s v="04/05/2023 09:27"/>
    <s v="Denise Leclerc"/>
    <s v="Jean-François Florence"/>
    <s v="Travaux publics\Voirie"/>
    <x v="4"/>
    <x v="44"/>
    <n v="46"/>
  </r>
  <r>
    <n v="46757"/>
    <s v="Requête"/>
    <s v="Ouvert"/>
    <x v="1"/>
    <x v="1"/>
    <s v="04/05/2023 08:29"/>
    <s v="Annick Debellefeuille"/>
    <s v="Samuel Berniqué"/>
    <s v="Travaux publics\Réseaux"/>
    <x v="0"/>
    <x v="44"/>
    <n v="46"/>
  </r>
  <r>
    <n v="46754"/>
    <s v="Requête"/>
    <s v="En traitement"/>
    <x v="10"/>
    <x v="21"/>
    <s v="04/05/2023 07:43"/>
    <s v="Guy de Repentigny"/>
    <s v="Jean-François Florence"/>
    <s v="Travaux publics\Déneigement"/>
    <x v="0"/>
    <x v="44"/>
    <n v="46"/>
  </r>
  <r>
    <n v="46751"/>
    <s v="Requête"/>
    <s v="Ouvert"/>
    <x v="2"/>
    <x v="27"/>
    <s v="03/05/2023 18:23"/>
    <s v="François Gagnon"/>
    <s v="Martin Brossoit"/>
    <s v="Travaux publics\Voirie"/>
    <x v="0"/>
    <x v="45"/>
    <n v="47"/>
  </r>
  <r>
    <n v="46750"/>
    <s v="Requête"/>
    <s v="Ouvert"/>
    <x v="0"/>
    <x v="0"/>
    <s v="03/05/2023 18:05"/>
    <s v="Lise Chénier"/>
    <s v="Martin Brossoit"/>
    <s v="Travaux publics\Circulation"/>
    <x v="0"/>
    <x v="45"/>
    <n v="47"/>
  </r>
  <r>
    <n v="46742"/>
    <s v="Requête"/>
    <s v="En traitement"/>
    <x v="6"/>
    <x v="8"/>
    <s v="03/05/2023 15:25"/>
    <s v="Olivier Théorêt"/>
    <s v="Lee Anne Gagnon"/>
    <s v="Environnement\Arboriculture"/>
    <x v="2"/>
    <x v="45"/>
    <n v="47"/>
  </r>
  <r>
    <n v="46741"/>
    <s v="Requête"/>
    <s v="En traitement"/>
    <x v="2"/>
    <x v="2"/>
    <s v="03/05/2023 15:25"/>
    <s v="Charles Godin"/>
    <s v="Jean-François Florence"/>
    <s v="Travaux publics\Voirie"/>
    <x v="6"/>
    <x v="45"/>
    <n v="47"/>
  </r>
  <r>
    <n v="46734"/>
    <s v="Requête"/>
    <s v="Ouvert"/>
    <x v="2"/>
    <x v="23"/>
    <s v="03/05/2023 14:32"/>
    <s v="Elizabeth Bilodeau"/>
    <s v="Martin Brossoit"/>
    <s v="Travaux publics\Voirie"/>
    <x v="0"/>
    <x v="45"/>
    <n v="47"/>
  </r>
  <r>
    <n v="46731"/>
    <s v="Requête"/>
    <s v="Ouvert"/>
    <x v="8"/>
    <x v="14"/>
    <s v="03/05/2023 14:15"/>
    <s v="Stéphane Gratton"/>
    <s v="David Funk"/>
    <s v="Environnement\Animaux"/>
    <x v="0"/>
    <x v="45"/>
    <n v="47"/>
  </r>
  <r>
    <n v="46728"/>
    <s v="Requête"/>
    <s v="Ouvert"/>
    <x v="2"/>
    <x v="5"/>
    <s v="03/05/2023 13:52"/>
    <s v="Ginette Chouinard"/>
    <s v="Samuel Berniqué"/>
    <s v="Travaux publics\Circulation"/>
    <x v="0"/>
    <x v="45"/>
    <n v="47"/>
  </r>
  <r>
    <n v="46723"/>
    <s v="Requête"/>
    <s v="Ouvert"/>
    <x v="1"/>
    <x v="1"/>
    <s v="03/05/2023 13:15"/>
    <s v="Jocelyne Champagne"/>
    <s v="Samuel Berniqué"/>
    <s v="Travaux publics\Réseaux"/>
    <x v="0"/>
    <x v="45"/>
    <n v="47"/>
  </r>
  <r>
    <n v="46712"/>
    <s v="Requête"/>
    <s v="Ouvert"/>
    <x v="1"/>
    <x v="1"/>
    <s v="03/05/2023 11:28"/>
    <s v="Gaston Langlois"/>
    <s v="Samuel Berniqué"/>
    <s v="Travaux publics\Réseaux"/>
    <x v="0"/>
    <x v="45"/>
    <n v="47"/>
  </r>
  <r>
    <n v="46711"/>
    <s v="Requête"/>
    <s v="Ouvert"/>
    <x v="1"/>
    <x v="1"/>
    <s v="03/05/2023 11:21"/>
    <s v="Nicolas Leboeuf"/>
    <s v="Samuel Berniqué"/>
    <s v="Travaux publics\Réseaux"/>
    <x v="2"/>
    <x v="45"/>
    <n v="47"/>
  </r>
  <r>
    <n v="46698"/>
    <s v="Requête"/>
    <s v="En traitement"/>
    <x v="3"/>
    <x v="0"/>
    <s v="03/05/2023 09:25"/>
    <s v="Berthe Avoine"/>
    <s v="Marc Fillion"/>
    <s v="Service récréatif et communautaire\SRC2- Entretien parcs et espaces verts"/>
    <x v="7"/>
    <x v="45"/>
    <n v="47"/>
  </r>
  <r>
    <n v="46697"/>
    <s v="Requête"/>
    <s v="En traitement"/>
    <x v="2"/>
    <x v="2"/>
    <s v="03/05/2023 09:09"/>
    <s v="Roger Beaudoin"/>
    <s v="Chantale Guay"/>
    <s v="Travaux publics\Voirie"/>
    <x v="4"/>
    <x v="45"/>
    <n v="47"/>
  </r>
  <r>
    <n v="46684"/>
    <s v="Requête"/>
    <s v="En traitement"/>
    <x v="2"/>
    <x v="2"/>
    <s v="02/05/2023 15:32"/>
    <s v="Sylvain Duval"/>
    <s v="Chantale Guay"/>
    <s v="Travaux publics\Voirie"/>
    <x v="6"/>
    <x v="46"/>
    <n v="48"/>
  </r>
  <r>
    <n v="46683"/>
    <s v="Requête"/>
    <s v="En traitement"/>
    <x v="2"/>
    <x v="2"/>
    <s v="02/05/2023 15:30"/>
    <s v="Sylvain Duval"/>
    <s v="Chantale Guay"/>
    <s v="Travaux publics\Voirie"/>
    <x v="6"/>
    <x v="46"/>
    <n v="48"/>
  </r>
  <r>
    <n v="46682"/>
    <s v="Requête"/>
    <s v="Brouillon"/>
    <x v="1"/>
    <x v="10"/>
    <s v="02/05/2023 15:30"/>
    <s v=""/>
    <s v="Gaétan Gionest"/>
    <s v="Travaux publics\Réseaux"/>
    <x v="2"/>
    <x v="46"/>
    <n v="48"/>
  </r>
  <r>
    <n v="46680"/>
    <s v="Requête"/>
    <s v="Ouvert"/>
    <x v="2"/>
    <x v="5"/>
    <s v="02/05/2023 14:33"/>
    <s v="Marguerite Malouin"/>
    <s v="Martin Brossoit"/>
    <s v="Travaux publics\Circulation"/>
    <x v="6"/>
    <x v="46"/>
    <n v="48"/>
  </r>
  <r>
    <n v="46679"/>
    <s v="Requête"/>
    <s v="Ouvert"/>
    <x v="5"/>
    <x v="11"/>
    <s v="02/05/2023 14:24"/>
    <s v="CSSVT"/>
    <s v="David Funk"/>
    <s v="Environnement\Collectes"/>
    <x v="17"/>
    <x v="46"/>
    <n v="48"/>
  </r>
  <r>
    <n v="46665"/>
    <s v="Requête"/>
    <s v="Ouvert"/>
    <x v="1"/>
    <x v="10"/>
    <s v="02/05/2023 11:29"/>
    <s v="Vincent Turbellier"/>
    <s v="Samuel Berniqué"/>
    <s v="Travaux publics\Réseaux"/>
    <x v="0"/>
    <x v="46"/>
    <n v="48"/>
  </r>
  <r>
    <n v="46646"/>
    <s v="Requête"/>
    <s v="Ouvert"/>
    <x v="2"/>
    <x v="3"/>
    <s v="01/05/2023 20:05"/>
    <s v="Benoit Robineault"/>
    <s v="Martin Brossoit"/>
    <s v="Travaux publics\Voirie"/>
    <x v="0"/>
    <x v="47"/>
    <n v="49"/>
  </r>
  <r>
    <n v="46645"/>
    <s v="Requête"/>
    <s v="Ouvert"/>
    <x v="1"/>
    <x v="1"/>
    <s v="01/05/2023 19:51"/>
    <s v="Benoit Robineault"/>
    <s v="Samuel Berniqué"/>
    <s v="Travaux publics\Réseaux"/>
    <x v="0"/>
    <x v="47"/>
    <n v="49"/>
  </r>
  <r>
    <n v="46642"/>
    <s v="Requête"/>
    <s v="Ouvert"/>
    <x v="1"/>
    <x v="1"/>
    <s v="01/05/2023 14:58"/>
    <s v="Alexandre Meloche"/>
    <s v="Samuel Berniqué"/>
    <s v="Travaux publics\Réseaux"/>
    <x v="6"/>
    <x v="47"/>
    <n v="49"/>
  </r>
  <r>
    <n v="46637"/>
    <s v="Requête"/>
    <s v="En traitement"/>
    <x v="7"/>
    <x v="0"/>
    <s v="01/05/2023 13:33"/>
    <s v="Luce Filiatrault"/>
    <s v="Jean-François Florence"/>
    <s v="Travaux publics\Éclairage"/>
    <x v="0"/>
    <x v="47"/>
    <n v="49"/>
  </r>
  <r>
    <n v="46609"/>
    <s v="Requête"/>
    <s v="Ouvert"/>
    <x v="1"/>
    <x v="1"/>
    <s v="01/05/2023 08:55"/>
    <s v="Claire Duclos"/>
    <s v="Samuel Berniqué"/>
    <s v="Travaux publics\Réseaux"/>
    <x v="2"/>
    <x v="47"/>
    <n v="49"/>
  </r>
  <r>
    <n v="46607"/>
    <s v="Requête"/>
    <s v="Ouvert"/>
    <x v="1"/>
    <x v="1"/>
    <s v="01/05/2023 07:23"/>
    <s v="Arseneau Jean-Philippe"/>
    <s v="Samuel Berniqué"/>
    <s v="Travaux publics\Réseaux"/>
    <x v="0"/>
    <x v="47"/>
    <n v="49"/>
  </r>
  <r>
    <n v="46605"/>
    <s v="Requête"/>
    <s v="En traitement"/>
    <x v="6"/>
    <x v="8"/>
    <s v="30/04/2023 15:46"/>
    <s v="Jean Crevier"/>
    <s v="Lee Anne Gagnon"/>
    <s v="Environnement\Arboriculture"/>
    <x v="0"/>
    <x v="48"/>
    <n v="50"/>
  </r>
  <r>
    <n v="46604"/>
    <s v="Requête"/>
    <s v="Ouvert"/>
    <x v="0"/>
    <x v="0"/>
    <s v="29/04/2023 16:25"/>
    <s v="Jessy Charlebois"/>
    <s v="Patrick Philie"/>
    <s v="Service récréatif et communautaire"/>
    <x v="0"/>
    <x v="49"/>
    <n v="51"/>
  </r>
  <r>
    <n v="46603"/>
    <s v="Requête"/>
    <s v="En traitement"/>
    <x v="10"/>
    <x v="21"/>
    <s v="29/04/2023 12:09"/>
    <s v="Sophie Sirois-Perras"/>
    <s v="Jean-François Florence"/>
    <s v="Travaux publics\Déneigement"/>
    <x v="0"/>
    <x v="49"/>
    <n v="51"/>
  </r>
  <r>
    <n v="46600"/>
    <s v="Requête"/>
    <s v="Ouvert"/>
    <x v="10"/>
    <x v="21"/>
    <s v="28/04/2023 16:54"/>
    <s v="guylaine meloche"/>
    <s v="France Myre"/>
    <s v="Travaux publics\Déneigement"/>
    <x v="0"/>
    <x v="50"/>
    <n v="52"/>
  </r>
  <r>
    <n v="46583"/>
    <s v="Requête"/>
    <s v="En traitement"/>
    <x v="2"/>
    <x v="2"/>
    <s v="28/04/2023 11:10"/>
    <s v="Pierre Leduc"/>
    <s v="Jean-François Florence"/>
    <s v="Travaux publics\Voirie"/>
    <x v="4"/>
    <x v="50"/>
    <n v="52"/>
  </r>
  <r>
    <n v="46574"/>
    <s v="Requête"/>
    <s v="En traitement"/>
    <x v="10"/>
    <x v="21"/>
    <s v="27/04/2023 20:08"/>
    <s v="Line Tessier"/>
    <s v="Jean-François Florence"/>
    <s v="Travaux publics\Déneigement"/>
    <x v="0"/>
    <x v="51"/>
    <n v="53"/>
  </r>
  <r>
    <n v="46573"/>
    <s v="Requête"/>
    <s v="Ouvert"/>
    <x v="2"/>
    <x v="5"/>
    <s v="27/04/2023 17:26"/>
    <s v="Jean-Pierre D'Amour"/>
    <s v="Martin Brossoit"/>
    <s v="Travaux publics\Circulation"/>
    <x v="0"/>
    <x v="51"/>
    <n v="53"/>
  </r>
  <r>
    <n v="46568"/>
    <s v="Requête"/>
    <s v="Ouvert"/>
    <x v="2"/>
    <x v="3"/>
    <s v="27/04/2023 15:32"/>
    <s v="Benoit Robineault"/>
    <s v="Martin Brossoit"/>
    <s v="Travaux publics\Voirie"/>
    <x v="2"/>
    <x v="51"/>
    <n v="53"/>
  </r>
  <r>
    <n v="46564"/>
    <s v="Requête"/>
    <s v="Ouvert"/>
    <x v="0"/>
    <x v="0"/>
    <s v="27/04/2023 14:31"/>
    <s v="Danielle Prieur"/>
    <s v="Claudia Meloche"/>
    <s v="Service récréatif et communautaire"/>
    <x v="0"/>
    <x v="51"/>
    <n v="53"/>
  </r>
  <r>
    <n v="46158"/>
    <s v="Requête"/>
    <s v="En traitement"/>
    <x v="10"/>
    <x v="21"/>
    <s v="12/04/2023 14:50"/>
    <s v="Marc-Andre Bilodeau"/>
    <s v="Jean-François Florence"/>
    <s v="Travaux publics\Déneigement"/>
    <x v="0"/>
    <x v="52"/>
    <n v="68"/>
  </r>
  <r>
    <n v="46561"/>
    <s v="Requête"/>
    <s v="Ouvert"/>
    <x v="0"/>
    <x v="0"/>
    <s v="27/04/2023 13:49"/>
    <s v="Isabelle Blondin"/>
    <s v="Claudia Meloche"/>
    <s v="Service récréatif et communautaire\SRC2- Entretien parcs et espaces verts"/>
    <x v="0"/>
    <x v="51"/>
    <n v="53"/>
  </r>
  <r>
    <n v="46534"/>
    <s v="Requête"/>
    <s v="En traitement"/>
    <x v="2"/>
    <x v="2"/>
    <s v="26/04/2023 16:49"/>
    <s v="Ginette Deschênes"/>
    <s v="Jean-François Florence"/>
    <s v="Travaux publics\Voirie"/>
    <x v="0"/>
    <x v="53"/>
    <n v="54"/>
  </r>
  <r>
    <n v="46525"/>
    <s v="Requête"/>
    <s v="Ouvert"/>
    <x v="10"/>
    <x v="21"/>
    <s v="26/04/2023 14:34"/>
    <s v="Lucie Boulanger"/>
    <s v="France Myre"/>
    <s v="Travaux publics\Déneigement"/>
    <x v="0"/>
    <x v="53"/>
    <n v="54"/>
  </r>
  <r>
    <n v="45917"/>
    <s v="Requête"/>
    <s v="En traitement"/>
    <x v="7"/>
    <x v="0"/>
    <s v="03/04/2023 07:09"/>
    <s v="David Plourde"/>
    <s v="Jean-François Florence"/>
    <s v="Travaux publics\Éclairage"/>
    <x v="2"/>
    <x v="54"/>
    <n v="77"/>
  </r>
  <r>
    <n v="46516"/>
    <s v="Requête"/>
    <s v="En traitement"/>
    <x v="2"/>
    <x v="2"/>
    <s v="26/04/2023 09:09"/>
    <s v="Michel Poissant"/>
    <s v="Chantale Guay"/>
    <s v="Travaux publics\Voirie"/>
    <x v="0"/>
    <x v="53"/>
    <n v="54"/>
  </r>
  <r>
    <n v="46511"/>
    <s v="Requête"/>
    <s v="Ouvert"/>
    <x v="2"/>
    <x v="3"/>
    <s v="25/04/2023 18:39"/>
    <s v="guylaine meloche"/>
    <s v="Martin Brossoit"/>
    <s v="Travaux publics\Circulation"/>
    <x v="0"/>
    <x v="55"/>
    <n v="55"/>
  </r>
  <r>
    <n v="46502"/>
    <s v="Requête"/>
    <s v="Ouvert"/>
    <x v="2"/>
    <x v="5"/>
    <s v="25/04/2023 13:44"/>
    <s v="Marie-France Robert"/>
    <s v="Martin Brossoit"/>
    <s v="Travaux publics\Circulation"/>
    <x v="0"/>
    <x v="55"/>
    <n v="55"/>
  </r>
  <r>
    <n v="46431"/>
    <s v="Requête"/>
    <s v="En traitement"/>
    <x v="10"/>
    <x v="21"/>
    <s v="22/04/2023 07:30"/>
    <s v="Paul Quesnel"/>
    <s v="Jean-François Florence"/>
    <s v="Travaux publics\Déneigement"/>
    <x v="0"/>
    <x v="56"/>
    <n v="58"/>
  </r>
  <r>
    <n v="46423"/>
    <s v="Requête"/>
    <s v="Ouvert"/>
    <x v="1"/>
    <x v="10"/>
    <s v="21/04/2023 12:06"/>
    <s v="Rene Lavigne"/>
    <s v="Samuel Berniqué"/>
    <s v="Travaux publics\Réseaux"/>
    <x v="0"/>
    <x v="57"/>
    <n v="59"/>
  </r>
  <r>
    <n v="46421"/>
    <s v="Requête"/>
    <s v="En traitement"/>
    <x v="2"/>
    <x v="2"/>
    <s v="21/04/2023 11:59"/>
    <s v="Marie-Ève Jourdain"/>
    <s v="Chantale Guay"/>
    <s v="Travaux publics\Voirie"/>
    <x v="4"/>
    <x v="57"/>
    <n v="59"/>
  </r>
  <r>
    <n v="46414"/>
    <s v="Requête"/>
    <s v="Ouvert"/>
    <x v="1"/>
    <x v="10"/>
    <s v="21/04/2023 11:13"/>
    <s v="Guylaine Pomminville"/>
    <s v="Samuel Berniqué"/>
    <s v="Travaux publics\Réseaux"/>
    <x v="2"/>
    <x v="57"/>
    <n v="59"/>
  </r>
  <r>
    <n v="46389"/>
    <s v="Requête"/>
    <s v="Ouvert"/>
    <x v="1"/>
    <x v="1"/>
    <s v="20/04/2023 14:47"/>
    <s v="Ginette Lalonde"/>
    <s v="Samuel Berniqué"/>
    <s v="Travaux publics\Réseaux"/>
    <x v="4"/>
    <x v="35"/>
    <n v="60"/>
  </r>
  <r>
    <n v="46386"/>
    <s v="Requête"/>
    <s v="Ouvert"/>
    <x v="1"/>
    <x v="1"/>
    <s v="20/04/2023 14:36"/>
    <s v="Mario Forest"/>
    <s v="Samuel Berniqué"/>
    <s v="Travaux publics\Réseaux"/>
    <x v="6"/>
    <x v="35"/>
    <n v="60"/>
  </r>
  <r>
    <n v="46380"/>
    <s v="Requête"/>
    <s v="En traitement"/>
    <x v="6"/>
    <x v="8"/>
    <s v="20/04/2023 13:00"/>
    <s v="Mathieu Olivier"/>
    <s v="Lee Anne Gagnon"/>
    <s v="Environnement\Arboriculture"/>
    <x v="18"/>
    <x v="35"/>
    <n v="60"/>
  </r>
  <r>
    <n v="46218"/>
    <s v="Requête"/>
    <s v="Réouvert"/>
    <x v="2"/>
    <x v="3"/>
    <s v="14/04/2023 10:36"/>
    <s v="CHRISTIAN VACHON"/>
    <s v="Martin Brossoit"/>
    <s v="Travaux publics\Voirie"/>
    <x v="0"/>
    <x v="58"/>
    <n v="66"/>
  </r>
  <r>
    <n v="46371"/>
    <s v="Requête"/>
    <s v="En traitement"/>
    <x v="10"/>
    <x v="21"/>
    <s v="20/04/2023 09:37"/>
    <s v="Sonia Guillemette"/>
    <s v="Jean-François Florence"/>
    <s v="Travaux publics\Déneigement"/>
    <x v="0"/>
    <x v="35"/>
    <n v="60"/>
  </r>
  <r>
    <n v="46352"/>
    <s v="Requête"/>
    <s v="En traitement"/>
    <x v="6"/>
    <x v="8"/>
    <s v="19/04/2023 15:37"/>
    <s v="Louis Masse"/>
    <s v="Agrile Agrile"/>
    <s v="Environnement\Arboriculture"/>
    <x v="2"/>
    <x v="59"/>
    <n v="61"/>
  </r>
  <r>
    <n v="46350"/>
    <s v="Requête"/>
    <s v="En traitement"/>
    <x v="2"/>
    <x v="2"/>
    <s v="19/04/2023 14:46"/>
    <s v="Guillaume DANGLÉANT"/>
    <s v="Chantale Guay"/>
    <s v="Travaux publics\Voirie"/>
    <x v="0"/>
    <x v="59"/>
    <n v="61"/>
  </r>
  <r>
    <n v="46345"/>
    <s v="Requête"/>
    <s v="Ouvert"/>
    <x v="1"/>
    <x v="9"/>
    <s v="19/04/2023 13:42"/>
    <s v="Marco Lemieux"/>
    <s v="Samuel Berniqué"/>
    <s v="Travaux publics\Réseaux"/>
    <x v="4"/>
    <x v="59"/>
    <n v="61"/>
  </r>
  <r>
    <n v="46343"/>
    <s v="Requête"/>
    <s v="En traitement"/>
    <x v="7"/>
    <x v="0"/>
    <s v="19/04/2023 13:36"/>
    <s v="Normand Kenney"/>
    <s v="Jean-François Florence"/>
    <s v="Travaux publics\Éclairage"/>
    <x v="6"/>
    <x v="59"/>
    <n v="61"/>
  </r>
  <r>
    <n v="46339"/>
    <s v="Requête"/>
    <s v="Ouvert"/>
    <x v="1"/>
    <x v="1"/>
    <s v="19/04/2023 11:55"/>
    <s v="Monique Picard"/>
    <s v="Samuel Berniqué"/>
    <s v="Travaux publics\Réseaux"/>
    <x v="4"/>
    <x v="59"/>
    <n v="61"/>
  </r>
  <r>
    <n v="46322"/>
    <s v="Requête"/>
    <s v="Ouvert"/>
    <x v="1"/>
    <x v="1"/>
    <s v="18/04/2023 15:56"/>
    <s v="Luc Éthier"/>
    <s v="Samuel Berniqué"/>
    <s v="Travaux publics\Réseaux"/>
    <x v="2"/>
    <x v="60"/>
    <n v="62"/>
  </r>
  <r>
    <n v="46290"/>
    <s v="Requête"/>
    <s v="En traitement"/>
    <x v="2"/>
    <x v="2"/>
    <s v="18/04/2023 09:06"/>
    <s v="Lise Fortier"/>
    <s v="Chantale Guay"/>
    <s v="Travaux publics\Voirie"/>
    <x v="4"/>
    <x v="60"/>
    <n v="62"/>
  </r>
  <r>
    <n v="46266"/>
    <s v="Requête"/>
    <s v="En traitement"/>
    <x v="1"/>
    <x v="1"/>
    <s v="17/04/2023 12:35"/>
    <s v="Francine Paquette"/>
    <s v="Chantale Guay"/>
    <s v="Travaux publics\Voirie"/>
    <x v="0"/>
    <x v="61"/>
    <n v="63"/>
  </r>
  <r>
    <n v="46256"/>
    <s v="Requête"/>
    <s v="Ouvert"/>
    <x v="6"/>
    <x v="8"/>
    <s v="17/04/2023 10:42"/>
    <s v="anonyme anonyme"/>
    <s v="Lee Anne Gagnon"/>
    <s v="Environnement\Arboriculture"/>
    <x v="4"/>
    <x v="61"/>
    <n v="63"/>
  </r>
  <r>
    <n v="46250"/>
    <s v="Requête"/>
    <s v="Ouvert"/>
    <x v="2"/>
    <x v="3"/>
    <s v="17/04/2023 10:10"/>
    <s v="Justine Théoret"/>
    <s v="Martin Brossoit"/>
    <s v="Travaux publics\Circulation"/>
    <x v="0"/>
    <x v="61"/>
    <n v="63"/>
  </r>
  <r>
    <n v="46239"/>
    <s v="Requête"/>
    <s v="Ouvert"/>
    <x v="1"/>
    <x v="1"/>
    <s v="17/04/2023 08:12"/>
    <s v="Lorraine Vezeau"/>
    <s v="Samuel Berniqué"/>
    <s v="Travaux publics\Réseaux"/>
    <x v="6"/>
    <x v="61"/>
    <n v="63"/>
  </r>
  <r>
    <n v="46235"/>
    <s v="Requête"/>
    <s v="En traitement"/>
    <x v="7"/>
    <x v="0"/>
    <s v="14/04/2023 16:32"/>
    <s v="Manon Loiselle"/>
    <s v="Claudia Meloche"/>
    <s v="Travaux publics\Éclairage"/>
    <x v="0"/>
    <x v="58"/>
    <n v="66"/>
  </r>
  <r>
    <n v="46234"/>
    <s v="Requête"/>
    <s v="Ouvert"/>
    <x v="2"/>
    <x v="5"/>
    <s v="14/04/2023 16:18"/>
    <s v="Amélie Turbide"/>
    <s v="Martin Brossoit"/>
    <s v="Travaux publics\Circulation"/>
    <x v="0"/>
    <x v="58"/>
    <n v="66"/>
  </r>
  <r>
    <n v="46221"/>
    <s v="Requête"/>
    <s v="En traitement"/>
    <x v="4"/>
    <x v="12"/>
    <s v="14/04/2023 11:00"/>
    <s v="Véronic Vachon"/>
    <s v="David Funk"/>
    <s v="Travaux publics"/>
    <x v="6"/>
    <x v="58"/>
    <n v="66"/>
  </r>
  <r>
    <n v="46213"/>
    <s v="Requête"/>
    <s v="En traitement"/>
    <x v="2"/>
    <x v="2"/>
    <s v="14/04/2023 09:03"/>
    <s v="Guillaume Lafrenière"/>
    <s v="Chantale Guay"/>
    <s v="Travaux publics\Voirie"/>
    <x v="4"/>
    <x v="58"/>
    <n v="66"/>
  </r>
  <r>
    <n v="46212"/>
    <s v="Requête"/>
    <s v="Ouvert"/>
    <x v="1"/>
    <x v="1"/>
    <s v="14/04/2023 09:00"/>
    <s v="Josée Boisclair"/>
    <s v="Samuel Berniqué"/>
    <s v="Travaux publics\Réseaux"/>
    <x v="4"/>
    <x v="58"/>
    <n v="66"/>
  </r>
  <r>
    <n v="46209"/>
    <s v="Requête"/>
    <s v="Ouvert"/>
    <x v="6"/>
    <x v="8"/>
    <s v="14/04/2023 08:43"/>
    <s v="Patrick Gagné"/>
    <s v="Marie-Lou Lacasse"/>
    <s v="Service récréatif et communautaire\SRC2- Entretien parcs et espaces verts"/>
    <x v="4"/>
    <x v="58"/>
    <n v="66"/>
  </r>
  <r>
    <n v="46202"/>
    <s v="Requête"/>
    <s v="Ouvert"/>
    <x v="1"/>
    <x v="9"/>
    <s v="14/04/2023 07:49"/>
    <s v="Francois Hallé"/>
    <s v="Samuel Berniqué"/>
    <s v="Travaux publics\Réseaux"/>
    <x v="4"/>
    <x v="58"/>
    <n v="66"/>
  </r>
  <r>
    <n v="46196"/>
    <s v="Requête"/>
    <s v="Ouvert"/>
    <x v="1"/>
    <x v="9"/>
    <s v="13/04/2023 15:59"/>
    <s v="Anik Duplantie"/>
    <s v="Samuel Berniqué"/>
    <s v="Travaux publics\Réseaux"/>
    <x v="6"/>
    <x v="62"/>
    <n v="67"/>
  </r>
  <r>
    <n v="46187"/>
    <s v="Requête"/>
    <s v="En traitement"/>
    <x v="10"/>
    <x v="21"/>
    <s v="13/04/2023 14:49"/>
    <s v="Arlene Gagnon"/>
    <s v="Jean-François Florence"/>
    <s v="Travaux publics\Déneigement"/>
    <x v="0"/>
    <x v="62"/>
    <n v="67"/>
  </r>
  <r>
    <n v="46184"/>
    <s v="Requête"/>
    <s v="Ouvert"/>
    <x v="1"/>
    <x v="10"/>
    <s v="13/04/2023 14:28"/>
    <s v="COMMISSION SCOLAIRE NEW FRONTIERS"/>
    <s v="Gaétan Gionest"/>
    <s v="Travaux publics\Réseaux"/>
    <x v="4"/>
    <x v="62"/>
    <n v="67"/>
  </r>
  <r>
    <n v="46173"/>
    <s v="Requête"/>
    <s v="Ouvert"/>
    <x v="2"/>
    <x v="5"/>
    <s v="13/04/2023 10:00"/>
    <s v="Michel Cardinal"/>
    <s v="Martin Brossoit"/>
    <s v="Travaux publics\Circulation"/>
    <x v="6"/>
    <x v="62"/>
    <n v="67"/>
  </r>
  <r>
    <n v="46177"/>
    <s v="Requête"/>
    <s v="Ouvert"/>
    <x v="1"/>
    <x v="1"/>
    <s v="13/04/2023 10:46"/>
    <s v="Normand Lavallée"/>
    <s v="Samuel Berniqué"/>
    <s v="Travaux publics\Réseaux"/>
    <x v="6"/>
    <x v="62"/>
    <n v="67"/>
  </r>
  <r>
    <n v="46156"/>
    <s v="Requête"/>
    <s v="En traitement"/>
    <x v="6"/>
    <x v="8"/>
    <s v="12/04/2023 13:51"/>
    <s v="Thérèse Meloche"/>
    <s v="Lee Anne Gagnon"/>
    <s v="Environnement\Arboriculture"/>
    <x v="4"/>
    <x v="52"/>
    <n v="68"/>
  </r>
  <r>
    <n v="46147"/>
    <s v="Requête"/>
    <s v="En traitement"/>
    <x v="6"/>
    <x v="8"/>
    <s v="12/04/2023 09:59"/>
    <s v="Nathalie Huot"/>
    <s v="Lee Anne Gagnon"/>
    <s v="Environnement\Arboriculture"/>
    <x v="6"/>
    <x v="52"/>
    <n v="68"/>
  </r>
  <r>
    <n v="46101"/>
    <s v="Requête"/>
    <s v="En traitement"/>
    <x v="2"/>
    <x v="2"/>
    <s v="11/04/2023 10:03"/>
    <s v="Félix-Antoine Lapierre"/>
    <s v="Chantale Guay"/>
    <s v="Travaux publics\Voirie"/>
    <x v="6"/>
    <x v="63"/>
    <n v="69"/>
  </r>
  <r>
    <n v="46137"/>
    <s v="Requête"/>
    <s v="Ouvert"/>
    <x v="2"/>
    <x v="2"/>
    <s v="12/04/2023 08:36"/>
    <s v="Mario Club de golf"/>
    <s v="Mathieu Sauvé"/>
    <s v="Travaux publics\Voirie"/>
    <x v="4"/>
    <x v="52"/>
    <n v="68"/>
  </r>
  <r>
    <n v="46135"/>
    <s v="Requête"/>
    <s v="En traitement"/>
    <x v="10"/>
    <x v="21"/>
    <s v="12/04/2023 07:53"/>
    <s v="Denis Major"/>
    <s v="Jean-François Florence"/>
    <s v="Travaux publics\Déneigement"/>
    <x v="6"/>
    <x v="52"/>
    <n v="68"/>
  </r>
  <r>
    <n v="46118"/>
    <s v="Requête"/>
    <s v="Ouvert"/>
    <x v="1"/>
    <x v="1"/>
    <s v="11/04/2023 14:35"/>
    <s v="Catherine Marchand"/>
    <s v="Samuel Berniqué"/>
    <s v="Travaux publics\Réseaux"/>
    <x v="4"/>
    <x v="63"/>
    <n v="69"/>
  </r>
  <r>
    <n v="46102"/>
    <s v="Requête"/>
    <s v="Ouvert"/>
    <x v="1"/>
    <x v="1"/>
    <s v="11/04/2023 10:13"/>
    <s v="Robert Thauvette"/>
    <s v="Samuel Berniqué"/>
    <s v="Travaux publics\Réseaux"/>
    <x v="4"/>
    <x v="63"/>
    <n v="69"/>
  </r>
  <r>
    <n v="46100"/>
    <s v="Requête"/>
    <s v="En traitement"/>
    <x v="2"/>
    <x v="2"/>
    <s v="11/04/2023 09:48"/>
    <s v="Carmen Lefebvre"/>
    <s v="Chantale Guay"/>
    <s v="Travaux publics\Voirie"/>
    <x v="6"/>
    <x v="63"/>
    <n v="69"/>
  </r>
  <r>
    <n v="46096"/>
    <s v="Requête"/>
    <s v="Ouvert"/>
    <x v="1"/>
    <x v="1"/>
    <s v="11/04/2023 09:25"/>
    <s v="Claude Labonté"/>
    <s v="Samuel Berniqué"/>
    <s v="Travaux publics\Réseaux"/>
    <x v="4"/>
    <x v="63"/>
    <n v="69"/>
  </r>
  <r>
    <n v="46067"/>
    <s v="Requête"/>
    <s v="Ouvert"/>
    <x v="1"/>
    <x v="9"/>
    <s v="06/04/2023 09:30"/>
    <s v="Gille Ménard"/>
    <s v="Samuel Berniqué"/>
    <s v="Travaux publics\Réseaux"/>
    <x v="4"/>
    <x v="64"/>
    <n v="74"/>
  </r>
  <r>
    <n v="46058"/>
    <s v="Requête"/>
    <s v="Ouvert"/>
    <x v="6"/>
    <x v="8"/>
    <s v="05/04/2023 15:30"/>
    <s v="Josée Lamothe"/>
    <s v=""/>
    <s v="Travaux publics"/>
    <x v="1"/>
    <x v="65"/>
    <n v="75"/>
  </r>
  <r>
    <n v="46057"/>
    <s v="Requête"/>
    <s v="Ouvert"/>
    <x v="6"/>
    <x v="8"/>
    <s v="05/04/2023 15:26"/>
    <s v="Yan Delisle"/>
    <s v=""/>
    <s v="Travaux publics"/>
    <x v="1"/>
    <x v="65"/>
    <n v="75"/>
  </r>
  <r>
    <n v="46055"/>
    <s v="Requête"/>
    <s v="En traitement"/>
    <x v="2"/>
    <x v="3"/>
    <s v="05/04/2023 13:29"/>
    <s v="Nicolas Moquin"/>
    <s v=""/>
    <s v="Travaux publics\Voirie"/>
    <x v="2"/>
    <x v="65"/>
    <n v="75"/>
  </r>
  <r>
    <n v="46042"/>
    <s v="Requête"/>
    <s v="Ouvert"/>
    <x v="1"/>
    <x v="9"/>
    <s v="05/04/2023 09:25"/>
    <s v="samuel berniqué"/>
    <s v="Samuel Berniqué"/>
    <s v="Travaux publics\Réseaux"/>
    <x v="8"/>
    <x v="65"/>
    <n v="75"/>
  </r>
  <r>
    <n v="46039"/>
    <s v="Requête"/>
    <s v="En traitement"/>
    <x v="2"/>
    <x v="2"/>
    <s v="05/04/2023 07:33"/>
    <s v="Stéphanie Ventura Pessoa"/>
    <s v="Chantale Guay"/>
    <s v="Travaux publics\Voirie"/>
    <x v="4"/>
    <x v="65"/>
    <n v="75"/>
  </r>
  <r>
    <n v="46023"/>
    <s v="Requête"/>
    <s v="Ouvert"/>
    <x v="9"/>
    <x v="18"/>
    <s v="04/04/2023 14:23"/>
    <s v="France Myre"/>
    <s v="Pascal Primeau"/>
    <s v="Travaux publics\Bâtiments"/>
    <x v="19"/>
    <x v="66"/>
    <n v="76"/>
  </r>
  <r>
    <n v="46021"/>
    <s v="Requête"/>
    <s v="Ouvert"/>
    <x v="1"/>
    <x v="9"/>
    <s v="04/04/2023 14:12"/>
    <s v="michelle daoust"/>
    <s v=""/>
    <s v="Travaux publics\Réseaux"/>
    <x v="4"/>
    <x v="66"/>
    <n v="76"/>
  </r>
  <r>
    <n v="46002"/>
    <s v="Requête"/>
    <s v="Ouvert"/>
    <x v="1"/>
    <x v="9"/>
    <s v="04/04/2023 08:40"/>
    <s v="Isabelle Plomberie Valleyfield"/>
    <s v="Samuel Berniqué"/>
    <s v="Travaux publics\Réseaux"/>
    <x v="4"/>
    <x v="66"/>
    <n v="76"/>
  </r>
  <r>
    <n v="45989"/>
    <s v="Requête"/>
    <s v="Ouvert"/>
    <x v="1"/>
    <x v="9"/>
    <s v="03/04/2023 15:09"/>
    <s v="Mario Lambert"/>
    <s v="Samuel Berniqué"/>
    <s v="Travaux publics\Réseaux"/>
    <x v="2"/>
    <x v="54"/>
    <n v="77"/>
  </r>
  <r>
    <n v="45987"/>
    <s v="Requête"/>
    <s v="Ouvert"/>
    <x v="2"/>
    <x v="5"/>
    <s v="03/04/2023 14:09"/>
    <s v="Lucien Ouellette"/>
    <s v="Martin Brossoit"/>
    <s v="Travaux publics\Circulation"/>
    <x v="4"/>
    <x v="54"/>
    <n v="77"/>
  </r>
  <r>
    <n v="45949"/>
    <s v="Requête"/>
    <s v="Ouvert"/>
    <x v="2"/>
    <x v="2"/>
    <s v="31/03/2023 11:52"/>
    <s v="Claire Robichaud"/>
    <s v=""/>
    <s v="Travaux publics\Voirie"/>
    <x v="6"/>
    <x v="67"/>
    <n v="80"/>
  </r>
  <r>
    <n v="45898"/>
    <s v="Requête"/>
    <s v="En traitement"/>
    <x v="2"/>
    <x v="2"/>
    <s v="29/03/2023 13:52"/>
    <s v="Carole Gadoua"/>
    <s v="Chantale Guay"/>
    <s v="Travaux publics\Voirie"/>
    <x v="2"/>
    <x v="68"/>
    <n v="82"/>
  </r>
  <r>
    <n v="45882"/>
    <s v="Requête"/>
    <s v="Ouvert"/>
    <x v="1"/>
    <x v="1"/>
    <s v="29/03/2023 07:04"/>
    <s v="Christine Lajeunesse"/>
    <s v="Samuel Berniqué"/>
    <s v="Travaux publics\Réseaux"/>
    <x v="6"/>
    <x v="68"/>
    <n v="82"/>
  </r>
  <r>
    <n v="45880"/>
    <s v="Requête"/>
    <s v="En traitement"/>
    <x v="2"/>
    <x v="2"/>
    <s v="28/03/2023 15:16"/>
    <s v="Simon Fournier"/>
    <s v="Jean-François Florence"/>
    <s v="Travaux publics\Voirie"/>
    <x v="4"/>
    <x v="69"/>
    <n v="83"/>
  </r>
  <r>
    <n v="45874"/>
    <s v="Requête"/>
    <s v="En traitement"/>
    <x v="6"/>
    <x v="8"/>
    <s v="28/03/2023 12:16"/>
    <s v="Charles Brochu"/>
    <s v="Lee Anne Gagnon"/>
    <s v="Environnement\Arboriculture"/>
    <x v="6"/>
    <x v="69"/>
    <n v="83"/>
  </r>
  <r>
    <n v="45873"/>
    <s v="Requête"/>
    <s v="Ouvert"/>
    <x v="1"/>
    <x v="10"/>
    <s v="28/03/2023 11:55"/>
    <s v="Michel Daoust"/>
    <s v="Samuel Berniqué"/>
    <s v="Travaux publics\Réseaux"/>
    <x v="6"/>
    <x v="69"/>
    <n v="83"/>
  </r>
  <r>
    <n v="45872"/>
    <s v="Requête"/>
    <s v="En traitement"/>
    <x v="10"/>
    <x v="21"/>
    <s v="28/03/2023 11:50"/>
    <s v="Gaétan Poulin"/>
    <s v="Jean-François Florence"/>
    <s v="Travaux publics\Déneigement"/>
    <x v="4"/>
    <x v="69"/>
    <n v="83"/>
  </r>
  <r>
    <n v="45871"/>
    <s v="Requête"/>
    <s v="Ouvert"/>
    <x v="8"/>
    <x v="22"/>
    <s v="28/03/2023 11:18"/>
    <s v="sonia thivierge"/>
    <s v=""/>
    <s v="Environnement\Animaux"/>
    <x v="4"/>
    <x v="69"/>
    <n v="83"/>
  </r>
  <r>
    <n v="45869"/>
    <s v="Requête"/>
    <s v="Ouvert"/>
    <x v="1"/>
    <x v="9"/>
    <s v="28/03/2023 10:44"/>
    <s v="Michel Delaronde"/>
    <s v="Samuel Berniqué"/>
    <s v="Travaux publics\Réseaux"/>
    <x v="6"/>
    <x v="69"/>
    <n v="83"/>
  </r>
  <r>
    <n v="45862"/>
    <s v="Requête"/>
    <s v="Ouvert"/>
    <x v="4"/>
    <x v="20"/>
    <s v="28/03/2023 08:11"/>
    <s v="André Sauvé"/>
    <s v="Jean-François Florence"/>
    <s v="Travaux publics"/>
    <x v="2"/>
    <x v="69"/>
    <n v="83"/>
  </r>
  <r>
    <n v="45840"/>
    <s v="Requête"/>
    <s v="Ouvert"/>
    <x v="1"/>
    <x v="1"/>
    <s v="27/03/2023 10:51"/>
    <s v="Michel Hamelin"/>
    <s v="Samuel Berniqué"/>
    <s v="Travaux publics\Réseaux"/>
    <x v="4"/>
    <x v="70"/>
    <n v="84"/>
  </r>
  <r>
    <n v="45811"/>
    <s v="Requête"/>
    <s v="Réouvert"/>
    <x v="8"/>
    <x v="22"/>
    <s v="22/03/2023 15:52"/>
    <s v="Michel Rochefort"/>
    <s v=""/>
    <s v="Environnement\Animaux"/>
    <x v="4"/>
    <x v="71"/>
    <n v="89"/>
  </r>
  <r>
    <n v="45809"/>
    <s v="Requête"/>
    <s v="Ouvert"/>
    <x v="1"/>
    <x v="1"/>
    <s v="22/03/2023 15:12"/>
    <s v="Normand Amesse"/>
    <s v="Samuel Berniqué"/>
    <s v="Travaux publics\Réseaux"/>
    <x v="6"/>
    <x v="71"/>
    <n v="89"/>
  </r>
  <r>
    <n v="45788"/>
    <s v="Requête"/>
    <s v="Ouvert"/>
    <x v="2"/>
    <x v="5"/>
    <s v="21/03/2023 10:15"/>
    <s v="Marilou Pelletier"/>
    <s v="Martin Brossoit"/>
    <s v="Travaux publics\Circulation"/>
    <x v="4"/>
    <x v="72"/>
    <n v="90"/>
  </r>
  <r>
    <n v="45783"/>
    <s v="Requête"/>
    <s v="En traitement"/>
    <x v="10"/>
    <x v="21"/>
    <s v="21/03/2023 07:17"/>
    <s v="Jean-Marcel Tessier"/>
    <s v="Jean-François Florence"/>
    <s v="Travaux publics\Déneigement"/>
    <x v="4"/>
    <x v="72"/>
    <n v="90"/>
  </r>
  <r>
    <n v="45767"/>
    <s v="Requête"/>
    <s v="Ouvert"/>
    <x v="2"/>
    <x v="5"/>
    <s v="20/03/2023 10:19"/>
    <s v="Alexandra Latour"/>
    <s v="Martin Brossoit"/>
    <s v="Travaux publics\Circulation"/>
    <x v="4"/>
    <x v="73"/>
    <n v="91"/>
  </r>
  <r>
    <n v="45765"/>
    <s v="Requête"/>
    <s v="Brouillon"/>
    <x v="10"/>
    <x v="28"/>
    <s v="20/03/2023 09:51"/>
    <s v="Jean-Michel Gosselin"/>
    <s v=""/>
    <s v="Travaux publics\Déneigement"/>
    <x v="4"/>
    <x v="73"/>
    <n v="91"/>
  </r>
  <r>
    <n v="45751"/>
    <s v="Requête"/>
    <s v="En traitement"/>
    <x v="2"/>
    <x v="5"/>
    <s v="16/03/2023 13:44"/>
    <s v="Philippe Larivière"/>
    <s v="Jean-François Florence"/>
    <s v="Travaux publics\Circulation"/>
    <x v="4"/>
    <x v="74"/>
    <n v="95"/>
  </r>
  <r>
    <n v="45730"/>
    <s v="Requête"/>
    <s v="Ouvert"/>
    <x v="2"/>
    <x v="5"/>
    <s v="15/03/2023 14:39"/>
    <s v="Michel Lavigne"/>
    <s v="Martin Brossoit"/>
    <s v="Travaux publics\Circulation"/>
    <x v="6"/>
    <x v="75"/>
    <n v="96"/>
  </r>
  <r>
    <n v="45728"/>
    <s v="Requête"/>
    <s v="En traitement"/>
    <x v="2"/>
    <x v="2"/>
    <s v="15/03/2023 13:31"/>
    <s v="Sylvie Leroux"/>
    <s v="Jean-François Florence"/>
    <s v="Travaux publics\Voirie"/>
    <x v="6"/>
    <x v="75"/>
    <n v="96"/>
  </r>
  <r>
    <n v="45723"/>
    <s v="Requête"/>
    <s v="En traitement"/>
    <x v="2"/>
    <x v="2"/>
    <s v="15/03/2023 12:01"/>
    <s v="Marilyne Cadieux-Miron"/>
    <s v="Jean-François Florence"/>
    <s v="Travaux publics\Voirie"/>
    <x v="6"/>
    <x v="75"/>
    <n v="96"/>
  </r>
  <r>
    <n v="45717"/>
    <s v="Requête"/>
    <s v="Ouvert"/>
    <x v="4"/>
    <x v="6"/>
    <s v="15/03/2023 10:13"/>
    <s v="Fabrice Konan"/>
    <s v=""/>
    <s v="Travaux publics"/>
    <x v="4"/>
    <x v="75"/>
    <n v="96"/>
  </r>
  <r>
    <n v="45715"/>
    <s v="Requête"/>
    <s v="Ouvert"/>
    <x v="1"/>
    <x v="1"/>
    <s v="15/03/2023 09:52"/>
    <s v="Luc Hakier"/>
    <s v=""/>
    <s v="Travaux publics\Réseaux"/>
    <x v="2"/>
    <x v="75"/>
    <n v="96"/>
  </r>
  <r>
    <n v="45700"/>
    <s v="Requête"/>
    <s v="En traitement"/>
    <x v="10"/>
    <x v="21"/>
    <s v="14/03/2023 11:45"/>
    <s v="Denis Boucher"/>
    <s v="Jean-François Florence"/>
    <s v="Travaux publics\Déneigement"/>
    <x v="6"/>
    <x v="76"/>
    <n v="97"/>
  </r>
  <r>
    <n v="45699"/>
    <s v="Requête"/>
    <s v="Ouvert"/>
    <x v="1"/>
    <x v="1"/>
    <s v="14/03/2023 09:58"/>
    <s v="Monique Billy"/>
    <s v=""/>
    <s v="Travaux publics\Réseaux"/>
    <x v="2"/>
    <x v="76"/>
    <n v="97"/>
  </r>
  <r>
    <n v="45661"/>
    <s v="Requête"/>
    <s v="Ouvert"/>
    <x v="2"/>
    <x v="5"/>
    <s v="09/03/2023 14:26"/>
    <s v="Stéphane Morel"/>
    <s v="Martin Brossoit"/>
    <s v="Travaux publics\Circulation"/>
    <x v="6"/>
    <x v="77"/>
    <n v="102"/>
  </r>
  <r>
    <n v="45644"/>
    <s v="Requête"/>
    <s v="En traitement"/>
    <x v="2"/>
    <x v="2"/>
    <s v="09/03/2023 08:22"/>
    <s v="Jean-François Florence"/>
    <s v="Jean-François Florence"/>
    <s v="Travaux publics\Voirie"/>
    <x v="20"/>
    <x v="77"/>
    <n v="102"/>
  </r>
  <r>
    <n v="45627"/>
    <s v="Requête"/>
    <s v="Ouvert"/>
    <x v="2"/>
    <x v="5"/>
    <s v="08/03/2023 09:17"/>
    <s v="France Chenail"/>
    <s v="Martin Brossoit"/>
    <s v="Travaux publics\Circulation"/>
    <x v="2"/>
    <x v="78"/>
    <n v="103"/>
  </r>
  <r>
    <n v="45608"/>
    <s v="Requête"/>
    <s v="Ouvert"/>
    <x v="1"/>
    <x v="1"/>
    <s v="07/03/2023 09:13"/>
    <s v="Prosper Kabongo"/>
    <s v="Samuel Berniqué"/>
    <s v="Travaux publics\Réseaux"/>
    <x v="2"/>
    <x v="79"/>
    <n v="104"/>
  </r>
  <r>
    <n v="45603"/>
    <s v="Requête"/>
    <s v="Ouvert"/>
    <x v="1"/>
    <x v="1"/>
    <s v="06/03/2023 16:23"/>
    <s v="Christina Sianvrino"/>
    <s v="Samuel Berniqué"/>
    <s v="Travaux publics\Réseaux"/>
    <x v="6"/>
    <x v="80"/>
    <n v="105"/>
  </r>
  <r>
    <n v="45598"/>
    <s v="Requête"/>
    <s v="Ouvert"/>
    <x v="8"/>
    <x v="22"/>
    <s v="06/03/2023 15:28"/>
    <s v="François Lessard"/>
    <s v=""/>
    <s v="Environnement\Animaux"/>
    <x v="4"/>
    <x v="80"/>
    <n v="105"/>
  </r>
  <r>
    <n v="45589"/>
    <s v="Requête"/>
    <s v="Ouvert"/>
    <x v="1"/>
    <x v="1"/>
    <s v="06/03/2023 11:10"/>
    <s v="François Pagé"/>
    <s v="Samuel Berniqué"/>
    <s v="Travaux publics\Réseaux"/>
    <x v="4"/>
    <x v="80"/>
    <n v="105"/>
  </r>
  <r>
    <n v="45566"/>
    <s v="Requête"/>
    <s v="En traitement"/>
    <x v="7"/>
    <x v="0"/>
    <s v="02/03/2023 08:10"/>
    <s v="Lise Varin"/>
    <s v="Jean-François Florence"/>
    <s v="Travaux publics\Éclairage"/>
    <x v="4"/>
    <x v="81"/>
    <n v="109"/>
  </r>
  <r>
    <n v="45560"/>
    <s v="Requête"/>
    <s v="Ouvert"/>
    <x v="5"/>
    <x v="11"/>
    <s v="27/03/2023 10:52"/>
    <s v="Valléa - Bertone - Samuel Brand"/>
    <s v="David Funk"/>
    <s v="Environnement\Collectes"/>
    <x v="17"/>
    <x v="70"/>
    <n v="84"/>
  </r>
  <r>
    <n v="45550"/>
    <s v="Requête"/>
    <s v="Ouvert"/>
    <x v="2"/>
    <x v="5"/>
    <s v="01/03/2023 08:28"/>
    <s v="Sophie Sirois-Perras"/>
    <s v="Martin Brossoit"/>
    <s v="Travaux publics\Circulation"/>
    <x v="6"/>
    <x v="82"/>
    <n v="110"/>
  </r>
  <r>
    <n v="45536"/>
    <s v="Requête"/>
    <s v="Ouvert"/>
    <x v="2"/>
    <x v="3"/>
    <s v="28/02/2023 10:27"/>
    <s v="Stéphanie Laberge"/>
    <s v="Stéphane Bellefeuille"/>
    <s v="Travaux publics\Voirie"/>
    <x v="6"/>
    <x v="83"/>
    <n v="111"/>
  </r>
  <r>
    <n v="45533"/>
    <s v="Requête"/>
    <s v="Ouvert"/>
    <x v="2"/>
    <x v="3"/>
    <s v="28/02/2023 08:32"/>
    <s v="Chantale Ménard"/>
    <s v=""/>
    <s v="Travaux publics"/>
    <x v="4"/>
    <x v="83"/>
    <n v="111"/>
  </r>
  <r>
    <n v="45513"/>
    <s v="Requête"/>
    <s v="Ouvert"/>
    <x v="1"/>
    <x v="1"/>
    <s v="24/02/2023 09:00"/>
    <s v="Jacqueline Léveillé"/>
    <s v="Samuel Berniqué"/>
    <s v="Travaux publics\Réseaux"/>
    <x v="4"/>
    <x v="84"/>
    <n v="115"/>
  </r>
  <r>
    <n v="45512"/>
    <s v="Requête"/>
    <s v="En traitement"/>
    <x v="2"/>
    <x v="2"/>
    <s v="24/02/2023 07:32"/>
    <s v="Majali Joube"/>
    <s v="Chantale Guay"/>
    <s v="Travaux publics\Voirie"/>
    <x v="6"/>
    <x v="84"/>
    <n v="115"/>
  </r>
  <r>
    <n v="45498"/>
    <s v="Requête"/>
    <s v="Ouvert"/>
    <x v="1"/>
    <x v="1"/>
    <s v="23/02/2023 08:14"/>
    <s v="Maurice Laganière"/>
    <s v="Samuel Berniqué"/>
    <s v="Travaux publics\Réseaux"/>
    <x v="4"/>
    <x v="85"/>
    <n v="116"/>
  </r>
  <r>
    <n v="45483"/>
    <s v="Requête"/>
    <s v="En traitement"/>
    <x v="10"/>
    <x v="21"/>
    <s v="22/02/2023 08:35"/>
    <s v="Julie Cloutier"/>
    <s v="Jean-François Florence"/>
    <s v="Travaux publics\Déneigement"/>
    <x v="2"/>
    <x v="86"/>
    <n v="117"/>
  </r>
  <r>
    <n v="41748"/>
    <s v="Requête"/>
    <s v="En traitement"/>
    <x v="5"/>
    <x v="0"/>
    <s v="15/02/2023 07:05"/>
    <s v="David Funk"/>
    <s v=""/>
    <s v="Travaux publics"/>
    <x v="16"/>
    <x v="87"/>
    <n v="124"/>
  </r>
  <r>
    <n v="8295"/>
    <s v="Requête"/>
    <s v="En traitement"/>
    <x v="3"/>
    <x v="0"/>
    <s v="15/02/2023 04:16"/>
    <s v="Claudia Meloche"/>
    <s v="Claudia Meloche"/>
    <s v="Service récréatif et communautaire"/>
    <x v="16"/>
    <x v="87"/>
    <n v="124"/>
  </r>
  <r>
    <n v="8294"/>
    <s v="Requête"/>
    <s v="En traitement"/>
    <x v="1"/>
    <x v="0"/>
    <s v="15/02/2023 03:15"/>
    <s v="MARYSE BEAUDOIN"/>
    <s v=""/>
    <s v="Travaux publics"/>
    <x v="16"/>
    <x v="87"/>
    <n v="124"/>
  </r>
  <r>
    <n v="8288"/>
    <s v="Requête"/>
    <s v="En traitement"/>
    <x v="10"/>
    <x v="0"/>
    <s v="14/02/2023 10:27"/>
    <s v="Alain Nichol"/>
    <s v="Jean-François Florence"/>
    <s v="Travaux publics"/>
    <x v="16"/>
    <x v="88"/>
    <n v="125"/>
  </r>
  <r>
    <n v="8285"/>
    <s v="Requête"/>
    <s v="En traitement"/>
    <x v="9"/>
    <x v="0"/>
    <s v="14/02/2023 08:49"/>
    <s v="Mélissa Lefebvre"/>
    <s v="Mélissa Lefebvre"/>
    <s v="Travaux publics\Bâtiments"/>
    <x v="16"/>
    <x v="88"/>
    <n v="125"/>
  </r>
  <r>
    <n v="13885"/>
    <s v="Requête"/>
    <s v="En traitement"/>
    <x v="9"/>
    <x v="0"/>
    <s v="14/02/2023 08:37"/>
    <s v="Mélissa Lefebvre"/>
    <s v="Mélissa Lefebvre"/>
    <s v="Travaux publics\Bâtiments"/>
    <x v="16"/>
    <x v="88"/>
    <n v="125"/>
  </r>
  <r>
    <n v="13883"/>
    <s v="Requête"/>
    <s v="En traitement"/>
    <x v="9"/>
    <x v="0"/>
    <s v="14/02/2023 08:28"/>
    <s v="Mélissa Lefebvre"/>
    <s v="Mélissa Lefebvre"/>
    <s v="Travaux publics\Bâtiments"/>
    <x v="16"/>
    <x v="88"/>
    <n v="125"/>
  </r>
  <r>
    <n v="13879"/>
    <s v="Requête"/>
    <s v="En traitement"/>
    <x v="7"/>
    <x v="0"/>
    <s v="14/02/2023 08:17"/>
    <s v="ODETTE PERRON"/>
    <s v="Jean-François Florence"/>
    <s v="Travaux publics\Éclairage"/>
    <x v="16"/>
    <x v="88"/>
    <n v="125"/>
  </r>
  <r>
    <n v="13875"/>
    <s v="Requête"/>
    <s v="Ouvert"/>
    <x v="2"/>
    <x v="0"/>
    <s v="14/02/2023 05:35"/>
    <s v="Jocelyne GAUTHIER"/>
    <s v="Martin Brossoit"/>
    <s v="Travaux publics\Circulation"/>
    <x v="16"/>
    <x v="88"/>
    <n v="125"/>
  </r>
  <r>
    <n v="13874"/>
    <s v="Requête"/>
    <s v="En traitement"/>
    <x v="7"/>
    <x v="0"/>
    <s v="14/02/2023 05:11"/>
    <s v="Martin Brossoit"/>
    <s v="Jean-François Florence"/>
    <s v="Travaux publics\Éclairage"/>
    <x v="16"/>
    <x v="88"/>
    <n v="125"/>
  </r>
  <r>
    <n v="7387"/>
    <s v="Requête"/>
    <s v="En traitement"/>
    <x v="5"/>
    <x v="0"/>
    <s v="14/02/2023 05:09"/>
    <s v="HAMED KHANI"/>
    <s v=""/>
    <s v="Travaux publics"/>
    <x v="16"/>
    <x v="88"/>
    <n v="125"/>
  </r>
  <r>
    <n v="45430"/>
    <s v="Requête"/>
    <s v="En traitement"/>
    <x v="1"/>
    <x v="0"/>
    <s v="13/02/2023 08:54"/>
    <s v="Michel Labrie"/>
    <s v="Samuel Berniqué"/>
    <s v="Travaux publics"/>
    <x v="16"/>
    <x v="89"/>
    <n v="126"/>
  </r>
  <r>
    <n v="38963"/>
    <s v="Requête"/>
    <s v="En traitement"/>
    <x v="10"/>
    <x v="0"/>
    <s v="13/02/2023 06:47"/>
    <s v="GINETTE PROULX"/>
    <s v="Jean-François Florence"/>
    <s v="Travaux publics"/>
    <x v="16"/>
    <x v="89"/>
    <n v="126"/>
  </r>
  <r>
    <n v="38962"/>
    <s v="Requête"/>
    <s v="En traitement"/>
    <x v="1"/>
    <x v="0"/>
    <s v="13/02/2023 06:45"/>
    <s v="GINETTE PROULX"/>
    <s v="Samuel Berniqué"/>
    <s v="Travaux publics"/>
    <x v="16"/>
    <x v="89"/>
    <n v="126"/>
  </r>
  <r>
    <n v="18488"/>
    <s v="Requête"/>
    <s v="En traitement"/>
    <x v="10"/>
    <x v="0"/>
    <s v="13/02/2023 04:34"/>
    <s v="JESSY TURNER"/>
    <s v="Jean-François Florence"/>
    <s v="Travaux publics"/>
    <x v="16"/>
    <x v="89"/>
    <n v="126"/>
  </r>
  <r>
    <n v="4644"/>
    <s v="Requête"/>
    <s v="En traitement"/>
    <x v="10"/>
    <x v="0"/>
    <s v="10/02/2023 04:54"/>
    <s v="MARIE-CLAUDE BEAUCHAMP"/>
    <s v="Jean-François Florence"/>
    <s v="Travaux publics"/>
    <x v="16"/>
    <x v="90"/>
    <n v="129"/>
  </r>
  <r>
    <n v="23111"/>
    <s v="Requête"/>
    <s v="En traitement"/>
    <x v="10"/>
    <x v="0"/>
    <s v="09/02/2023 08:24"/>
    <s v="Chantale Guay"/>
    <s v="Jean-François Florence"/>
    <s v="Travaux publics"/>
    <x v="16"/>
    <x v="91"/>
    <n v="130"/>
  </r>
  <r>
    <n v="23109"/>
    <s v="Requête"/>
    <s v="En traitement"/>
    <x v="10"/>
    <x v="0"/>
    <s v="09/02/2023 06:05"/>
    <s v="denis carrière"/>
    <s v="Jean-François Florence"/>
    <s v="Travaux publics"/>
    <x v="16"/>
    <x v="91"/>
    <n v="130"/>
  </r>
  <r>
    <n v="23107"/>
    <s v="Requête"/>
    <s v="En traitement"/>
    <x v="10"/>
    <x v="0"/>
    <s v="09/02/2023 05:46"/>
    <s v="JEAN-NOEL &amp; AL MOISE"/>
    <s v="Jean-François Florence"/>
    <s v="Travaux publics"/>
    <x v="16"/>
    <x v="91"/>
    <n v="130"/>
  </r>
  <r>
    <n v="41746"/>
    <s v="Requête"/>
    <s v="En traitement"/>
    <x v="1"/>
    <x v="0"/>
    <s v="09/02/2023 02:44"/>
    <s v="Francois Hallé"/>
    <s v="Samuel Berniqué"/>
    <s v="Travaux publics"/>
    <x v="16"/>
    <x v="91"/>
    <n v="130"/>
  </r>
  <r>
    <n v="41745"/>
    <s v="Requête"/>
    <s v="En traitement"/>
    <x v="9"/>
    <x v="0"/>
    <s v="09/02/2023 02:42"/>
    <s v="Mario Lortie"/>
    <s v="Marc-Alexandre Lavoie"/>
    <s v="Travaux publics\Bâtiments"/>
    <x v="16"/>
    <x v="91"/>
    <n v="130"/>
  </r>
  <r>
    <n v="7372"/>
    <s v="Requête"/>
    <s v="En traitement"/>
    <x v="2"/>
    <x v="0"/>
    <s v="07/02/2023 05:18"/>
    <s v="Patrice Lessard"/>
    <s v="Jean-François Florence"/>
    <s v="Travaux publics"/>
    <x v="16"/>
    <x v="92"/>
    <n v="132"/>
  </r>
  <r>
    <n v="942"/>
    <s v="Requête"/>
    <s v="En traitement"/>
    <x v="1"/>
    <x v="0"/>
    <s v="07/02/2023 04:23"/>
    <s v="Francois Hallé"/>
    <s v="Samuel Berniqué"/>
    <s v="Travaux publics"/>
    <x v="16"/>
    <x v="92"/>
    <n v="132"/>
  </r>
  <r>
    <n v="38961"/>
    <s v="Requête"/>
    <s v="En traitement"/>
    <x v="9"/>
    <x v="0"/>
    <s v="07/02/2023 03:41"/>
    <s v="Claudia Meloche"/>
    <s v="Marc-Alexandre Lavoie"/>
    <s v="Travaux publics\Bâtiments"/>
    <x v="16"/>
    <x v="92"/>
    <n v="132"/>
  </r>
  <r>
    <n v="38954"/>
    <s v="Requête"/>
    <s v="En traitement"/>
    <x v="2"/>
    <x v="0"/>
    <s v="06/02/2023 11:04"/>
    <s v="Stéphane Bellefeuille"/>
    <s v=""/>
    <s v="Travaux publics"/>
    <x v="16"/>
    <x v="93"/>
    <n v="133"/>
  </r>
  <r>
    <n v="38949"/>
    <s v="Requête"/>
    <s v="En traitement"/>
    <x v="5"/>
    <x v="0"/>
    <s v="06/02/2023 10:06"/>
    <s v="Fastenal ."/>
    <s v=""/>
    <s v="Travaux publics"/>
    <x v="16"/>
    <x v="93"/>
    <n v="133"/>
  </r>
  <r>
    <n v="12001"/>
    <s v="Requête"/>
    <s v="En traitement"/>
    <x v="5"/>
    <x v="0"/>
    <s v="06/02/2023 09:50"/>
    <s v="éric serre"/>
    <s v=""/>
    <s v="Travaux publics"/>
    <x v="16"/>
    <x v="93"/>
    <n v="133"/>
  </r>
  <r>
    <n v="11998"/>
    <s v="Requête"/>
    <s v="En traitement"/>
    <x v="10"/>
    <x v="0"/>
    <s v="06/02/2023 09:48"/>
    <s v="Sylvio Arseneault"/>
    <s v="Jean-François Florence"/>
    <s v="Travaux publics"/>
    <x v="16"/>
    <x v="93"/>
    <n v="133"/>
  </r>
  <r>
    <n v="11999"/>
    <s v="Requête"/>
    <s v="En traitement"/>
    <x v="5"/>
    <x v="0"/>
    <s v="06/02/2023 09:47"/>
    <s v="josée-claude perreault"/>
    <s v=""/>
    <s v="Travaux publics"/>
    <x v="16"/>
    <x v="93"/>
    <n v="133"/>
  </r>
  <r>
    <n v="43579"/>
    <s v="Requête"/>
    <s v="En traitement"/>
    <x v="5"/>
    <x v="0"/>
    <s v="06/02/2023 04:05"/>
    <s v="EDOUARD SAMSON"/>
    <s v=""/>
    <s v="Travaux publics"/>
    <x v="16"/>
    <x v="93"/>
    <n v="133"/>
  </r>
  <r>
    <n v="43577"/>
    <s v="Requête"/>
    <s v="En traitement"/>
    <x v="9"/>
    <x v="0"/>
    <s v="06/02/2023 03:42"/>
    <s v="Mylene Julien"/>
    <s v="Michael Sauvé"/>
    <s v="Service récréatif et communautaire\SRC1- Logistique et bâtiments"/>
    <x v="16"/>
    <x v="93"/>
    <n v="133"/>
  </r>
  <r>
    <n v="23095"/>
    <s v="Requête"/>
    <s v="En traitement"/>
    <x v="5"/>
    <x v="0"/>
    <s v="03/02/2023 05:41"/>
    <s v="rebecca lavoie"/>
    <s v=""/>
    <s v="Travaux publics"/>
    <x v="16"/>
    <x v="94"/>
    <n v="136"/>
  </r>
  <r>
    <n v="16634"/>
    <s v="Requête"/>
    <s v="En traitement"/>
    <x v="5"/>
    <x v="0"/>
    <s v="03/02/2023 05:27"/>
    <s v="Jenny Adrien"/>
    <s v=""/>
    <s v="Travaux publics"/>
    <x v="16"/>
    <x v="94"/>
    <n v="136"/>
  </r>
  <r>
    <n v="16624"/>
    <s v="Requête"/>
    <s v="En traitement"/>
    <x v="5"/>
    <x v="0"/>
    <s v="02/02/2023 06:20"/>
    <s v="Jean-Francois BEAUMIER"/>
    <s v=""/>
    <s v="Travaux publics"/>
    <x v="16"/>
    <x v="95"/>
    <n v="137"/>
  </r>
  <r>
    <n v="16623"/>
    <s v="Requête"/>
    <s v="En traitement"/>
    <x v="9"/>
    <x v="0"/>
    <s v="02/02/2023 05:06"/>
    <s v="Vincent Mimeault"/>
    <s v="Marc-Alexandre Lavoie"/>
    <s v="Travaux publics\Bâtiments"/>
    <x v="16"/>
    <x v="95"/>
    <n v="137"/>
  </r>
  <r>
    <n v="35249"/>
    <s v="Requête"/>
    <s v="En traitement"/>
    <x v="5"/>
    <x v="0"/>
    <s v="02/02/2023 04:50"/>
    <s v="Carole Nolin"/>
    <s v=""/>
    <s v="Travaux publics"/>
    <x v="16"/>
    <x v="95"/>
    <n v="137"/>
  </r>
  <r>
    <n v="35246"/>
    <s v="Requête"/>
    <s v="En traitement"/>
    <x v="5"/>
    <x v="0"/>
    <s v="01/02/2023 11:27"/>
    <s v="Stéphane Daoust"/>
    <s v=""/>
    <s v="Travaux publics"/>
    <x v="16"/>
    <x v="96"/>
    <n v="138"/>
  </r>
  <r>
    <n v="35245"/>
    <s v="Requête"/>
    <s v="En traitement"/>
    <x v="5"/>
    <x v="0"/>
    <s v="01/02/2023 10:53"/>
    <s v="Hayette Souati"/>
    <s v=""/>
    <s v="Travaux publics"/>
    <x v="16"/>
    <x v="96"/>
    <n v="138"/>
  </r>
  <r>
    <n v="40812"/>
    <s v="Requête"/>
    <s v="Ouvert"/>
    <x v="2"/>
    <x v="0"/>
    <s v="01/02/2023 06:36"/>
    <s v="Madeleine Laliberté"/>
    <s v="Martin Brossoit"/>
    <s v="Travaux publics\Circulation"/>
    <x v="16"/>
    <x v="96"/>
    <n v="138"/>
  </r>
  <r>
    <n v="40808"/>
    <s v="Requête"/>
    <s v="En traitement"/>
    <x v="9"/>
    <x v="0"/>
    <s v="01/02/2023 04:08"/>
    <s v="Mélissa Lefebvre"/>
    <s v="Marc-Alexandre Lavoie"/>
    <s v="Travaux publics\Bâtiments"/>
    <x v="16"/>
    <x v="96"/>
    <n v="138"/>
  </r>
  <r>
    <n v="40805"/>
    <s v="Requête"/>
    <s v="En traitement"/>
    <x v="5"/>
    <x v="0"/>
    <s v="31/01/2023 11:06"/>
    <s v="Alyson O'Bomsawin"/>
    <s v=""/>
    <s v="Travaux publics"/>
    <x v="16"/>
    <x v="97"/>
    <n v="139"/>
  </r>
  <r>
    <n v="32477"/>
    <s v="Requête"/>
    <s v="En traitement"/>
    <x v="7"/>
    <x v="0"/>
    <s v="30/01/2023 05:51"/>
    <s v="PATRICK DAOUST"/>
    <s v="Jean-François Florence"/>
    <s v="Travaux publics\Éclairage"/>
    <x v="16"/>
    <x v="98"/>
    <n v="140"/>
  </r>
  <r>
    <n v="3708"/>
    <s v="Requête"/>
    <s v="Ouvert"/>
    <x v="2"/>
    <x v="0"/>
    <s v="25/01/2023 03:37"/>
    <s v="GINO MARCIL"/>
    <s v="Martin Brossoit"/>
    <s v="Travaux publics\Circulation"/>
    <x v="16"/>
    <x v="99"/>
    <n v="145"/>
  </r>
  <r>
    <n v="3706"/>
    <s v="Requête"/>
    <s v="En traitement"/>
    <x v="2"/>
    <x v="0"/>
    <s v="25/01/2023 02:54"/>
    <s v="FRANCOIS RENE"/>
    <s v=""/>
    <s v="Travaux publics"/>
    <x v="16"/>
    <x v="99"/>
    <n v="145"/>
  </r>
  <r>
    <n v="28731"/>
    <s v="Requête"/>
    <s v="En traitement"/>
    <x v="5"/>
    <x v="0"/>
    <s v="24/01/2023 09:29"/>
    <s v="gerald deslauriers"/>
    <s v=""/>
    <s v="Travaux publics"/>
    <x v="16"/>
    <x v="100"/>
    <n v="146"/>
  </r>
  <r>
    <n v="22176"/>
    <s v="Requête"/>
    <s v="En traitement"/>
    <x v="5"/>
    <x v="0"/>
    <s v="24/01/2023 05:55"/>
    <s v="Restaurant Mia Pasta"/>
    <s v=""/>
    <s v="Travaux publics"/>
    <x v="16"/>
    <x v="100"/>
    <n v="146"/>
  </r>
  <r>
    <n v="34317"/>
    <s v="Requête"/>
    <s v="En traitement"/>
    <x v="2"/>
    <x v="0"/>
    <s v="23/01/2023 12:30"/>
    <s v="JOEY MONTPETIT"/>
    <s v="Martin Brossoit"/>
    <s v="Travaux publics\Circulation"/>
    <x v="16"/>
    <x v="101"/>
    <n v="147"/>
  </r>
  <r>
    <n v="34315"/>
    <s v="Requête"/>
    <s v="En traitement"/>
    <x v="3"/>
    <x v="0"/>
    <s v="23/01/2023 10:02"/>
    <s v="Michael Sauve"/>
    <s v="Mylène Julien"/>
    <s v="Service récréatif et communautaire\SRC1- Logistique et bâtiments"/>
    <x v="16"/>
    <x v="101"/>
    <n v="147"/>
  </r>
  <r>
    <n v="25911"/>
    <s v="Requête"/>
    <s v="En traitement"/>
    <x v="10"/>
    <x v="0"/>
    <s v="21/01/2023 17:46"/>
    <s v="LYNE USEREAU"/>
    <s v="Jean-François Florence"/>
    <s v="Travaux publics"/>
    <x v="16"/>
    <x v="102"/>
    <n v="149"/>
  </r>
  <r>
    <n v="30615"/>
    <s v="Requête"/>
    <s v="En traitement"/>
    <x v="2"/>
    <x v="0"/>
    <s v="18/01/2023 13:18"/>
    <s v="NICOLAS HICKEY-LEMAY"/>
    <s v="Jean-François Florence"/>
    <s v="Travaux publics"/>
    <x v="16"/>
    <x v="103"/>
    <n v="152"/>
  </r>
  <r>
    <n v="24030"/>
    <s v="Requête"/>
    <s v="En traitement"/>
    <x v="1"/>
    <x v="0"/>
    <s v="18/01/2023 05:27"/>
    <s v="faad mohamed"/>
    <s v="Gaétan Gionest"/>
    <s v="Travaux publics"/>
    <x v="16"/>
    <x v="103"/>
    <n v="152"/>
  </r>
  <r>
    <n v="24027"/>
    <s v="Requête"/>
    <s v="En traitement"/>
    <x v="9"/>
    <x v="0"/>
    <s v="18/01/2023 04:34"/>
    <s v="Mélissa Lefebvre"/>
    <s v="Marc-Alexandre Lavoie"/>
    <s v="Travaux publics\Bâtiments"/>
    <x v="16"/>
    <x v="103"/>
    <n v="152"/>
  </r>
  <r>
    <n v="3701"/>
    <s v="Requête"/>
    <s v="En traitement"/>
    <x v="10"/>
    <x v="0"/>
    <s v="17/01/2023 08:37"/>
    <s v="JACINTO LOPES"/>
    <s v="Jean-François Florence"/>
    <s v="Travaux publics"/>
    <x v="16"/>
    <x v="104"/>
    <n v="153"/>
  </r>
  <r>
    <n v="22172"/>
    <s v="Requête"/>
    <s v="Ouvert"/>
    <x v="2"/>
    <x v="0"/>
    <s v="17/01/2023 03:28"/>
    <s v="LORRAINE CARON"/>
    <s v="Martin Brossoit"/>
    <s v="Travaux publics\Circulation"/>
    <x v="16"/>
    <x v="104"/>
    <n v="153"/>
  </r>
  <r>
    <n v="22171"/>
    <s v="Requête"/>
    <s v="Ouvert"/>
    <x v="2"/>
    <x v="0"/>
    <s v="17/01/2023 03:23"/>
    <s v="Carole H. Leduc"/>
    <s v="Martin Brossoit"/>
    <s v="Travaux publics\Circulation"/>
    <x v="16"/>
    <x v="104"/>
    <n v="153"/>
  </r>
  <r>
    <n v="15720"/>
    <s v="Requête"/>
    <s v="En traitement"/>
    <x v="5"/>
    <x v="0"/>
    <s v="16/01/2023 09:08"/>
    <s v="PIERRE LAFONTAINE"/>
    <s v=""/>
    <s v="Travaux publics"/>
    <x v="16"/>
    <x v="105"/>
    <n v="154"/>
  </r>
  <r>
    <n v="33384"/>
    <s v="Requête"/>
    <s v="En traitement"/>
    <x v="0"/>
    <x v="0"/>
    <s v="12/01/2023 11:13"/>
    <s v="Club Nitro"/>
    <s v=""/>
    <s v="Travaux publics"/>
    <x v="16"/>
    <x v="106"/>
    <n v="158"/>
  </r>
  <r>
    <n v="38015"/>
    <s v="Requête"/>
    <s v="En traitement"/>
    <x v="10"/>
    <x v="0"/>
    <s v="12/01/2023 02:57"/>
    <s v="LUCIE CHARBONNEAU"/>
    <s v="Jean-François Florence"/>
    <s v="Travaux publics"/>
    <x v="16"/>
    <x v="106"/>
    <n v="158"/>
  </r>
  <r>
    <n v="31541"/>
    <s v="Requête"/>
    <s v="En traitement"/>
    <x v="9"/>
    <x v="0"/>
    <s v="11/01/2023 06:37"/>
    <s v="Mélissa Lefebvre"/>
    <s v="Marc-Alexandre Lavoie"/>
    <s v="Travaux publics\Bâtiments"/>
    <x v="16"/>
    <x v="107"/>
    <n v="159"/>
  </r>
  <r>
    <n v="36188"/>
    <s v="Requête"/>
    <s v="Ouvert"/>
    <x v="2"/>
    <x v="0"/>
    <s v="10/01/2023 04:49"/>
    <s v="SOPHIE SIROIS-PERRAS"/>
    <s v="Martin Brossoit"/>
    <s v="Travaux publics\Circulation"/>
    <x v="16"/>
    <x v="108"/>
    <n v="160"/>
  </r>
  <r>
    <n v="36184"/>
    <s v="Requête"/>
    <s v="En traitement"/>
    <x v="10"/>
    <x v="0"/>
    <s v="10/01/2023 04:04"/>
    <s v="Dominic Modave"/>
    <s v="Jean-François Florence"/>
    <s v="Travaux publics"/>
    <x v="16"/>
    <x v="108"/>
    <n v="160"/>
  </r>
  <r>
    <n v="15704"/>
    <s v="Requête"/>
    <s v="En traitement"/>
    <x v="10"/>
    <x v="0"/>
    <s v="09/01/2023 08:33"/>
    <s v="Requérant Inconnu Requérant Inconnu"/>
    <s v="Jean-François Florence"/>
    <s v="Travaux publics"/>
    <x v="16"/>
    <x v="109"/>
    <n v="161"/>
  </r>
  <r>
    <n v="27801"/>
    <s v="Requête"/>
    <s v="En traitement"/>
    <x v="9"/>
    <x v="0"/>
    <s v="09/01/2023 06:41"/>
    <s v="Mélissa Lefebvre"/>
    <s v="Marc-Alexandre Lavoie"/>
    <s v="Travaux publics\Bâtiments"/>
    <x v="16"/>
    <x v="109"/>
    <n v="161"/>
  </r>
  <r>
    <n v="21265"/>
    <s v="Requête"/>
    <s v="En traitement"/>
    <x v="10"/>
    <x v="0"/>
    <s v="08/01/2023 12:49"/>
    <s v="Christos Maras"/>
    <s v="Jean-François Florence"/>
    <s v="Travaux publics"/>
    <x v="16"/>
    <x v="110"/>
    <n v="162"/>
  </r>
  <r>
    <n v="12938"/>
    <s v="Requête"/>
    <s v="En traitement"/>
    <x v="10"/>
    <x v="0"/>
    <s v="04/01/2023 04:04"/>
    <s v="Michel Faubert"/>
    <s v="Jean-François Florence"/>
    <s v="Travaux publics"/>
    <x v="16"/>
    <x v="111"/>
    <n v="166"/>
  </r>
  <r>
    <n v="12931"/>
    <s v="Requête"/>
    <s v="En traitement"/>
    <x v="10"/>
    <x v="0"/>
    <s v="30/12/2022 04:56"/>
    <s v="Camille Chevarie-Guay"/>
    <s v="Jean-François Florence"/>
    <s v="Travaux publics"/>
    <x v="16"/>
    <x v="112"/>
    <n v="171"/>
  </r>
  <r>
    <n v="6464"/>
    <s v="Requête"/>
    <s v="En traitement"/>
    <x v="1"/>
    <x v="0"/>
    <s v="30/12/2022 03:08"/>
    <s v="Marc Branchard"/>
    <s v="Samuel Berniqué"/>
    <s v="Travaux publics"/>
    <x v="16"/>
    <x v="112"/>
    <n v="171"/>
  </r>
  <r>
    <n v="31528"/>
    <s v="Requête"/>
    <s v="En traitement"/>
    <x v="10"/>
    <x v="0"/>
    <s v="29/12/2022 05:25"/>
    <s v="Steve Lalonde"/>
    <s v="Jean-François Florence"/>
    <s v="Travaux publics"/>
    <x v="16"/>
    <x v="113"/>
    <n v="172"/>
  </r>
  <r>
    <n v="24975"/>
    <s v="Requête"/>
    <s v="En traitement"/>
    <x v="10"/>
    <x v="0"/>
    <s v="28/12/2022 10:04"/>
    <s v="Jacques Legault"/>
    <s v="Jean-François Florence"/>
    <s v="Travaux publics"/>
    <x v="16"/>
    <x v="114"/>
    <n v="173"/>
  </r>
  <r>
    <n v="24976"/>
    <s v="Requête"/>
    <s v="En traitement"/>
    <x v="10"/>
    <x v="0"/>
    <s v="28/12/2022 10:04"/>
    <s v="Marie-Ève Harvey"/>
    <s v="Jean-François Florence"/>
    <s v="Travaux publics"/>
    <x v="16"/>
    <x v="114"/>
    <n v="173"/>
  </r>
  <r>
    <n v="36180"/>
    <s v="Requête"/>
    <s v="En traitement"/>
    <x v="7"/>
    <x v="0"/>
    <s v="22/12/2022 16:06"/>
    <s v="GUY &amp; AL DE REPENTIGNY"/>
    <s v="Véronique Morin"/>
    <s v="Ingénierie"/>
    <x v="16"/>
    <x v="115"/>
    <n v="179"/>
  </r>
  <r>
    <n v="29670"/>
    <s v="Requête"/>
    <s v="En traitement"/>
    <x v="7"/>
    <x v="0"/>
    <s v="22/12/2022 15:58"/>
    <s v="GUY &amp; AL DE REPENTIGNY"/>
    <s v="Véronique Morin"/>
    <s v="Ingénierie"/>
    <x v="16"/>
    <x v="115"/>
    <n v="179"/>
  </r>
  <r>
    <n v="29664"/>
    <s v="Requête"/>
    <s v="En traitement"/>
    <x v="10"/>
    <x v="0"/>
    <s v="22/12/2022 06:29"/>
    <s v="LISA PELLETIER"/>
    <s v="Jean-François Florence"/>
    <s v="Travaux publics"/>
    <x v="16"/>
    <x v="115"/>
    <n v="179"/>
  </r>
  <r>
    <n v="29663"/>
    <s v="Requête"/>
    <s v="En traitement"/>
    <x v="10"/>
    <x v="0"/>
    <s v="22/12/2022 06:23"/>
    <s v="LISA PELLETIER"/>
    <s v="Jean-François Florence"/>
    <s v="Travaux publics"/>
    <x v="16"/>
    <x v="115"/>
    <n v="179"/>
  </r>
  <r>
    <n v="14784"/>
    <s v="Requête"/>
    <s v="En traitement"/>
    <x v="10"/>
    <x v="0"/>
    <s v="20/12/2022 04:32"/>
    <s v="JEAN-PIERRE PREGENT"/>
    <s v="Jean-François Florence"/>
    <s v="Travaux publics"/>
    <x v="16"/>
    <x v="116"/>
    <n v="181"/>
  </r>
  <r>
    <n v="14776"/>
    <s v="Requête"/>
    <s v="En traitement"/>
    <x v="10"/>
    <x v="0"/>
    <s v="19/12/2022 11:12"/>
    <s v="YANNICK LONGTIN"/>
    <s v="Jean-François Florence"/>
    <s v="Travaux publics"/>
    <x v="16"/>
    <x v="117"/>
    <n v="182"/>
  </r>
  <r>
    <n v="20330"/>
    <s v="Requête"/>
    <s v="En traitement"/>
    <x v="10"/>
    <x v="0"/>
    <s v="19/12/2022 08:36"/>
    <s v="JEAN-GUY LAPIERRE"/>
    <s v="Jean-François Florence"/>
    <s v="Travaux publics"/>
    <x v="16"/>
    <x v="117"/>
    <n v="182"/>
  </r>
  <r>
    <n v="4632"/>
    <s v="Requête"/>
    <s v="En traitement"/>
    <x v="5"/>
    <x v="0"/>
    <s v="13/12/2022 06:24"/>
    <s v="Jennifer Brunette"/>
    <s v=""/>
    <s v="Travaux publics"/>
    <x v="16"/>
    <x v="118"/>
    <n v="188"/>
  </r>
  <r>
    <n v="23093"/>
    <s v="Requête"/>
    <s v="En traitement"/>
    <x v="2"/>
    <x v="0"/>
    <s v="13/12/2022 03:41"/>
    <s v="David Funk"/>
    <s v="Martin Brossoit"/>
    <s v="Travaux publics\Circulation"/>
    <x v="16"/>
    <x v="118"/>
    <n v="188"/>
  </r>
  <r>
    <n v="23092"/>
    <s v="Requête"/>
    <s v="En traitement"/>
    <x v="10"/>
    <x v="0"/>
    <s v="13/12/2022 03:36"/>
    <s v="Lyne Lefebvre"/>
    <s v="Jean-François Florence"/>
    <s v="Travaux publics"/>
    <x v="16"/>
    <x v="118"/>
    <n v="188"/>
  </r>
  <r>
    <n v="23087"/>
    <s v="Requête"/>
    <s v="En traitement"/>
    <x v="10"/>
    <x v="0"/>
    <s v="12/12/2022 09:55"/>
    <s v="ANDRE SAUVE"/>
    <s v="Jean-François Florence"/>
    <s v="Travaux publics"/>
    <x v="16"/>
    <x v="119"/>
    <n v="189"/>
  </r>
  <r>
    <n v="2768"/>
    <s v="Requête"/>
    <s v="En traitement"/>
    <x v="2"/>
    <x v="0"/>
    <s v="12/12/2022 08:10"/>
    <s v="Martin Brossoit"/>
    <s v="Martin Brossoit"/>
    <s v="Travaux publics\Circulation"/>
    <x v="16"/>
    <x v="119"/>
    <n v="189"/>
  </r>
  <r>
    <n v="2767"/>
    <s v="Requête"/>
    <s v="En traitement"/>
    <x v="2"/>
    <x v="0"/>
    <s v="12/12/2022 08:06"/>
    <s v="Mélanie Gignac"/>
    <s v="Martin Brossoit"/>
    <s v="Travaux publics\Circulation"/>
    <x v="16"/>
    <x v="119"/>
    <n v="189"/>
  </r>
  <r>
    <n v="41733"/>
    <s v="Requête"/>
    <s v="En traitement"/>
    <x v="10"/>
    <x v="0"/>
    <s v="12/12/2022 04:39"/>
    <s v="NATHALIE DUPONT"/>
    <s v="Jean-François Florence"/>
    <s v="Travaux publics"/>
    <x v="16"/>
    <x v="119"/>
    <n v="189"/>
  </r>
  <r>
    <n v="45410"/>
    <s v="Requête"/>
    <s v="En traitement"/>
    <x v="2"/>
    <x v="0"/>
    <s v="06/12/2022 10:08"/>
    <s v="Stéphane Leduc"/>
    <s v=""/>
    <s v="Travaux publics"/>
    <x v="16"/>
    <x v="120"/>
    <n v="195"/>
  </r>
  <r>
    <n v="11988"/>
    <s v="Requête"/>
    <s v="En traitement"/>
    <x v="1"/>
    <x v="0"/>
    <s v="06/12/2022 04:37"/>
    <s v="France Valois"/>
    <s v="Samuel Berniqué"/>
    <s v="Travaux publics"/>
    <x v="16"/>
    <x v="120"/>
    <n v="195"/>
  </r>
  <r>
    <n v="4627"/>
    <s v="Requête"/>
    <s v="En traitement"/>
    <x v="6"/>
    <x v="0"/>
    <s v="05/12/2022 09:18"/>
    <s v="JEAN-PHILIPPE MORIN"/>
    <s v="Lee Anne Gagnon"/>
    <s v="Environnement\Arboriculture"/>
    <x v="16"/>
    <x v="121"/>
    <n v="196"/>
  </r>
  <r>
    <n v="38933"/>
    <s v="Requête"/>
    <s v="En traitement"/>
    <x v="3"/>
    <x v="0"/>
    <s v="30/11/2022 03:37"/>
    <s v="Claudia Meloche"/>
    <s v="Claudia Meloche"/>
    <s v="Vandalisme"/>
    <x v="16"/>
    <x v="122"/>
    <n v="201"/>
  </r>
  <r>
    <n v="11978"/>
    <s v="Requête"/>
    <s v="En traitement"/>
    <x v="9"/>
    <x v="0"/>
    <s v="29/11/2022 08:29"/>
    <s v="Claudia Meloche"/>
    <s v="Claudia Meloche"/>
    <s v="Service récréatif et communautaire\SRC2- Entretien parcs et espaces verts"/>
    <x v="16"/>
    <x v="123"/>
    <n v="202"/>
  </r>
  <r>
    <n v="43564"/>
    <s v="Requête"/>
    <s v="En traitement"/>
    <x v="2"/>
    <x v="0"/>
    <s v="29/11/2022 04:48"/>
    <s v="SOPHIE SIROIS-PERRAS"/>
    <s v="Jean-François Florence"/>
    <s v="Travaux publics"/>
    <x v="16"/>
    <x v="123"/>
    <n v="202"/>
  </r>
  <r>
    <n v="919"/>
    <s v="Requête"/>
    <s v="En traitement"/>
    <x v="10"/>
    <x v="0"/>
    <s v="24/11/2022 06:51"/>
    <s v="JEANNE-D'ARC BOULAY"/>
    <s v="Jean-François Florence"/>
    <s v="Travaux publics"/>
    <x v="16"/>
    <x v="124"/>
    <n v="207"/>
  </r>
  <r>
    <n v="917"/>
    <s v="Requête"/>
    <s v="En traitement"/>
    <x v="10"/>
    <x v="0"/>
    <s v="24/11/2022 05:26"/>
    <s v="MARC RENAUD"/>
    <s v="Jean-François Florence"/>
    <s v="Travaux publics"/>
    <x v="16"/>
    <x v="124"/>
    <n v="207"/>
  </r>
  <r>
    <n v="32460"/>
    <s v="Requête"/>
    <s v="En traitement"/>
    <x v="10"/>
    <x v="0"/>
    <s v="22/11/2022 08:58"/>
    <s v="Francine Paquette"/>
    <s v="Jean-François Florence"/>
    <s v="Travaux publics"/>
    <x v="16"/>
    <x v="125"/>
    <n v="209"/>
  </r>
  <r>
    <n v="5555"/>
    <s v="Requête"/>
    <s v="En traitement"/>
    <x v="10"/>
    <x v="0"/>
    <s v="22/11/2022 04:05"/>
    <s v="Requérant Inconnu Requérant Inconnu"/>
    <s v="Jean-François Florence"/>
    <s v="Travaux publics"/>
    <x v="16"/>
    <x v="125"/>
    <n v="209"/>
  </r>
  <r>
    <n v="30602"/>
    <s v="Requête"/>
    <s v="En traitement"/>
    <x v="10"/>
    <x v="0"/>
    <s v="21/11/2022 02:49"/>
    <s v="Karine Lefebvre"/>
    <s v="Jean-François Florence"/>
    <s v="Travaux publics"/>
    <x v="16"/>
    <x v="126"/>
    <n v="210"/>
  </r>
  <r>
    <n v="30601"/>
    <s v="Requête"/>
    <s v="En traitement"/>
    <x v="10"/>
    <x v="0"/>
    <s v="21/11/2022 02:37"/>
    <s v="Danielle Prieur"/>
    <s v="Jean-François Florence"/>
    <s v="Travaux publics"/>
    <x v="16"/>
    <x v="126"/>
    <n v="210"/>
  </r>
  <r>
    <n v="10142"/>
    <s v="Requête"/>
    <s v="En traitement"/>
    <x v="2"/>
    <x v="0"/>
    <s v="18/11/2022 04:42"/>
    <s v="Jean-François Florence"/>
    <s v="Jean-François Florence"/>
    <s v="Travaux publics"/>
    <x v="16"/>
    <x v="127"/>
    <n v="213"/>
  </r>
  <r>
    <n v="10137"/>
    <s v="Requête"/>
    <s v="En traitement"/>
    <x v="10"/>
    <x v="0"/>
    <s v="18/11/2022 02:37"/>
    <s v="Sébastien Deschamps"/>
    <s v="Jean-François Florence"/>
    <s v="Travaux publics"/>
    <x v="16"/>
    <x v="127"/>
    <n v="213"/>
  </r>
  <r>
    <n v="28719"/>
    <s v="Requête"/>
    <s v="En traitement"/>
    <x v="2"/>
    <x v="0"/>
    <s v="17/11/2022 06:32"/>
    <s v="NADINE GIRARD"/>
    <s v="Martin Brossoit"/>
    <s v="Travaux publics\Circulation"/>
    <x v="16"/>
    <x v="128"/>
    <n v="214"/>
  </r>
  <r>
    <n v="28718"/>
    <s v="Requête"/>
    <s v="En traitement"/>
    <x v="9"/>
    <x v="0"/>
    <s v="17/11/2022 06:26"/>
    <s v="Claudia Meloche"/>
    <s v="Nathalie Bolduc"/>
    <s v="Service récréatif et communautaire\SRC2- Entretien parcs et espaces verts"/>
    <x v="16"/>
    <x v="128"/>
    <n v="214"/>
  </r>
  <r>
    <n v="22163"/>
    <s v="Requête"/>
    <s v="En traitement"/>
    <x v="2"/>
    <x v="0"/>
    <s v="17/11/2022 04:36"/>
    <s v="Véronique Morin"/>
    <s v=""/>
    <s v="Travaux publics"/>
    <x v="16"/>
    <x v="128"/>
    <n v="214"/>
  </r>
  <r>
    <n v="34312"/>
    <s v="Requête"/>
    <s v="En traitement"/>
    <x v="10"/>
    <x v="0"/>
    <s v="17/11/2022 03:26"/>
    <s v="Christophe Joseph"/>
    <s v="Jean-François Florence"/>
    <s v="Travaux publics"/>
    <x v="16"/>
    <x v="128"/>
    <n v="214"/>
  </r>
  <r>
    <n v="34305"/>
    <s v="Requête"/>
    <s v="En traitement"/>
    <x v="10"/>
    <x v="0"/>
    <s v="16/11/2022 09:53"/>
    <s v="LORRAINE NOLAN"/>
    <s v="Jean-François Florence"/>
    <s v="Travaux publics"/>
    <x v="16"/>
    <x v="129"/>
    <n v="215"/>
  </r>
  <r>
    <n v="39860"/>
    <s v="Requête"/>
    <s v="En traitement"/>
    <x v="10"/>
    <x v="0"/>
    <s v="16/11/2022 05:51"/>
    <s v="Requérant Inconnu Requérant Inconnu"/>
    <s v="Jean-François Florence"/>
    <s v="Travaux publics"/>
    <x v="16"/>
    <x v="129"/>
    <n v="215"/>
  </r>
  <r>
    <n v="25895"/>
    <s v="Requête"/>
    <s v="En traitement"/>
    <x v="7"/>
    <x v="0"/>
    <s v="15/11/2022 09:05"/>
    <s v="ODETTE PERRON"/>
    <s v="Jean-François Florence"/>
    <s v="Travaux publics\Éclairage"/>
    <x v="16"/>
    <x v="130"/>
    <n v="216"/>
  </r>
  <r>
    <n v="30599"/>
    <s v="Requête"/>
    <s v="En traitement"/>
    <x v="2"/>
    <x v="0"/>
    <s v="12/11/2022 05:15"/>
    <s v="ALEXANDRE BEAUDOIN"/>
    <s v="Martin Brossoit"/>
    <s v="Travaux publics\Circulation"/>
    <x v="16"/>
    <x v="131"/>
    <n v="219"/>
  </r>
  <r>
    <n v="27791"/>
    <s v="Requête"/>
    <s v="En traitement"/>
    <x v="2"/>
    <x v="0"/>
    <s v="08/11/2022 08:54"/>
    <s v="DANIEL CIRAULO"/>
    <s v="Martin Brossoit"/>
    <s v="Travaux publics\Circulation"/>
    <x v="16"/>
    <x v="132"/>
    <n v="223"/>
  </r>
  <r>
    <n v="33368"/>
    <s v="Requête"/>
    <s v="En traitement"/>
    <x v="2"/>
    <x v="0"/>
    <s v="08/11/2022 03:40"/>
    <s v="BRUCE MCCUAIG"/>
    <s v="Martin Brossoit"/>
    <s v="Travaux publics\Circulation"/>
    <x v="16"/>
    <x v="132"/>
    <n v="223"/>
  </r>
  <r>
    <n v="19397"/>
    <s v="Requête"/>
    <s v="En traitement"/>
    <x v="2"/>
    <x v="0"/>
    <s v="08/11/2022 02:42"/>
    <s v="Patrick Rancourt"/>
    <s v="Martin Brossoit"/>
    <s v="Travaux publics\Circulation"/>
    <x v="16"/>
    <x v="132"/>
    <n v="223"/>
  </r>
  <r>
    <n v="37998"/>
    <s v="Requête"/>
    <s v="En traitement"/>
    <x v="0"/>
    <x v="0"/>
    <s v="07/11/2022 08:48"/>
    <s v="Danielle Prieur"/>
    <s v="Martin Brossoit"/>
    <s v="Ingénierie"/>
    <x v="16"/>
    <x v="133"/>
    <n v="224"/>
  </r>
  <r>
    <n v="24005"/>
    <s v="Requête"/>
    <s v="En traitement"/>
    <x v="2"/>
    <x v="0"/>
    <s v="07/11/2022 04:46"/>
    <s v="Marylin Dunn"/>
    <s v="Martin Brossoit"/>
    <s v="Travaux publics\Circulation"/>
    <x v="16"/>
    <x v="133"/>
    <n v="224"/>
  </r>
  <r>
    <n v="24000"/>
    <s v="Requête"/>
    <s v="En traitement"/>
    <x v="2"/>
    <x v="0"/>
    <s v="06/11/2022 05:37"/>
    <s v="Francine Berdah"/>
    <s v="Martin Brossoit"/>
    <s v="Travaux publics\Circulation"/>
    <x v="16"/>
    <x v="134"/>
    <n v="225"/>
  </r>
  <r>
    <n v="23999"/>
    <s v="Requête"/>
    <s v="En traitement"/>
    <x v="2"/>
    <x v="0"/>
    <s v="06/11/2022 03:00"/>
    <s v="JOHANNE BOUCHARD"/>
    <s v="Martin Brossoit"/>
    <s v="Travaux publics\Circulation"/>
    <x v="16"/>
    <x v="134"/>
    <n v="225"/>
  </r>
  <r>
    <n v="17546"/>
    <s v="Requête"/>
    <s v="En traitement"/>
    <x v="3"/>
    <x v="0"/>
    <s v="04/11/2022 08:00"/>
    <s v="Claudia Meloche"/>
    <s v="Claudia Meloche"/>
    <s v="Service récréatif et communautaire\SRC2- Entretien parcs et espaces verts"/>
    <x v="16"/>
    <x v="135"/>
    <n v="227"/>
  </r>
  <r>
    <n v="15700"/>
    <s v="Requête"/>
    <s v="En traitement"/>
    <x v="2"/>
    <x v="0"/>
    <s v="02/11/2022 12:07"/>
    <s v="EDITH ROCHON"/>
    <s v="Jean-François Florence"/>
    <s v="Travaux publics"/>
    <x v="16"/>
    <x v="136"/>
    <n v="229"/>
  </r>
  <r>
    <n v="17540"/>
    <s v="Requête"/>
    <s v="En traitement"/>
    <x v="3"/>
    <x v="0"/>
    <s v="28/10/2022 05:24"/>
    <s v="Claudia Meloche"/>
    <s v="Marc Fillion"/>
    <s v="Service récréatif et communautaire\SRC2- Entretien parcs et espaces verts"/>
    <x v="16"/>
    <x v="137"/>
    <n v="234"/>
  </r>
  <r>
    <n v="9216"/>
    <s v="Requête"/>
    <s v="En traitement"/>
    <x v="2"/>
    <x v="0"/>
    <s v="26/10/2022 07:53"/>
    <s v="Marie-Paule Théorêt"/>
    <s v="Chantale Guay"/>
    <s v="Travaux publics"/>
    <x v="16"/>
    <x v="138"/>
    <n v="236"/>
  </r>
  <r>
    <n v="14758"/>
    <s v="Requête"/>
    <s v="En traitement"/>
    <x v="2"/>
    <x v="0"/>
    <s v="25/10/2022 05:43"/>
    <s v="Réjean Vinet"/>
    <s v="Martin Brossoit"/>
    <s v="Travaux publics\Circulation"/>
    <x v="16"/>
    <x v="139"/>
    <n v="237"/>
  </r>
  <r>
    <n v="36164"/>
    <s v="Requête"/>
    <s v="En traitement"/>
    <x v="0"/>
    <x v="0"/>
    <s v="21/10/2022 10:18"/>
    <s v="YASSINE BOURKAB"/>
    <s v=""/>
    <s v="Ingénierie"/>
    <x v="16"/>
    <x v="140"/>
    <n v="241"/>
  </r>
  <r>
    <n v="11977"/>
    <s v="Requête"/>
    <s v="En traitement"/>
    <x v="9"/>
    <x v="0"/>
    <s v="17/10/2022 10:38"/>
    <s v="Claudia Meloche"/>
    <s v="Claudia Meloche"/>
    <s v="Service récréatif et communautaire\SRC2- Entretien parcs et espaces verts"/>
    <x v="16"/>
    <x v="141"/>
    <n v="245"/>
  </r>
  <r>
    <n v="7340"/>
    <s v="Requête"/>
    <s v="En traitement"/>
    <x v="2"/>
    <x v="0"/>
    <s v="12/10/2022 04:17"/>
    <s v="KATHLEEN BOYER"/>
    <s v="Martin Brossoit"/>
    <s v="Travaux publics\Circulation"/>
    <x v="16"/>
    <x v="142"/>
    <n v="250"/>
  </r>
  <r>
    <n v="38921"/>
    <s v="Requête"/>
    <s v="En traitement"/>
    <x v="2"/>
    <x v="0"/>
    <s v="11/10/2022 10:53"/>
    <s v="MARJOLAINE THERIAULT"/>
    <s v="Chantale Guay"/>
    <s v="Travaux publics"/>
    <x v="16"/>
    <x v="143"/>
    <n v="251"/>
  </r>
  <r>
    <n v="11971"/>
    <s v="Requête"/>
    <s v="En traitement"/>
    <x v="2"/>
    <x v="0"/>
    <s v="11/10/2022 08:52"/>
    <s v="Caroline Thibault"/>
    <s v="Martin Brossoit"/>
    <s v="Travaux publics\Circulation"/>
    <x v="16"/>
    <x v="143"/>
    <n v="251"/>
  </r>
  <r>
    <n v="37087"/>
    <s v="Requête"/>
    <s v="En traitement"/>
    <x v="2"/>
    <x v="0"/>
    <s v="06/10/2022 14:09"/>
    <s v="CALIN BOGDAN BUCUR"/>
    <s v="Martin Brossoit"/>
    <s v="Travaux publics\Circulation"/>
    <x v="16"/>
    <x v="144"/>
    <n v="256"/>
  </r>
  <r>
    <n v="16588"/>
    <s v="Requête"/>
    <s v="En traitement"/>
    <x v="2"/>
    <x v="0"/>
    <s v="06/10/2022 05:32"/>
    <s v="Marc Lacombe"/>
    <s v="Chantale Guay"/>
    <s v="Travaux publics"/>
    <x v="16"/>
    <x v="144"/>
    <n v="256"/>
  </r>
  <r>
    <n v="35215"/>
    <s v="Requête"/>
    <s v="En traitement"/>
    <x v="2"/>
    <x v="0"/>
    <s v="05/10/2022 10:41"/>
    <s v="Daniella Trevino"/>
    <s v="Chantale Guay"/>
    <s v="Travaux publics"/>
    <x v="16"/>
    <x v="145"/>
    <n v="257"/>
  </r>
  <r>
    <n v="1814"/>
    <s v="Requête"/>
    <s v="En traitement"/>
    <x v="3"/>
    <x v="0"/>
    <s v="05/10/2022 07:30"/>
    <s v="Karine Laniel"/>
    <s v="Marc Fillion"/>
    <s v="Service récréatif et communautaire\SRC2- Entretien parcs et espaces verts"/>
    <x v="16"/>
    <x v="145"/>
    <n v="257"/>
  </r>
  <r>
    <n v="32454"/>
    <s v="Requête"/>
    <s v="En traitement"/>
    <x v="9"/>
    <x v="0"/>
    <s v="04/10/2022 10:12"/>
    <s v="Karine Laniel"/>
    <s v="Marc-Alexandre Lavoie"/>
    <s v="Travaux publics\Bâtiments"/>
    <x v="16"/>
    <x v="146"/>
    <n v="258"/>
  </r>
  <r>
    <n v="32448"/>
    <s v="Requête"/>
    <s v="En traitement"/>
    <x v="1"/>
    <x v="0"/>
    <s v="04/10/2022 09:46"/>
    <s v="Karine Laniel"/>
    <s v="Chantale Guay"/>
    <s v="Travaux publics"/>
    <x v="16"/>
    <x v="146"/>
    <n v="258"/>
  </r>
  <r>
    <n v="16586"/>
    <s v="Requête"/>
    <s v="En traitement"/>
    <x v="1"/>
    <x v="0"/>
    <s v="01/10/2022 11:32"/>
    <s v="LYNN LEDUC"/>
    <s v="Samuel Berniqué"/>
    <s v="Travaux publics"/>
    <x v="16"/>
    <x v="147"/>
    <n v="261"/>
  </r>
  <r>
    <n v="28704"/>
    <s v="Requête"/>
    <s v="En traitement"/>
    <x v="9"/>
    <x v="0"/>
    <s v="29/09/2022 09:26"/>
    <s v="Mylene Julien"/>
    <s v="Marc-Alexandre Lavoie"/>
    <s v="Travaux publics\Bâtiments"/>
    <x v="16"/>
    <x v="148"/>
    <n v="263"/>
  </r>
  <r>
    <n v="25884"/>
    <s v="Requête"/>
    <s v="En traitement"/>
    <x v="0"/>
    <x v="0"/>
    <s v="27/09/2022 08:56"/>
    <s v="Robert Phoenix"/>
    <s v="Martin Brossoit"/>
    <s v="Ingénierie"/>
    <x v="16"/>
    <x v="149"/>
    <n v="265"/>
  </r>
  <r>
    <n v="3675"/>
    <s v="Requête"/>
    <s v="En traitement"/>
    <x v="1"/>
    <x v="0"/>
    <s v="23/09/2022 06:28"/>
    <s v="Robert Leagey"/>
    <s v="Samuel Berniqué"/>
    <s v="Travaux publics"/>
    <x v="16"/>
    <x v="150"/>
    <n v="269"/>
  </r>
  <r>
    <n v="26813"/>
    <s v="Requête"/>
    <s v="En traitement"/>
    <x v="2"/>
    <x v="0"/>
    <s v="22/09/2022 07:56"/>
    <s v="MAXIME DERY-OBIN"/>
    <s v="Martin Brossoit"/>
    <s v="Travaux publics\Circulation"/>
    <x v="16"/>
    <x v="151"/>
    <n v="270"/>
  </r>
  <r>
    <n v="19377"/>
    <s v="Requête"/>
    <s v="En traitement"/>
    <x v="2"/>
    <x v="0"/>
    <s v="21/09/2022 09:22"/>
    <s v="carolle Blanchette"/>
    <s v="Martin Brossoit"/>
    <s v="Travaux publics\Circulation"/>
    <x v="16"/>
    <x v="152"/>
    <n v="271"/>
  </r>
  <r>
    <n v="42619"/>
    <s v="Requête"/>
    <s v="En traitement"/>
    <x v="1"/>
    <x v="0"/>
    <s v="19/09/2022 07:50"/>
    <s v="Pascal Dupuis"/>
    <s v="Gaétan Gionest"/>
    <s v="Travaux publics"/>
    <x v="16"/>
    <x v="153"/>
    <n v="273"/>
  </r>
  <r>
    <n v="36163"/>
    <s v="Requête"/>
    <s v="En traitement"/>
    <x v="2"/>
    <x v="0"/>
    <s v="13/09/2022 05:33"/>
    <s v="CALIN BOGDAN BUCUR"/>
    <s v="Martin Brossoit"/>
    <s v="Travaux publics\Circulation"/>
    <x v="16"/>
    <x v="154"/>
    <n v="279"/>
  </r>
  <r>
    <n v="36158"/>
    <s v="Requête"/>
    <s v="En traitement"/>
    <x v="9"/>
    <x v="0"/>
    <s v="13/09/2022 04:58"/>
    <s v="Karine Pagé"/>
    <s v="Marc-Alexandre Lavoie"/>
    <s v="Travaux publics\Bâtiments"/>
    <x v="16"/>
    <x v="154"/>
    <n v="279"/>
  </r>
  <r>
    <n v="36159"/>
    <s v="Requête"/>
    <s v="En traitement"/>
    <x v="2"/>
    <x v="0"/>
    <s v="13/09/2022 04:56"/>
    <s v="PATRICK LEBOEUF"/>
    <s v="Martin Brossoit"/>
    <s v="Travaux publics\Circulation"/>
    <x v="16"/>
    <x v="154"/>
    <n v="279"/>
  </r>
  <r>
    <n v="9196"/>
    <s v="Requête"/>
    <s v="En traitement"/>
    <x v="2"/>
    <x v="0"/>
    <s v="12/09/2022 11:35"/>
    <s v="Lyne Asselin"/>
    <s v="Martin Brossoit"/>
    <s v="Travaux publics\Circulation"/>
    <x v="16"/>
    <x v="155"/>
    <n v="280"/>
  </r>
  <r>
    <n v="13827"/>
    <s v="Requête"/>
    <s v="En traitement"/>
    <x v="2"/>
    <x v="0"/>
    <s v="09/09/2022 11:41"/>
    <s v="Caty Grenon Pour L'OMH Salaberry-de-Valleyfield"/>
    <s v="Martin Brossoit"/>
    <s v="Travaux publics\Circulation"/>
    <x v="16"/>
    <x v="156"/>
    <n v="283"/>
  </r>
  <r>
    <n v="4593"/>
    <s v="Requête"/>
    <s v="En traitement"/>
    <x v="2"/>
    <x v="0"/>
    <s v="07/09/2022 10:17"/>
    <s v="BENOIT MAJOR"/>
    <s v="Martin Brossoit"/>
    <s v="Travaux publics\Circulation"/>
    <x v="16"/>
    <x v="157"/>
    <n v="285"/>
  </r>
  <r>
    <n v="7332"/>
    <s v="Requête"/>
    <s v="En traitement"/>
    <x v="2"/>
    <x v="0"/>
    <s v="06/09/2022 11:10"/>
    <s v="M. Dagenais"/>
    <s v="Martin Brossoit"/>
    <s v="Travaux publics\Circulation"/>
    <x v="16"/>
    <x v="158"/>
    <n v="286"/>
  </r>
  <r>
    <n v="43534"/>
    <s v="Requête"/>
    <s v="En traitement"/>
    <x v="2"/>
    <x v="0"/>
    <s v="02/09/2022 06:49"/>
    <s v="BRIGITTE ROCHON"/>
    <s v="Chantale Guay"/>
    <s v="Travaux publics"/>
    <x v="16"/>
    <x v="159"/>
    <n v="290"/>
  </r>
  <r>
    <n v="5530"/>
    <s v="Requête"/>
    <s v="En traitement"/>
    <x v="9"/>
    <x v="0"/>
    <s v="29/08/2022 09:15"/>
    <s v="Mario Lortie"/>
    <s v="Marc-Alexandre Lavoie"/>
    <s v="Travaux publics\Bâtiments"/>
    <x v="16"/>
    <x v="160"/>
    <n v="294"/>
  </r>
  <r>
    <n v="35203"/>
    <s v="Requête"/>
    <s v="En traitement"/>
    <x v="1"/>
    <x v="0"/>
    <s v="25/08/2022 07:29"/>
    <s v="Samuel Berniqué"/>
    <s v="Samuel Berniqué"/>
    <s v="Travaux publics"/>
    <x v="16"/>
    <x v="161"/>
    <n v="298"/>
  </r>
  <r>
    <n v="1812"/>
    <s v="Requête"/>
    <s v="En traitement"/>
    <x v="2"/>
    <x v="0"/>
    <s v="24/08/2022 12:28"/>
    <s v="Cynthia Dion-Montpetit"/>
    <s v="Martin Brossoit"/>
    <s v="Travaux publics\Circulation"/>
    <x v="16"/>
    <x v="162"/>
    <n v="299"/>
  </r>
  <r>
    <n v="32439"/>
    <s v="Requête"/>
    <s v="En traitement"/>
    <x v="2"/>
    <x v="0"/>
    <s v="23/08/2022 10:15"/>
    <s v="Jean-Marc Rochon"/>
    <s v="Martin Brossoit"/>
    <s v="Travaux publics\Circulation"/>
    <x v="16"/>
    <x v="163"/>
    <n v="300"/>
  </r>
  <r>
    <n v="28690"/>
    <s v="Requête"/>
    <s v="En traitement"/>
    <x v="2"/>
    <x v="0"/>
    <s v="18/08/2022 10:23"/>
    <s v="JEAN-PIERRE SAUVE"/>
    <s v="Jean-François Florence"/>
    <s v="Travaux publics"/>
    <x v="16"/>
    <x v="164"/>
    <n v="305"/>
  </r>
  <r>
    <n v="40760"/>
    <s v="Requête"/>
    <s v="En traitement"/>
    <x v="2"/>
    <x v="0"/>
    <s v="18/08/2022 07:09"/>
    <s v="LOUISE LACASSE"/>
    <s v="Martin Brossoit"/>
    <s v="Travaux publics\Circulation"/>
    <x v="16"/>
    <x v="164"/>
    <n v="305"/>
  </r>
  <r>
    <n v="33337"/>
    <s v="Requête"/>
    <s v="En traitement"/>
    <x v="2"/>
    <x v="0"/>
    <s v="17/08/2022 10:16"/>
    <s v="Robert Soulières"/>
    <s v="Martin Brossoit"/>
    <s v="Travaux publics\Circulation"/>
    <x v="16"/>
    <x v="165"/>
    <n v="306"/>
  </r>
  <r>
    <n v="22117"/>
    <s v="Requête"/>
    <s v="En traitement"/>
    <x v="2"/>
    <x v="0"/>
    <s v="15/08/2022 06:25"/>
    <s v="MICHELLE WALLACE"/>
    <s v="Martin Brossoit"/>
    <s v="Travaux publics"/>
    <x v="16"/>
    <x v="166"/>
    <n v="308"/>
  </r>
  <r>
    <n v="26792"/>
    <s v="Requête"/>
    <s v="En traitement"/>
    <x v="7"/>
    <x v="0"/>
    <s v="11/08/2022 11:51"/>
    <s v="Andre Laurendeau"/>
    <s v="Jean-François Florence"/>
    <s v="Travaux publics\Éclairage"/>
    <x v="16"/>
    <x v="167"/>
    <n v="312"/>
  </r>
  <r>
    <n v="19366"/>
    <s v="Requête"/>
    <s v="En traitement"/>
    <x v="2"/>
    <x v="0"/>
    <s v="11/08/2022 06:21"/>
    <s v="Yvan Hart"/>
    <s v="Martin Brossoit"/>
    <s v="Travaux publics\Circulation"/>
    <x v="16"/>
    <x v="167"/>
    <n v="312"/>
  </r>
  <r>
    <n v="19365"/>
    <s v="Requête"/>
    <s v="En traitement"/>
    <x v="2"/>
    <x v="0"/>
    <s v="11/08/2022 06:16"/>
    <s v="Yvan Hart"/>
    <s v="Martin Brossoit"/>
    <s v="Travaux publics\Circulation"/>
    <x v="16"/>
    <x v="167"/>
    <n v="312"/>
  </r>
  <r>
    <n v="2723"/>
    <s v="Requête"/>
    <s v="En traitement"/>
    <x v="2"/>
    <x v="0"/>
    <s v="28/07/2022 11:36"/>
    <s v="Guy Camerlain"/>
    <s v="Martin Brossoit"/>
    <s v="Travaux publics\Circulation"/>
    <x v="16"/>
    <x v="168"/>
    <n v="326"/>
  </r>
  <r>
    <n v="1795"/>
    <s v="Requête"/>
    <s v="En traitement"/>
    <x v="2"/>
    <x v="0"/>
    <s v="19/07/2022 10:48"/>
    <s v="Linda Houle"/>
    <s v="Martin Brossoit"/>
    <s v="Travaux publics\Circulation"/>
    <x v="16"/>
    <x v="169"/>
    <n v="335"/>
  </r>
  <r>
    <n v="42583"/>
    <s v="Requête"/>
    <s v="Ouvert"/>
    <x v="2"/>
    <x v="0"/>
    <s v="06/07/2022 11:11"/>
    <s v="Isabelle Lajoie"/>
    <s v="Martin Brossoit"/>
    <s v="Travaux publics\Circulation"/>
    <x v="16"/>
    <x v="170"/>
    <n v="348"/>
  </r>
  <r>
    <n v="12877"/>
    <s v="Requête"/>
    <s v="En traitement"/>
    <x v="0"/>
    <x v="0"/>
    <s v="05/07/2022 10:41"/>
    <s v="DANIEL LAURENCE"/>
    <s v=""/>
    <s v="Ingénierie"/>
    <x v="16"/>
    <x v="171"/>
    <n v="349"/>
  </r>
  <r>
    <n v="45351"/>
    <s v="Requête"/>
    <s v="En traitement"/>
    <x v="2"/>
    <x v="0"/>
    <s v="28/06/2022 06:07"/>
    <s v="Mme Rust"/>
    <s v="Jean-François Florence"/>
    <s v="Travaux publics"/>
    <x v="16"/>
    <x v="172"/>
    <n v="356"/>
  </r>
  <r>
    <n v="1780"/>
    <s v="Requête"/>
    <s v="En traitement"/>
    <x v="2"/>
    <x v="0"/>
    <s v="22/06/2022 11:08"/>
    <s v="CHARLES GODIN"/>
    <s v="Jean-François Florence"/>
    <s v="Travaux publics"/>
    <x v="16"/>
    <x v="173"/>
    <n v="362"/>
  </r>
  <r>
    <n v="23953"/>
    <s v="Requête"/>
    <s v="En traitement"/>
    <x v="2"/>
    <x v="0"/>
    <s v="15/06/2022 04:17"/>
    <s v="Pascal Dupuis 2"/>
    <s v="Martin Brossoit"/>
    <s v="Travaux publics\Circulation"/>
    <x v="16"/>
    <x v="174"/>
    <n v="369"/>
  </r>
  <r>
    <n v="17465"/>
    <s v="Requête"/>
    <s v="En traitement"/>
    <x v="2"/>
    <x v="0"/>
    <s v="14/06/2022 09:27"/>
    <s v="Yvette Lavoie"/>
    <s v="Martin Brossoit"/>
    <s v="Travaux publics\Circulation"/>
    <x v="16"/>
    <x v="175"/>
    <n v="370"/>
  </r>
  <r>
    <n v="33314"/>
    <s v="Requête"/>
    <s v="En traitement"/>
    <x v="2"/>
    <x v="0"/>
    <s v="13/06/2022 11:56"/>
    <s v="Ghislaine Lebel-Poulin"/>
    <s v="Jean-François Florence"/>
    <s v="Travaux publics"/>
    <x v="16"/>
    <x v="176"/>
    <n v="371"/>
  </r>
  <r>
    <n v="23945"/>
    <s v="Requête"/>
    <s v="En traitement"/>
    <x v="2"/>
    <x v="0"/>
    <s v="10/06/2022 11:53"/>
    <s v="Sunendra Gajadhar"/>
    <s v="Martin Brossoit"/>
    <s v="Travaux publics"/>
    <x v="16"/>
    <x v="177"/>
    <n v="374"/>
  </r>
  <r>
    <n v="22094"/>
    <s v="Requête"/>
    <s v="En traitement"/>
    <x v="2"/>
    <x v="0"/>
    <s v="09/06/2022 11:52"/>
    <s v="Linda Leduc"/>
    <s v="Martin Brossoit"/>
    <s v="Travaux publics\Circulation"/>
    <x v="16"/>
    <x v="178"/>
    <n v="375"/>
  </r>
  <r>
    <n v="27728"/>
    <s v="Requête"/>
    <s v="En traitement"/>
    <x v="2"/>
    <x v="0"/>
    <s v="09/06/2022 10:28"/>
    <s v="Diane Bernier"/>
    <s v="Jean-François Florence"/>
    <s v="Travaux publics"/>
    <x v="16"/>
    <x v="178"/>
    <n v="375"/>
  </r>
  <r>
    <n v="27724"/>
    <s v="Requête"/>
    <s v="En traitement"/>
    <x v="2"/>
    <x v="0"/>
    <s v="09/06/2022 09:34"/>
    <s v="Marc-André Bilodeau"/>
    <s v="Martin Brossoit"/>
    <s v="Travaux publics\Circulation"/>
    <x v="16"/>
    <x v="178"/>
    <n v="375"/>
  </r>
  <r>
    <n v="31455"/>
    <s v="Requête"/>
    <s v="En traitement"/>
    <x v="2"/>
    <x v="0"/>
    <s v="06/06/2022 07:40"/>
    <s v="REJEAN GIGUERE"/>
    <s v="Jean-François Florence"/>
    <s v="Travaux publics"/>
    <x v="16"/>
    <x v="179"/>
    <n v="378"/>
  </r>
  <r>
    <n v="8202"/>
    <s v="Requête"/>
    <s v="En traitement"/>
    <x v="2"/>
    <x v="0"/>
    <s v="31/05/2022 06:47"/>
    <s v="BRIGITTE POIRIER"/>
    <s v="Jean-François Florence"/>
    <s v="Travaux publics"/>
    <x v="16"/>
    <x v="180"/>
    <n v="384"/>
  </r>
  <r>
    <n v="7277"/>
    <s v="Requête"/>
    <s v="En traitement"/>
    <x v="1"/>
    <x v="0"/>
    <s v="26/05/2022 03:22"/>
    <s v="Pierre-Luc Proulx"/>
    <s v="Samuel Berniqué"/>
    <s v="Travaux publics"/>
    <x v="16"/>
    <x v="181"/>
    <n v="389"/>
  </r>
  <r>
    <n v="7276"/>
    <s v="Requête"/>
    <s v="En traitement"/>
    <x v="1"/>
    <x v="0"/>
    <s v="26/05/2022 03:21"/>
    <s v="Pierre-Luc Proulx"/>
    <s v="Samuel Berniqué"/>
    <s v="Travaux publics"/>
    <x v="16"/>
    <x v="181"/>
    <n v="389"/>
  </r>
  <r>
    <n v="842"/>
    <s v="Requête"/>
    <s v="En traitement"/>
    <x v="1"/>
    <x v="0"/>
    <s v="26/05/2022 03:20"/>
    <s v="Pierre-Luc Proulx"/>
    <s v="Samuel Berniqué"/>
    <s v="Travaux publics"/>
    <x v="16"/>
    <x v="181"/>
    <n v="389"/>
  </r>
  <r>
    <n v="5478"/>
    <s v="Requête"/>
    <s v="Ouvert"/>
    <x v="2"/>
    <x v="0"/>
    <s v="18/05/2022 12:01"/>
    <s v="ANDRE CLEMENT"/>
    <s v="Martin Brossoit"/>
    <s v="Travaux publics\Circulation"/>
    <x v="16"/>
    <x v="182"/>
    <n v="397"/>
  </r>
  <r>
    <n v="27706"/>
    <s v="Requête"/>
    <s v="En traitement"/>
    <x v="4"/>
    <x v="0"/>
    <s v="12/05/2022 05:19"/>
    <s v="CARL GIRARD"/>
    <s v=""/>
    <s v="Travaux publics"/>
    <x v="16"/>
    <x v="183"/>
    <n v="403"/>
  </r>
  <r>
    <n v="9128"/>
    <s v="Requête"/>
    <s v="En traitement"/>
    <x v="2"/>
    <x v="0"/>
    <s v="05/05/2022 09:12"/>
    <s v="MARCO LEDUC"/>
    <s v="Martin Brossoit"/>
    <s v="Travaux publics\Circulation"/>
    <x v="16"/>
    <x v="184"/>
    <n v="410"/>
  </r>
  <r>
    <n v="13764"/>
    <s v="Requête"/>
    <s v="En traitement"/>
    <x v="2"/>
    <x v="0"/>
    <s v="04/05/2022 09:54"/>
    <s v="FERNAND LEROUX"/>
    <s v="Martin Brossoit"/>
    <s v="Travaux publics"/>
    <x v="16"/>
    <x v="185"/>
    <n v="411"/>
  </r>
  <r>
    <n v="13763"/>
    <s v="Requête"/>
    <s v="En traitement"/>
    <x v="2"/>
    <x v="0"/>
    <s v="04/05/2022 09:39"/>
    <s v="Karine Gaudreault"/>
    <s v="Martin Brossoit"/>
    <s v="Travaux publics"/>
    <x v="16"/>
    <x v="185"/>
    <n v="411"/>
  </r>
  <r>
    <n v="18371"/>
    <s v="Requête"/>
    <s v="En traitement"/>
    <x v="2"/>
    <x v="0"/>
    <s v="29/04/2022 07:18"/>
    <s v="BERNARD THEBERGE"/>
    <s v="Jean-François Florence"/>
    <s v="Travaux publics"/>
    <x v="16"/>
    <x v="186"/>
    <n v="416"/>
  </r>
  <r>
    <n v="34212"/>
    <s v="Requête"/>
    <s v="En traitement"/>
    <x v="2"/>
    <x v="0"/>
    <s v="19/04/2022 07:54"/>
    <s v="Stéphane Leduc"/>
    <s v="Martin Brossoit"/>
    <s v="Travaux publics"/>
    <x v="16"/>
    <x v="187"/>
    <n v="426"/>
  </r>
  <r>
    <n v="26727"/>
    <s v="Requête"/>
    <s v="En traitement"/>
    <x v="9"/>
    <x v="0"/>
    <s v="12/04/2022 11:58"/>
    <s v="Christian Poulin"/>
    <s v="Marc-Alexandre Lavoie"/>
    <s v="Travaux publics\Bâtiments"/>
    <x v="16"/>
    <x v="188"/>
    <n v="433"/>
  </r>
  <r>
    <n v="42537"/>
    <s v="Requête"/>
    <s v="En traitement"/>
    <x v="2"/>
    <x v="0"/>
    <s v="11/04/2022 03:32"/>
    <s v="Marc-André Cadieux"/>
    <s v="Jean-François Florence"/>
    <s v="Travaux publics"/>
    <x v="16"/>
    <x v="189"/>
    <n v="434"/>
  </r>
  <r>
    <n v="27675"/>
    <s v="Requête"/>
    <s v="En traitement"/>
    <x v="1"/>
    <x v="0"/>
    <s v="08/04/2022 05:32"/>
    <s v="Claudia Meloche"/>
    <s v="Samuel Berniqué"/>
    <s v="Travaux publics"/>
    <x v="16"/>
    <x v="190"/>
    <n v="437"/>
  </r>
  <r>
    <n v="24849"/>
    <s v="Requête"/>
    <s v="En traitement"/>
    <x v="2"/>
    <x v="0"/>
    <s v="01/04/2022 05:33"/>
    <s v="Stéphanie Loiselle"/>
    <s v="Martin Brossoit"/>
    <s v="Travaux publics"/>
    <x v="16"/>
    <x v="191"/>
    <n v="444"/>
  </r>
  <r>
    <n v="4516"/>
    <s v="Requête"/>
    <s v="En traitement"/>
    <x v="2"/>
    <x v="0"/>
    <s v="25/03/2022 07:00"/>
    <s v="Charles Durocher"/>
    <s v="Jean-François Florence"/>
    <s v="Travaux publics"/>
    <x v="16"/>
    <x v="192"/>
    <n v="451"/>
  </r>
  <r>
    <n v="35141"/>
    <s v="Requête"/>
    <s v="En traitement"/>
    <x v="2"/>
    <x v="0"/>
    <s v="24/03/2022 04:07"/>
    <s v="Manon pilon"/>
    <s v="Jean-François Florence"/>
    <s v="Travaux publics"/>
    <x v="16"/>
    <x v="193"/>
    <n v="452"/>
  </r>
  <r>
    <n v="1727"/>
    <s v="Requête"/>
    <s v="En traitement"/>
    <x v="2"/>
    <x v="0"/>
    <s v="23/03/2022 07:42"/>
    <s v="Josée Lalumière"/>
    <s v="Jean-François Florence"/>
    <s v="Travaux publics"/>
    <x v="16"/>
    <x v="194"/>
    <n v="453"/>
  </r>
  <r>
    <n v="43456"/>
    <s v="Requête"/>
    <s v="En traitement"/>
    <x v="2"/>
    <x v="0"/>
    <s v="22/03/2022 03:51"/>
    <s v="Diagéo Canada"/>
    <s v="Martin Brossoit"/>
    <s v="Travaux publics"/>
    <x v="16"/>
    <x v="195"/>
    <n v="454"/>
  </r>
  <r>
    <n v="34184"/>
    <s v="Requête"/>
    <s v="En traitement"/>
    <x v="2"/>
    <x v="0"/>
    <s v="07/03/2022 03:26"/>
    <s v="DANIEL PAYEUR"/>
    <s v="Jean-François Florence"/>
    <s v="Travaux publics"/>
    <x v="16"/>
    <x v="196"/>
    <n v="469"/>
  </r>
  <r>
    <n v="17439"/>
    <s v="Requête"/>
    <s v="En traitement"/>
    <x v="2"/>
    <x v="0"/>
    <s v="21/02/2022 08:31"/>
    <s v="GINETTE ROY"/>
    <s v="Jean-François Florence"/>
    <s v="Travaux publics"/>
    <x v="16"/>
    <x v="197"/>
    <n v="483"/>
  </r>
  <r>
    <n v="28586"/>
    <s v="Requête"/>
    <s v="En traitement"/>
    <x v="7"/>
    <x v="0"/>
    <s v="26/01/2022 09:17"/>
    <s v="HUGUES COTE"/>
    <s v="Véronique Morin"/>
    <s v="Ingénierie"/>
    <x v="16"/>
    <x v="198"/>
    <n v="509"/>
  </r>
  <r>
    <n v="39739"/>
    <s v="Requête"/>
    <s v="En traitement"/>
    <x v="2"/>
    <x v="0"/>
    <s v="25/01/2022 04:59"/>
    <s v="Jules Paré"/>
    <s v="Martin Brossoit"/>
    <s v="Travaux publics"/>
    <x v="16"/>
    <x v="199"/>
    <n v="510"/>
  </r>
  <r>
    <n v="10932"/>
    <s v="Requête"/>
    <s v="En traitement"/>
    <x v="2"/>
    <x v="0"/>
    <s v="16/12/2021 02:36"/>
    <s v="IAN BLANCHET"/>
    <s v="Jean-François Florence"/>
    <s v="Travaux publics"/>
    <x v="16"/>
    <x v="200"/>
    <n v="550"/>
  </r>
  <r>
    <n v="23871"/>
    <s v="Requête"/>
    <s v="En traitement"/>
    <x v="7"/>
    <x v="0"/>
    <s v="17/11/2021 06:08"/>
    <s v="STEPHANE LEDUC"/>
    <s v="Véronique Morin"/>
    <s v="Ingénierie"/>
    <x v="16"/>
    <x v="201"/>
    <n v="579"/>
  </r>
  <r>
    <n v="23861"/>
    <s v="Requête"/>
    <s v="En traitement"/>
    <x v="2"/>
    <x v="0"/>
    <s v="16/11/2021 11:18"/>
    <s v="MICHEL BRUYERE"/>
    <s v="Jean-François Florence"/>
    <s v="Travaux publics"/>
    <x v="16"/>
    <x v="202"/>
    <n v="580"/>
  </r>
  <r>
    <n v="2604"/>
    <s v="Requête"/>
    <s v="En traitement"/>
    <x v="2"/>
    <x v="0"/>
    <s v="08/11/2021 10:48"/>
    <s v="RONALD &amp; AL BULLARD"/>
    <s v="Martin Brossoit"/>
    <s v="Travaux publics"/>
    <x v="16"/>
    <x v="203"/>
    <n v="588"/>
  </r>
  <r>
    <n v="14631"/>
    <s v="Requête"/>
    <s v="En traitement"/>
    <x v="2"/>
    <x v="0"/>
    <s v="02/11/2021 04:24"/>
    <s v="NICOLE MERCIER"/>
    <s v="Jean-François Florence"/>
    <s v="Travaux publics"/>
    <x v="16"/>
    <x v="204"/>
    <n v="594"/>
  </r>
  <r>
    <n v="45266"/>
    <s v="Requête"/>
    <s v="En traitement"/>
    <x v="2"/>
    <x v="0"/>
    <s v="01/11/2021 11:04"/>
    <s v="LUC LALONDE"/>
    <s v="Jean-François Florence"/>
    <s v="Travaux publics"/>
    <x v="16"/>
    <x v="205"/>
    <n v="595"/>
  </r>
  <r>
    <n v="32306"/>
    <s v="Requête"/>
    <s v="En traitement"/>
    <x v="2"/>
    <x v="0"/>
    <s v="26/10/2021 09:17"/>
    <s v="Catherine Marchand"/>
    <s v="Jean-François Florence"/>
    <s v="Travaux publics"/>
    <x v="16"/>
    <x v="206"/>
    <n v="601"/>
  </r>
  <r>
    <n v="43410"/>
    <s v="Requête"/>
    <s v="En traitement"/>
    <x v="2"/>
    <x v="0"/>
    <s v="25/10/2021 12:04"/>
    <s v="Louise St-Amour"/>
    <s v="Jean-François Florence"/>
    <s v="Travaux publics"/>
    <x v="16"/>
    <x v="207"/>
    <n v="602"/>
  </r>
  <r>
    <n v="16442"/>
    <s v="Requête"/>
    <s v="En traitement"/>
    <x v="2"/>
    <x v="0"/>
    <s v="25/10/2021 07:56"/>
    <s v="Lise Lauzon"/>
    <s v="Jean-François Florence"/>
    <s v="Travaux publics"/>
    <x v="16"/>
    <x v="207"/>
    <n v="602"/>
  </r>
  <r>
    <n v="25737"/>
    <s v="Requête"/>
    <s v="En traitement"/>
    <x v="2"/>
    <x v="0"/>
    <s v="18/10/2021 06:07"/>
    <s v="CHRISTIANE &amp; AL LEDUC"/>
    <s v="Martin Brossoit"/>
    <s v="Travaux publics"/>
    <x v="16"/>
    <x v="208"/>
    <n v="609"/>
  </r>
  <r>
    <n v="19238"/>
    <s v="Requête"/>
    <s v="En traitement"/>
    <x v="2"/>
    <x v="0"/>
    <s v="18/10/2021 05:01"/>
    <s v="Marc-André Cadieux"/>
    <s v="Jean-François Florence"/>
    <s v="Travaux publics"/>
    <x v="16"/>
    <x v="208"/>
    <n v="609"/>
  </r>
  <r>
    <n v="26654"/>
    <s v="Requête"/>
    <s v="En traitement"/>
    <x v="0"/>
    <x v="0"/>
    <s v="08/10/2021 08:25"/>
    <s v="YVES &amp; AL LAPLANTE"/>
    <s v="Martin Brossoit"/>
    <s v="Travaux publics"/>
    <x v="16"/>
    <x v="209"/>
    <n v="619"/>
  </r>
  <r>
    <n v="6300"/>
    <s v="Requête"/>
    <s v="En traitement"/>
    <x v="0"/>
    <x v="0"/>
    <s v="07/10/2021 11:19"/>
    <s v="GABRIEL CRAGNOLINI"/>
    <s v="Jean-François Florence"/>
    <s v="Travaux publics"/>
    <x v="16"/>
    <x v="210"/>
    <n v="620"/>
  </r>
  <r>
    <n v="36009"/>
    <s v="Requête"/>
    <s v="En traitement"/>
    <x v="2"/>
    <x v="0"/>
    <s v="07/10/2021 10:18"/>
    <s v="Melissa Gill"/>
    <s v="Jean-François Florence"/>
    <s v="Travaux publics"/>
    <x v="16"/>
    <x v="210"/>
    <n v="620"/>
  </r>
  <r>
    <n v="29488"/>
    <s v="Requête"/>
    <s v="En traitement"/>
    <x v="0"/>
    <x v="0"/>
    <s v="02/10/2021 14:08"/>
    <s v="PATRICE GIRARD"/>
    <s v=""/>
    <s v="Travaux publics"/>
    <x v="16"/>
    <x v="211"/>
    <n v="625"/>
  </r>
  <r>
    <n v="38761"/>
    <s v="Requête"/>
    <s v="En traitement"/>
    <x v="2"/>
    <x v="0"/>
    <s v="28/09/2021 12:37"/>
    <s v="Annabelle Bougie"/>
    <s v="Martin Brossoit"/>
    <s v="Travaux publics"/>
    <x v="16"/>
    <x v="212"/>
    <n v="629"/>
  </r>
  <r>
    <n v="25722"/>
    <s v="Requête"/>
    <s v="En traitement"/>
    <x v="2"/>
    <x v="0"/>
    <s v="20/09/2021 10:06"/>
    <s v="ANDRE QUESNEL"/>
    <s v="Jean-François Florence"/>
    <s v="Travaux publics"/>
    <x v="16"/>
    <x v="213"/>
    <n v="637"/>
  </r>
  <r>
    <n v="3491"/>
    <s v="Requête"/>
    <s v="En traitement"/>
    <x v="1"/>
    <x v="0"/>
    <s v="10/08/2021 10:06"/>
    <s v="Véronique Morin"/>
    <s v="Gaétan Gionest"/>
    <s v="Travaux publics"/>
    <x v="16"/>
    <x v="214"/>
    <n v="678"/>
  </r>
  <r>
    <n v="33178"/>
    <s v="Requête"/>
    <s v="En traitement"/>
    <x v="2"/>
    <x v="0"/>
    <s v="09/08/2021 07:05"/>
    <s v="ROBERT CLAUDE"/>
    <s v="Martin Brossoit"/>
    <s v="Travaux publics"/>
    <x v="16"/>
    <x v="215"/>
    <n v="679"/>
  </r>
  <r>
    <n v="10850"/>
    <s v="Requête"/>
    <s v="En traitement"/>
    <x v="0"/>
    <x v="0"/>
    <s v="23/06/2021 05:12"/>
    <s v="Gérald Pittet"/>
    <s v="Martin Brossoit"/>
    <s v="Travaux publics\Réseaux"/>
    <x v="16"/>
    <x v="216"/>
    <n v="726"/>
  </r>
  <r>
    <n v="10849"/>
    <s v="Requête"/>
    <s v="En traitement"/>
    <x v="0"/>
    <x v="0"/>
    <s v="23/06/2021 05:10"/>
    <s v="GASTON BOYER"/>
    <s v="Martin Brossoit"/>
    <s v="Travaux publics\Réseaux"/>
    <x v="16"/>
    <x v="216"/>
    <n v="726"/>
  </r>
  <r>
    <n v="10750"/>
    <s v="Requête"/>
    <s v="En traitement"/>
    <x v="1"/>
    <x v="0"/>
    <s v="02/11/2020 05:36"/>
    <s v="Francois Hallé"/>
    <s v="Samuel Berniqué"/>
    <s v="Travaux publics"/>
    <x v="16"/>
    <x v="217"/>
    <n v="959"/>
  </r>
  <r>
    <n v="10749"/>
    <s v="Requête"/>
    <s v="En traitement"/>
    <x v="1"/>
    <x v="0"/>
    <s v="02/11/2020 05:35"/>
    <s v="Francois Hallé"/>
    <s v="Samuel Berniqué"/>
    <s v="Travaux publics"/>
    <x v="16"/>
    <x v="217"/>
    <n v="959"/>
  </r>
  <r>
    <n v="20825"/>
    <s v="Requête"/>
    <s v="En traitement"/>
    <x v="2"/>
    <x v="0"/>
    <s v="19/05/2020 10:25"/>
    <s v="Lyne Grenier"/>
    <s v="Jean-François Florence"/>
    <s v="Travaux publics"/>
    <x v="16"/>
    <x v="218"/>
    <n v="1126"/>
  </r>
  <r>
    <n v="10443"/>
    <s v="Requête"/>
    <s v="En traitement"/>
    <x v="7"/>
    <x v="0"/>
    <s v="24/06/2019 16:11"/>
    <s v="Yan Tremblay-Poisson"/>
    <s v="Véronique Morin"/>
    <s v="Ingénierie"/>
    <x v="16"/>
    <x v="219"/>
    <n v="1456"/>
  </r>
  <r>
    <n v="47896"/>
    <s v="Requête"/>
    <s v="Réouvert"/>
    <x v="6"/>
    <x v="8"/>
    <s v="13/06/2023 09:26"/>
    <s v="Johanne Sauvé"/>
    <s v="Lee Anne Gagnon"/>
    <s v="Environnement\Arboriculture"/>
    <x v="6"/>
    <x v="5"/>
    <n v="6"/>
  </r>
  <r>
    <n v="46796"/>
    <s v="Requête"/>
    <s v="Réouvert"/>
    <x v="2"/>
    <x v="5"/>
    <s v="05/05/2023 10:01"/>
    <s v="Alexandre Arsenault"/>
    <s v="Martin Brossoit"/>
    <s v="Travaux publics\Circulation"/>
    <x v="2"/>
    <x v="42"/>
    <n v="45"/>
  </r>
  <r>
    <n v="46947"/>
    <s v="Requête"/>
    <s v="Réouvert"/>
    <x v="0"/>
    <x v="0"/>
    <s v="10/05/2023 07:58"/>
    <s v="Paul Quesnel"/>
    <s v=""/>
    <s v="Ingénierie\Projets"/>
    <x v="0"/>
    <x v="39"/>
    <n v="40"/>
  </r>
  <r>
    <n v="47391"/>
    <s v="Requête"/>
    <s v="En traitement"/>
    <x v="2"/>
    <x v="3"/>
    <s v="25/05/2023 17:23"/>
    <s v="Michel Giroux"/>
    <s v="Jean-François Florence"/>
    <s v="Travaux publics\Voirie"/>
    <x v="0"/>
    <x v="26"/>
    <n v="25"/>
  </r>
  <r>
    <n v="46763"/>
    <s v="Requête"/>
    <s v="En traitement"/>
    <x v="6"/>
    <x v="8"/>
    <s v="04/05/2023 09:53"/>
    <s v="Guy Leclerc"/>
    <s v="Lee Anne Gagnon"/>
    <s v="Environnement\Arboriculture"/>
    <x v="2"/>
    <x v="44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348F0-5D6D-4046-88CF-2271D2B41E3D}" name="Tableau croisé dynamique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>
  <location ref="A3:B53" firstHeaderRow="1" firstDataRow="1" firstDataCol="1"/>
  <pivotFields count="12">
    <pivotField dataField="1" showAll="0"/>
    <pivotField showAll="0"/>
    <pivotField showAll="0"/>
    <pivotField axis="axisRow" showAll="0">
      <items count="22">
        <item sd="0" m="1" x="12"/>
        <item sd="0" m="1" x="19"/>
        <item sd="0" m="1" x="17"/>
        <item sd="0" m="1" x="16"/>
        <item sd="0" m="1" x="20"/>
        <item sd="0" m="1" x="15"/>
        <item sd="0" m="1" x="11"/>
        <item sd="0" m="1" x="13"/>
        <item sd="0" m="1" x="18"/>
        <item sd="0" m="1" x="14"/>
        <item x="1"/>
        <item x="6"/>
        <item x="5"/>
        <item x="4"/>
        <item x="7"/>
        <item x="0"/>
        <item x="2"/>
        <item x="10"/>
        <item x="9"/>
        <item x="3"/>
        <item x="8"/>
        <item t="default"/>
      </items>
    </pivotField>
    <pivotField axis="axisRow" showAll="0">
      <items count="34">
        <item x="0"/>
        <item x="22"/>
        <item x="9"/>
        <item x="8"/>
        <item x="12"/>
        <item x="21"/>
        <item x="2"/>
        <item x="7"/>
        <item x="10"/>
        <item x="28"/>
        <item x="6"/>
        <item m="1" x="31"/>
        <item x="1"/>
        <item x="11"/>
        <item x="3"/>
        <item x="5"/>
        <item x="15"/>
        <item x="4"/>
        <item x="18"/>
        <item x="20"/>
        <item x="24"/>
        <item m="1" x="29"/>
        <item x="25"/>
        <item m="1" x="30"/>
        <item m="1" x="32"/>
        <item x="26"/>
        <item x="17"/>
        <item x="14"/>
        <item x="23"/>
        <item x="27"/>
        <item x="13"/>
        <item x="16"/>
        <item x="19"/>
        <item t="default"/>
      </items>
    </pivotField>
    <pivotField showAll="0"/>
    <pivotField showAll="0"/>
    <pivotField showAll="0"/>
    <pivotField showAll="0"/>
    <pivotField showAll="0">
      <items count="28">
        <item x="10"/>
        <item x="13"/>
        <item x="1"/>
        <item x="0"/>
        <item x="17"/>
        <item m="1" x="25"/>
        <item x="9"/>
        <item x="2"/>
        <item m="1" x="22"/>
        <item x="12"/>
        <item x="6"/>
        <item x="14"/>
        <item x="16"/>
        <item m="1" x="23"/>
        <item x="20"/>
        <item x="7"/>
        <item x="5"/>
        <item m="1" x="24"/>
        <item x="11"/>
        <item x="18"/>
        <item x="15"/>
        <item m="1" x="26"/>
        <item x="19"/>
        <item x="8"/>
        <item m="1" x="21"/>
        <item x="4"/>
        <item x="3"/>
        <item t="default"/>
      </items>
    </pivotField>
    <pivotField showAll="0">
      <items count="221">
        <item x="219"/>
        <item x="218"/>
        <item x="217"/>
        <item x="43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54"/>
        <item x="66"/>
        <item x="65"/>
        <item x="64"/>
        <item x="63"/>
        <item x="52"/>
        <item x="62"/>
        <item x="58"/>
        <item x="61"/>
        <item x="60"/>
        <item x="59"/>
        <item x="35"/>
        <item x="57"/>
        <item x="56"/>
        <item x="55"/>
        <item x="53"/>
        <item x="51"/>
        <item x="50"/>
        <item x="49"/>
        <item x="48"/>
        <item x="47"/>
        <item x="46"/>
        <item x="45"/>
        <item x="44"/>
        <item x="42"/>
        <item x="29"/>
        <item x="41"/>
        <item x="34"/>
        <item x="40"/>
        <item x="39"/>
        <item x="38"/>
        <item x="37"/>
        <item x="36"/>
        <item x="17"/>
        <item x="33"/>
        <item x="32"/>
        <item x="31"/>
        <item x="30"/>
        <item x="28"/>
        <item x="14"/>
        <item x="22"/>
        <item x="27"/>
        <item x="26"/>
        <item x="25"/>
        <item x="24"/>
        <item x="23"/>
        <item x="21"/>
        <item x="20"/>
        <item x="19"/>
        <item x="18"/>
        <item x="16"/>
        <item x="15"/>
        <item x="13"/>
        <item x="12"/>
        <item x="11"/>
        <item x="10"/>
        <item x="9"/>
        <item x="8"/>
        <item x="7"/>
        <item x="5"/>
        <item x="6"/>
        <item x="4"/>
        <item x="3"/>
        <item x="2"/>
        <item x="1"/>
        <item x="0"/>
        <item t="default"/>
      </items>
    </pivotField>
    <pivotField showAll="0"/>
  </pivotFields>
  <rowFields count="2">
    <field x="3"/>
    <field x="4"/>
  </rowFields>
  <rowItems count="50">
    <i>
      <x v="10"/>
    </i>
    <i r="1">
      <x/>
    </i>
    <i r="1">
      <x v="2"/>
    </i>
    <i r="1">
      <x v="8"/>
    </i>
    <i r="1">
      <x v="12"/>
    </i>
    <i>
      <x v="11"/>
    </i>
    <i r="1">
      <x/>
    </i>
    <i r="1">
      <x v="3"/>
    </i>
    <i r="1">
      <x v="20"/>
    </i>
    <i r="1">
      <x v="25"/>
    </i>
    <i r="1">
      <x v="30"/>
    </i>
    <i r="1">
      <x v="31"/>
    </i>
    <i>
      <x v="12"/>
    </i>
    <i r="1">
      <x/>
    </i>
    <i r="1">
      <x v="7"/>
    </i>
    <i r="1">
      <x v="13"/>
    </i>
    <i r="1">
      <x v="16"/>
    </i>
    <i r="1">
      <x v="26"/>
    </i>
    <i>
      <x v="13"/>
    </i>
    <i r="1">
      <x/>
    </i>
    <i r="1">
      <x v="4"/>
    </i>
    <i r="1">
      <x v="10"/>
    </i>
    <i r="1">
      <x v="17"/>
    </i>
    <i r="1">
      <x v="19"/>
    </i>
    <i>
      <x v="14"/>
    </i>
    <i r="1">
      <x/>
    </i>
    <i>
      <x v="15"/>
    </i>
    <i r="1">
      <x/>
    </i>
    <i>
      <x v="16"/>
    </i>
    <i r="1">
      <x/>
    </i>
    <i r="1">
      <x v="6"/>
    </i>
    <i r="1">
      <x v="14"/>
    </i>
    <i r="1">
      <x v="15"/>
    </i>
    <i r="1">
      <x v="28"/>
    </i>
    <i r="1">
      <x v="29"/>
    </i>
    <i r="1">
      <x v="32"/>
    </i>
    <i>
      <x v="17"/>
    </i>
    <i r="1">
      <x/>
    </i>
    <i r="1">
      <x v="5"/>
    </i>
    <i r="1">
      <x v="9"/>
    </i>
    <i>
      <x v="18"/>
    </i>
    <i r="1">
      <x/>
    </i>
    <i r="1">
      <x v="18"/>
    </i>
    <i>
      <x v="19"/>
    </i>
    <i r="1">
      <x/>
    </i>
    <i>
      <x v="20"/>
    </i>
    <i r="1">
      <x v="1"/>
    </i>
    <i r="1">
      <x v="22"/>
    </i>
    <i r="1">
      <x v="27"/>
    </i>
    <i t="grand">
      <x/>
    </i>
  </rowItems>
  <colItems count="1">
    <i/>
  </colItems>
  <dataFields count="1">
    <dataField name="Nombre de No" fld="0" subtotal="count" baseField="0" baseItem="2220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F09C6-88D4-46D1-B207-2AD1F4277401}" name="Tableau croisé dynamique1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B3:D15" firstHeaderRow="0" firstDataRow="1" firstDataCol="1"/>
  <pivotFields count="12">
    <pivotField dataField="1" showAll="0"/>
    <pivotField showAll="0"/>
    <pivotField showAll="0"/>
    <pivotField axis="axisRow" showAll="0">
      <items count="22">
        <item m="1" x="12"/>
        <item x="2"/>
        <item x="1"/>
        <item m="1" x="19"/>
        <item m="1" x="17"/>
        <item x="5"/>
        <item m="1" x="16"/>
        <item x="4"/>
        <item x="8"/>
        <item m="1" x="20"/>
        <item m="1" x="15"/>
        <item x="6"/>
        <item m="1" x="11"/>
        <item x="9"/>
        <item m="1" x="13"/>
        <item x="7"/>
        <item m="1" x="18"/>
        <item x="3"/>
        <item x="0"/>
        <item x="10"/>
        <item m="1" x="14"/>
        <item t="default"/>
      </items>
    </pivotField>
    <pivotField showAll="0"/>
    <pivotField showAll="0"/>
    <pivotField showAll="0"/>
    <pivotField showAll="0"/>
    <pivotField showAll="0"/>
    <pivotField showAll="0">
      <items count="28">
        <item x="10"/>
        <item x="13"/>
        <item x="1"/>
        <item x="0"/>
        <item x="17"/>
        <item m="1" x="25"/>
        <item x="9"/>
        <item x="2"/>
        <item m="1" x="22"/>
        <item x="12"/>
        <item x="6"/>
        <item x="14"/>
        <item x="16"/>
        <item m="1" x="23"/>
        <item x="20"/>
        <item x="7"/>
        <item x="5"/>
        <item m="1" x="24"/>
        <item x="11"/>
        <item x="18"/>
        <item x="15"/>
        <item m="1" x="26"/>
        <item x="19"/>
        <item x="8"/>
        <item m="1" x="21"/>
        <item x="4"/>
        <item x="3"/>
        <item t="default"/>
      </items>
    </pivotField>
    <pivotField numFmtId="165" showAll="0"/>
    <pivotField dataField="1" showAll="0"/>
  </pivotFields>
  <rowFields count="1">
    <field x="3"/>
  </rowFields>
  <rowItems count="12">
    <i>
      <x v="1"/>
    </i>
    <i>
      <x v="2"/>
    </i>
    <i>
      <x v="5"/>
    </i>
    <i>
      <x v="7"/>
    </i>
    <i>
      <x v="8"/>
    </i>
    <i>
      <x v="11"/>
    </i>
    <i>
      <x v="13"/>
    </i>
    <i>
      <x v="15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Max. de jours ouvert" fld="11" subtotal="max" baseField="3" baseItem="11" numFmtId="1"/>
    <dataField name="Nombr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réée_par" xr10:uid="{BF25763F-F7C5-41BB-8277-62D0131D00F4}" sourceName="Créée par">
  <pivotTables>
    <pivotTable tabId="2" name="Tableau croisé dynamique1"/>
  </pivotTables>
  <data>
    <tabular pivotCacheId="1448272743">
      <items count="27">
        <i x="10" s="1"/>
        <i x="13" s="1"/>
        <i x="1" s="1"/>
        <i x="0" s="1"/>
        <i x="17" s="1"/>
        <i x="9" s="1"/>
        <i x="2" s="1"/>
        <i x="12" s="1"/>
        <i x="6" s="1"/>
        <i x="14" s="1"/>
        <i x="16" s="1"/>
        <i x="20" s="1"/>
        <i x="7" s="1"/>
        <i x="5" s="1"/>
        <i x="11" s="1"/>
        <i x="18" s="1"/>
        <i x="15" s="1"/>
        <i x="19" s="1"/>
        <i x="8" s="1"/>
        <i x="4" s="1"/>
        <i x="3" s="1"/>
        <i x="25" s="1" nd="1"/>
        <i x="22" s="1" nd="1"/>
        <i x="23" s="1" nd="1"/>
        <i x="24" s="1" nd="1"/>
        <i x="26" s="1" nd="1"/>
        <i x="2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réée_par1" xr10:uid="{A1A73CFF-CF47-4041-A2FA-A8B486CA0948}" sourceName="Créée par">
  <pivotTables>
    <pivotTable tabId="4" name="Tableau croisé dynamique1"/>
  </pivotTables>
  <data>
    <tabular pivotCacheId="1448272743">
      <items count="27">
        <i x="10" s="1"/>
        <i x="13" s="1"/>
        <i x="1" s="1"/>
        <i x="0" s="1"/>
        <i x="17" s="1"/>
        <i x="9" s="1"/>
        <i x="2" s="1"/>
        <i x="12" s="1"/>
        <i x="6" s="1"/>
        <i x="14" s="1"/>
        <i x="16" s="1"/>
        <i x="20" s="1"/>
        <i x="7" s="1"/>
        <i x="5" s="1"/>
        <i x="11" s="1"/>
        <i x="18" s="1"/>
        <i x="15" s="1"/>
        <i x="19" s="1"/>
        <i x="8" s="1"/>
        <i x="4" s="1"/>
        <i x="3" s="1"/>
        <i x="25" s="1" nd="1"/>
        <i x="22" s="1" nd="1"/>
        <i x="23" s="1" nd="1"/>
        <i x="24" s="1" nd="1"/>
        <i x="26" s="1" nd="1"/>
        <i x="2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égorie" xr10:uid="{53F7E63C-57D1-4534-8095-56D97FFED34F}" sourceName="Catégorie">
  <pivotTables>
    <pivotTable tabId="2" name="Tableau croisé dynamique1"/>
  </pivotTables>
  <data>
    <tabular pivotCacheId="1448272743">
      <items count="21">
        <i x="2" s="1"/>
        <i x="1" s="1"/>
        <i x="5" s="1"/>
        <i x="4" s="1"/>
        <i x="8" s="1"/>
        <i x="6" s="1"/>
        <i x="9" s="1"/>
        <i x="7" s="1"/>
        <i x="3" s="1"/>
        <i x="0" s="1"/>
        <i x="10" s="1"/>
        <i x="12" s="1" nd="1"/>
        <i x="19" s="1" nd="1"/>
        <i x="17" s="1" nd="1"/>
        <i x="16" s="1" nd="1"/>
        <i x="20" s="1" nd="1"/>
        <i x="15" s="1" nd="1"/>
        <i x="11" s="1" nd="1"/>
        <i x="13" s="1" nd="1"/>
        <i x="18" s="1" nd="1"/>
        <i x="1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égorie1" xr10:uid="{754DE359-A309-47D5-8BE0-BB120D5659D1}" sourceName="Catégorie">
  <pivotTables>
    <pivotTable tabId="4" name="Tableau croisé dynamique1"/>
  </pivotTables>
  <data>
    <tabular pivotCacheId="1448272743">
      <items count="21">
        <i x="2" s="1"/>
        <i x="1" s="1"/>
        <i x="5" s="1"/>
        <i x="4" s="1"/>
        <i x="8" s="1"/>
        <i x="6" s="1"/>
        <i x="9" s="1"/>
        <i x="7" s="1"/>
        <i x="3" s="1"/>
        <i x="0" s="1"/>
        <i x="10" s="1"/>
        <i x="12" s="1" nd="1"/>
        <i x="19" s="1" nd="1"/>
        <i x="17" s="1" nd="1"/>
        <i x="16" s="1" nd="1"/>
        <i x="20" s="1" nd="1"/>
        <i x="15" s="1" nd="1"/>
        <i x="11" s="1" nd="1"/>
        <i x="13" s="1" nd="1"/>
        <i x="18" s="1" nd="1"/>
        <i x="1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réée par" xr10:uid="{23C403E9-F87E-4360-9EBE-C1BA63D6341E}" cache="Segment_Créée_par" caption="Créée par" startItem="19" rowHeight="225425"/>
  <slicer name="Catégorie" xr10:uid="{9375E447-870E-43B9-B74C-0F7E0F50DE67}" cache="Segment_Catégorie" caption="Catégorie" startItem="1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réée par 1" xr10:uid="{F4E4A1EA-B3BA-464A-AFDB-5DC415251661}" cache="Segment_Créée_par1" caption="Créée par" rowHeight="234950"/>
  <slicer name="Catégorie 1" xr10:uid="{3C1BA618-42C4-4420-86D5-AA2B1F055FE7}" cache="Segment_Catégorie1" caption="Catégori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0C9F6C-92C8-49B8-979E-8C4BE86ADC24}" name="Tableau1" displayName="Tableau1" ref="A1:L649" totalsRowCount="1" headerRowDxfId="18" headerRowBorderDxfId="17" tableBorderDxfId="16" totalsRowBorderDxfId="15">
  <autoFilter ref="A1:L648" xr:uid="{280C9F6C-92C8-49B8-979E-8C4BE86ADC24}"/>
  <sortState xmlns:xlrd2="http://schemas.microsoft.com/office/spreadsheetml/2017/richdata2" ref="A2:K477">
    <sortCondition ref="K1:K477"/>
  </sortState>
  <tableColumns count="12">
    <tableColumn id="1" xr3:uid="{714FA3AB-A17A-433B-9712-B83A7E7579F4}" name="No" dataDxfId="14" totalsRowDxfId="10"/>
    <tableColumn id="2" xr3:uid="{431242FD-E979-4A4C-851B-F97BF91923A2}" name="Type" totalsRowDxfId="9" dataCellStyle="vuePersonalisable_CFF97DC7-0FC6-4A27-8EB5-1CF5B052FC52_gridcontrolcolumn2"/>
    <tableColumn id="3" xr3:uid="{F1904BD5-2D20-4C4A-898D-BF8DBDD87681}" name="Statut" totalsRowDxfId="8" dataCellStyle="vuePersonalisable_CFF97DC7-0FC6-4A27-8EB5-1CF5B052FC52_gridcontrolcolumn3"/>
    <tableColumn id="9" xr3:uid="{74A48E2C-537E-4031-9266-9272F84AA137}" name="Catégorie" totalsRowDxfId="7" dataCellStyle="vuePersonalisable_CFF97DC7-0FC6-4A27-8EB5-1CF5B052FC52_gridcontrolcolumn4"/>
    <tableColumn id="10" xr3:uid="{5853F5EE-EDAC-494D-B6DE-CE242B36C365}" name="Sous-catégorie" totalsRowDxfId="6" dataCellStyle="vuePersonalisable_CFF97DC7-0FC6-4A27-8EB5-1CF5B052FC52_gridcontrolcolumn5"/>
    <tableColumn id="6" xr3:uid="{89B2B657-44DE-46C2-9822-B098D17839BE}" name="Date de création" dataDxfId="13" totalsRowDxfId="5" dataCellStyle="vuePersonalisable_CFF97DC7-0FC6-4A27-8EB5-1CF5B052FC52_gridcontrolcolumn6"/>
    <tableColumn id="7" xr3:uid="{3039AADE-B1EE-4917-BCA0-B3A9B91E41B1}" name="Requérant" totalsRowDxfId="4" dataCellStyle="vuePersonalisable_CFF97DC7-0FC6-4A27-8EB5-1CF5B052FC52_gridcontrolcolumn7"/>
    <tableColumn id="13" xr3:uid="{D8A0EAEB-DDB6-4147-B392-48E20EC48892}" name="Contributeur" totalsRowDxfId="3" dataCellStyle="vuePersonalisable_CFF97DC7-0FC6-4A27-8EB5-1CF5B052FC52_gridcontrolcolumn10"/>
    <tableColumn id="14" xr3:uid="{2330F0E3-76CC-439A-9E89-3A37E474AD84}" name="Département" totalsRowDxfId="2" dataCellStyle="vuePersonalisable_CFF97DC7-0FC6-4A27-8EB5-1CF5B052FC52_gridcontrolcolumn11"/>
    <tableColumn id="19" xr3:uid="{46042293-4EFE-49F3-9840-40FB671C4243}" name="Créée par" totalsRowDxfId="1" dataCellStyle="vuePersonalisable_CFF97DC7-0FC6-4A27-8EB5-1CF5B052FC52_gridcontrolcolumn12"/>
    <tableColumn id="4" xr3:uid="{76B0633B-1205-44FF-85B2-8E8483C11456}" name="Date création (formatée)" dataDxfId="12" totalsRowDxfId="0">
      <calculatedColumnFormula>DATEVALUE(MID(Tableau1[[#This Row],[Date de création]],7,4)&amp;"-"&amp;MID(Tableau1[[#This Row],[Date de création]],4,2)&amp;"-"&amp;MID(Tableau1[[#This Row],[Date de création]],1,2))</calculatedColumnFormula>
    </tableColumn>
    <tableColumn id="15" xr3:uid="{F15C14B9-2B01-4647-A234-A8FC3629092E}" name="jours ouvert" totalsRowFunction="stdDev" dataDxfId="11">
      <calculatedColumnFormula>TODAY()-Tableau1[[#This Row],[Date création (formatée)]]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création__formatée" xr10:uid="{6FAA1E21-B581-450A-8FEE-928EDBF197FB}" sourceName="Date création (formatée)">
  <pivotTables>
    <pivotTable tabId="2" name="Tableau croisé dynamique1"/>
  </pivotTables>
  <state minimalRefreshVersion="6" lastRefreshVersion="6" pivotCacheId="1448272743" filterType="unknown">
    <bounds startDate="2019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création (formatée)" xr10:uid="{D5993F7A-A83B-49AA-91F9-DA47B8FA5BB6}" cache="ChronologieNative_Date_création__formatée" caption="Date création (formatée)" level="0" selectionLevel="0" scrollPosition="2019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3059"/>
  <sheetViews>
    <sheetView topLeftCell="C620" workbookViewId="0">
      <selection activeCell="L649" sqref="L649"/>
    </sheetView>
  </sheetViews>
  <sheetFormatPr baseColWidth="10" defaultRowHeight="14.4" x14ac:dyDescent="0.3"/>
  <cols>
    <col min="1" max="1" width="28.5546875" customWidth="1"/>
    <col min="2" max="2" width="15.6640625" customWidth="1"/>
    <col min="3" max="3" width="27.109375" customWidth="1"/>
    <col min="4" max="4" width="19.33203125" customWidth="1"/>
    <col min="5" max="5" width="22.88671875" customWidth="1"/>
    <col min="6" max="6" width="28.5546875" customWidth="1"/>
    <col min="7" max="7" width="21.44140625" customWidth="1"/>
    <col min="8" max="8" width="22.88671875" customWidth="1"/>
    <col min="9" max="9" width="27.109375" customWidth="1"/>
    <col min="10" max="10" width="28.5546875" customWidth="1"/>
    <col min="11" max="11" width="25.6640625" customWidth="1"/>
    <col min="12" max="12" width="21.44140625" customWidth="1"/>
    <col min="15" max="15" width="15.5546875" customWidth="1"/>
  </cols>
  <sheetData>
    <row r="1" spans="1:15" ht="15.6" x14ac:dyDescent="0.3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8</v>
      </c>
      <c r="J1" s="2" t="s">
        <v>9</v>
      </c>
      <c r="K1" s="9" t="s">
        <v>598</v>
      </c>
      <c r="L1" s="9" t="s">
        <v>599</v>
      </c>
    </row>
    <row r="2" spans="1:15" ht="17.399999999999999" x14ac:dyDescent="0.35">
      <c r="A2" s="30">
        <v>48044</v>
      </c>
      <c r="B2" s="21" t="s">
        <v>10</v>
      </c>
      <c r="C2" s="22" t="s">
        <v>11</v>
      </c>
      <c r="D2" s="23" t="s">
        <v>496</v>
      </c>
      <c r="E2" s="24" t="s">
        <v>12</v>
      </c>
      <c r="F2" s="25" t="s">
        <v>876</v>
      </c>
      <c r="G2" s="26" t="s">
        <v>149</v>
      </c>
      <c r="H2" s="27" t="s">
        <v>12</v>
      </c>
      <c r="I2" s="28" t="s">
        <v>653</v>
      </c>
      <c r="J2" s="29" t="s">
        <v>501</v>
      </c>
      <c r="K2" s="10">
        <f>DATEVALUE(MID(Tableau1[[#This Row],[Date de création]],7,4)&amp;"-"&amp;MID(Tableau1[[#This Row],[Date de création]],4,2)&amp;"-"&amp;MID(Tableau1[[#This Row],[Date de création]],1,2))</f>
        <v>45096</v>
      </c>
      <c r="L2">
        <f ca="1">TODAY()-Tableau1[[#This Row],[Date création (formatée)]]</f>
        <v>0</v>
      </c>
    </row>
    <row r="3" spans="1:15" ht="17.399999999999999" x14ac:dyDescent="0.35">
      <c r="A3" s="30">
        <v>48041</v>
      </c>
      <c r="B3" s="21" t="s">
        <v>10</v>
      </c>
      <c r="C3" s="22" t="s">
        <v>50</v>
      </c>
      <c r="D3" s="23" t="s">
        <v>485</v>
      </c>
      <c r="E3" s="24" t="s">
        <v>53</v>
      </c>
      <c r="F3" s="25" t="s">
        <v>877</v>
      </c>
      <c r="G3" s="26" t="s">
        <v>878</v>
      </c>
      <c r="H3" s="27" t="s">
        <v>54</v>
      </c>
      <c r="I3" s="28" t="s">
        <v>21</v>
      </c>
      <c r="J3" s="29" t="s">
        <v>519</v>
      </c>
      <c r="K3" s="10">
        <f>DATEVALUE(MID(Tableau1[[#This Row],[Date de création]],7,4)&amp;"-"&amp;MID(Tableau1[[#This Row],[Date de création]],4,2)&amp;"-"&amp;MID(Tableau1[[#This Row],[Date de création]],1,2))</f>
        <v>45096</v>
      </c>
      <c r="L3">
        <f ca="1">TODAY()-Tableau1[[#This Row],[Date création (formatée)]]</f>
        <v>0</v>
      </c>
    </row>
    <row r="4" spans="1:15" ht="17.399999999999999" x14ac:dyDescent="0.35">
      <c r="A4" s="30">
        <v>48040</v>
      </c>
      <c r="B4" s="21" t="s">
        <v>10</v>
      </c>
      <c r="C4" s="22" t="s">
        <v>11</v>
      </c>
      <c r="D4" s="23" t="s">
        <v>497</v>
      </c>
      <c r="E4" s="24" t="s">
        <v>31</v>
      </c>
      <c r="F4" s="25" t="s">
        <v>879</v>
      </c>
      <c r="G4" s="26" t="s">
        <v>880</v>
      </c>
      <c r="H4" s="27" t="s">
        <v>29</v>
      </c>
      <c r="I4" s="28" t="s">
        <v>33</v>
      </c>
      <c r="J4" s="29" t="s">
        <v>501</v>
      </c>
      <c r="K4" s="10">
        <f>DATEVALUE(MID(Tableau1[[#This Row],[Date de création]],7,4)&amp;"-"&amp;MID(Tableau1[[#This Row],[Date de création]],4,2)&amp;"-"&amp;MID(Tableau1[[#This Row],[Date de création]],1,2))</f>
        <v>45096</v>
      </c>
      <c r="L4">
        <f ca="1">TODAY()-Tableau1[[#This Row],[Date création (formatée)]]</f>
        <v>0</v>
      </c>
    </row>
    <row r="5" spans="1:15" ht="17.399999999999999" x14ac:dyDescent="0.35">
      <c r="A5" s="30">
        <v>48039</v>
      </c>
      <c r="B5" s="21" t="s">
        <v>10</v>
      </c>
      <c r="C5" s="22" t="s">
        <v>11</v>
      </c>
      <c r="D5" s="23" t="s">
        <v>531</v>
      </c>
      <c r="E5" s="24" t="s">
        <v>12</v>
      </c>
      <c r="F5" s="25" t="s">
        <v>881</v>
      </c>
      <c r="G5" s="26" t="s">
        <v>880</v>
      </c>
      <c r="H5" s="27" t="s">
        <v>551</v>
      </c>
      <c r="I5" s="28" t="s">
        <v>580</v>
      </c>
      <c r="J5" s="29" t="s">
        <v>501</v>
      </c>
      <c r="K5" s="10">
        <f>DATEVALUE(MID(Tableau1[[#This Row],[Date de création]],7,4)&amp;"-"&amp;MID(Tableau1[[#This Row],[Date de création]],4,2)&amp;"-"&amp;MID(Tableau1[[#This Row],[Date de création]],1,2))</f>
        <v>45096</v>
      </c>
      <c r="L5">
        <f ca="1">TODAY()-Tableau1[[#This Row],[Date création (formatée)]]</f>
        <v>0</v>
      </c>
    </row>
    <row r="6" spans="1:15" ht="17.399999999999999" x14ac:dyDescent="0.35">
      <c r="A6" s="30">
        <v>48037</v>
      </c>
      <c r="B6" s="21" t="s">
        <v>10</v>
      </c>
      <c r="C6" s="22" t="s">
        <v>50</v>
      </c>
      <c r="D6" s="23" t="s">
        <v>497</v>
      </c>
      <c r="E6" s="24" t="s">
        <v>39</v>
      </c>
      <c r="F6" s="25" t="s">
        <v>882</v>
      </c>
      <c r="G6" s="26" t="s">
        <v>883</v>
      </c>
      <c r="H6" s="27" t="s">
        <v>32</v>
      </c>
      <c r="I6" s="28" t="s">
        <v>33</v>
      </c>
      <c r="J6" s="29" t="s">
        <v>501</v>
      </c>
      <c r="K6" s="10">
        <f>DATEVALUE(MID(Tableau1[[#This Row],[Date de création]],7,4)&amp;"-"&amp;MID(Tableau1[[#This Row],[Date de création]],4,2)&amp;"-"&amp;MID(Tableau1[[#This Row],[Date de création]],1,2))</f>
        <v>45095</v>
      </c>
      <c r="L6">
        <f ca="1">TODAY()-Tableau1[[#This Row],[Date création (formatée)]]</f>
        <v>1</v>
      </c>
    </row>
    <row r="7" spans="1:15" ht="17.399999999999999" x14ac:dyDescent="0.35">
      <c r="A7" s="30">
        <v>48035</v>
      </c>
      <c r="B7" s="21" t="s">
        <v>10</v>
      </c>
      <c r="C7" s="22" t="s">
        <v>11</v>
      </c>
      <c r="D7" s="23" t="s">
        <v>493</v>
      </c>
      <c r="E7" s="24" t="s">
        <v>520</v>
      </c>
      <c r="F7" s="25" t="s">
        <v>884</v>
      </c>
      <c r="G7" s="26" t="s">
        <v>885</v>
      </c>
      <c r="H7" s="27" t="s">
        <v>551</v>
      </c>
      <c r="I7" s="28" t="s">
        <v>580</v>
      </c>
      <c r="J7" s="29" t="s">
        <v>501</v>
      </c>
      <c r="K7" s="10">
        <f>DATEVALUE(MID(Tableau1[[#This Row],[Date de création]],7,4)&amp;"-"&amp;MID(Tableau1[[#This Row],[Date de création]],4,2)&amp;"-"&amp;MID(Tableau1[[#This Row],[Date de création]],1,2))</f>
        <v>45095</v>
      </c>
      <c r="L7">
        <f ca="1">TODAY()-Tableau1[[#This Row],[Date création (formatée)]]</f>
        <v>1</v>
      </c>
      <c r="O7" s="11"/>
    </row>
    <row r="8" spans="1:15" ht="17.399999999999999" x14ac:dyDescent="0.35">
      <c r="A8" s="30">
        <v>48032</v>
      </c>
      <c r="B8" s="21" t="s">
        <v>10</v>
      </c>
      <c r="C8" s="22" t="s">
        <v>11</v>
      </c>
      <c r="D8" s="23" t="s">
        <v>497</v>
      </c>
      <c r="E8" s="24" t="s">
        <v>15</v>
      </c>
      <c r="F8" s="25" t="s">
        <v>886</v>
      </c>
      <c r="G8" s="26" t="s">
        <v>880</v>
      </c>
      <c r="H8" s="27" t="s">
        <v>16</v>
      </c>
      <c r="I8" s="28" t="s">
        <v>17</v>
      </c>
      <c r="J8" s="29" t="s">
        <v>501</v>
      </c>
      <c r="K8" s="10">
        <f>DATEVALUE(MID(Tableau1[[#This Row],[Date de création]],7,4)&amp;"-"&amp;MID(Tableau1[[#This Row],[Date de création]],4,2)&amp;"-"&amp;MID(Tableau1[[#This Row],[Date de création]],1,2))</f>
        <v>45094</v>
      </c>
      <c r="L8">
        <f ca="1">TODAY()-Tableau1[[#This Row],[Date création (formatée)]]</f>
        <v>2</v>
      </c>
      <c r="O8" s="11"/>
    </row>
    <row r="9" spans="1:15" ht="17.399999999999999" x14ac:dyDescent="0.35">
      <c r="A9" s="30">
        <v>48031</v>
      </c>
      <c r="B9" s="21" t="s">
        <v>10</v>
      </c>
      <c r="C9" s="22" t="s">
        <v>11</v>
      </c>
      <c r="D9" s="23" t="s">
        <v>493</v>
      </c>
      <c r="E9" s="24" t="s">
        <v>65</v>
      </c>
      <c r="F9" s="25" t="s">
        <v>887</v>
      </c>
      <c r="G9" s="26" t="s">
        <v>888</v>
      </c>
      <c r="H9" s="27" t="s">
        <v>12</v>
      </c>
      <c r="I9" s="28" t="s">
        <v>60</v>
      </c>
      <c r="J9" s="29" t="s">
        <v>501</v>
      </c>
      <c r="K9" s="10">
        <f>DATEVALUE(MID(Tableau1[[#This Row],[Date de création]],7,4)&amp;"-"&amp;MID(Tableau1[[#This Row],[Date de création]],4,2)&amp;"-"&amp;MID(Tableau1[[#This Row],[Date de création]],1,2))</f>
        <v>45094</v>
      </c>
      <c r="L9">
        <f ca="1">TODAY()-Tableau1[[#This Row],[Date création (formatée)]]</f>
        <v>2</v>
      </c>
      <c r="O9" s="11"/>
    </row>
    <row r="10" spans="1:15" ht="17.399999999999999" x14ac:dyDescent="0.35">
      <c r="A10" s="30">
        <v>48029</v>
      </c>
      <c r="B10" s="21" t="s">
        <v>10</v>
      </c>
      <c r="C10" s="22" t="s">
        <v>11</v>
      </c>
      <c r="D10" s="23" t="s">
        <v>496</v>
      </c>
      <c r="E10" s="24" t="s">
        <v>12</v>
      </c>
      <c r="F10" s="25" t="s">
        <v>889</v>
      </c>
      <c r="G10" s="26" t="s">
        <v>890</v>
      </c>
      <c r="H10" s="27" t="s">
        <v>495</v>
      </c>
      <c r="I10" s="28" t="s">
        <v>579</v>
      </c>
      <c r="J10" s="29" t="s">
        <v>501</v>
      </c>
      <c r="K10" s="10">
        <f>DATEVALUE(MID(Tableau1[[#This Row],[Date de création]],7,4)&amp;"-"&amp;MID(Tableau1[[#This Row],[Date de création]],4,2)&amp;"-"&amp;MID(Tableau1[[#This Row],[Date de création]],1,2))</f>
        <v>45093</v>
      </c>
      <c r="L10">
        <f ca="1">TODAY()-Tableau1[[#This Row],[Date création (formatée)]]</f>
        <v>3</v>
      </c>
    </row>
    <row r="11" spans="1:15" ht="17.399999999999999" x14ac:dyDescent="0.35">
      <c r="A11" s="30">
        <v>48027</v>
      </c>
      <c r="B11" s="21" t="s">
        <v>10</v>
      </c>
      <c r="C11" s="22" t="s">
        <v>11</v>
      </c>
      <c r="D11" s="23" t="s">
        <v>497</v>
      </c>
      <c r="E11" s="24" t="s">
        <v>15</v>
      </c>
      <c r="F11" s="25" t="s">
        <v>891</v>
      </c>
      <c r="G11" s="26" t="s">
        <v>892</v>
      </c>
      <c r="H11" s="27" t="s">
        <v>16</v>
      </c>
      <c r="I11" s="28" t="s">
        <v>17</v>
      </c>
      <c r="J11" s="29" t="s">
        <v>49</v>
      </c>
      <c r="K11" s="10">
        <f>DATEVALUE(MID(Tableau1[[#This Row],[Date de création]],7,4)&amp;"-"&amp;MID(Tableau1[[#This Row],[Date de création]],4,2)&amp;"-"&amp;MID(Tableau1[[#This Row],[Date de création]],1,2))</f>
        <v>45093</v>
      </c>
      <c r="L11">
        <f ca="1">TODAY()-Tableau1[[#This Row],[Date création (formatée)]]</f>
        <v>3</v>
      </c>
    </row>
    <row r="12" spans="1:15" ht="17.399999999999999" x14ac:dyDescent="0.35">
      <c r="A12" s="30">
        <v>48025</v>
      </c>
      <c r="B12" s="21" t="s">
        <v>10</v>
      </c>
      <c r="C12" s="22" t="s">
        <v>11</v>
      </c>
      <c r="D12" s="23" t="s">
        <v>531</v>
      </c>
      <c r="E12" s="24" t="s">
        <v>12</v>
      </c>
      <c r="F12" s="25" t="s">
        <v>893</v>
      </c>
      <c r="G12" s="26" t="s">
        <v>894</v>
      </c>
      <c r="H12" s="27" t="s">
        <v>532</v>
      </c>
      <c r="I12" s="28" t="s">
        <v>580</v>
      </c>
      <c r="J12" s="29" t="s">
        <v>895</v>
      </c>
      <c r="K12" s="10">
        <f>DATEVALUE(MID(Tableau1[[#This Row],[Date de création]],7,4)&amp;"-"&amp;MID(Tableau1[[#This Row],[Date de création]],4,2)&amp;"-"&amp;MID(Tableau1[[#This Row],[Date de création]],1,2))</f>
        <v>45093</v>
      </c>
      <c r="L12">
        <f ca="1">TODAY()-Tableau1[[#This Row],[Date création (formatée)]]</f>
        <v>3</v>
      </c>
      <c r="O12" s="7"/>
    </row>
    <row r="13" spans="1:15" ht="17.399999999999999" x14ac:dyDescent="0.35">
      <c r="A13" s="30">
        <v>48024</v>
      </c>
      <c r="B13" s="21" t="s">
        <v>10</v>
      </c>
      <c r="C13" s="22" t="s">
        <v>50</v>
      </c>
      <c r="D13" s="23" t="s">
        <v>490</v>
      </c>
      <c r="E13" s="24" t="s">
        <v>46</v>
      </c>
      <c r="F13" s="25" t="s">
        <v>896</v>
      </c>
      <c r="G13" s="26" t="s">
        <v>897</v>
      </c>
      <c r="H13" s="27" t="s">
        <v>109</v>
      </c>
      <c r="I13" s="28" t="s">
        <v>36</v>
      </c>
      <c r="J13" s="29" t="s">
        <v>49</v>
      </c>
      <c r="K13" s="10">
        <f>DATEVALUE(MID(Tableau1[[#This Row],[Date de création]],7,4)&amp;"-"&amp;MID(Tableau1[[#This Row],[Date de création]],4,2)&amp;"-"&amp;MID(Tableau1[[#This Row],[Date de création]],1,2))</f>
        <v>45093</v>
      </c>
      <c r="L13">
        <f ca="1">TODAY()-Tableau1[[#This Row],[Date création (formatée)]]</f>
        <v>3</v>
      </c>
      <c r="O13" s="7"/>
    </row>
    <row r="14" spans="1:15" ht="17.399999999999999" x14ac:dyDescent="0.35">
      <c r="A14" s="30">
        <v>48022</v>
      </c>
      <c r="B14" s="21" t="s">
        <v>10</v>
      </c>
      <c r="C14" s="22" t="s">
        <v>50</v>
      </c>
      <c r="D14" s="23" t="s">
        <v>497</v>
      </c>
      <c r="E14" s="24" t="s">
        <v>39</v>
      </c>
      <c r="F14" s="25" t="s">
        <v>898</v>
      </c>
      <c r="G14" s="26" t="s">
        <v>899</v>
      </c>
      <c r="H14" s="27" t="s">
        <v>32</v>
      </c>
      <c r="I14" s="28" t="s">
        <v>33</v>
      </c>
      <c r="J14" s="29" t="s">
        <v>18</v>
      </c>
      <c r="K14" s="10">
        <f>DATEVALUE(MID(Tableau1[[#This Row],[Date de création]],7,4)&amp;"-"&amp;MID(Tableau1[[#This Row],[Date de création]],4,2)&amp;"-"&amp;MID(Tableau1[[#This Row],[Date de création]],1,2))</f>
        <v>45093</v>
      </c>
      <c r="L14">
        <f ca="1">TODAY()-Tableau1[[#This Row],[Date création (formatée)]]</f>
        <v>3</v>
      </c>
    </row>
    <row r="15" spans="1:15" ht="17.399999999999999" x14ac:dyDescent="0.35">
      <c r="A15" s="30">
        <v>48015</v>
      </c>
      <c r="B15" s="21" t="s">
        <v>10</v>
      </c>
      <c r="C15" s="22" t="s">
        <v>50</v>
      </c>
      <c r="D15" s="23" t="s">
        <v>497</v>
      </c>
      <c r="E15" s="24" t="s">
        <v>31</v>
      </c>
      <c r="F15" s="25" t="s">
        <v>900</v>
      </c>
      <c r="G15" s="26" t="s">
        <v>899</v>
      </c>
      <c r="H15" s="27" t="s">
        <v>32</v>
      </c>
      <c r="I15" s="28" t="s">
        <v>33</v>
      </c>
      <c r="J15" s="29" t="s">
        <v>18</v>
      </c>
      <c r="K15" s="10">
        <f>DATEVALUE(MID(Tableau1[[#This Row],[Date de création]],7,4)&amp;"-"&amp;MID(Tableau1[[#This Row],[Date de création]],4,2)&amp;"-"&amp;MID(Tableau1[[#This Row],[Date de création]],1,2))</f>
        <v>45093</v>
      </c>
      <c r="L15">
        <f ca="1">TODAY()-Tableau1[[#This Row],[Date création (formatée)]]</f>
        <v>3</v>
      </c>
    </row>
    <row r="16" spans="1:15" ht="17.399999999999999" x14ac:dyDescent="0.35">
      <c r="A16" s="30">
        <v>48014</v>
      </c>
      <c r="B16" s="21" t="s">
        <v>10</v>
      </c>
      <c r="C16" s="22" t="s">
        <v>11</v>
      </c>
      <c r="D16" s="23" t="s">
        <v>488</v>
      </c>
      <c r="E16" s="24" t="s">
        <v>97</v>
      </c>
      <c r="F16" s="25" t="s">
        <v>901</v>
      </c>
      <c r="G16" s="26" t="s">
        <v>902</v>
      </c>
      <c r="H16" s="27" t="s">
        <v>12</v>
      </c>
      <c r="I16" s="28" t="s">
        <v>99</v>
      </c>
      <c r="J16" s="29" t="s">
        <v>903</v>
      </c>
      <c r="K16" s="10">
        <f>DATEVALUE(MID(Tableau1[[#This Row],[Date de création]],7,4)&amp;"-"&amp;MID(Tableau1[[#This Row],[Date de création]],4,2)&amp;"-"&amp;MID(Tableau1[[#This Row],[Date de création]],1,2))</f>
        <v>45093</v>
      </c>
      <c r="L16">
        <f ca="1">TODAY()-Tableau1[[#This Row],[Date création (formatée)]]</f>
        <v>3</v>
      </c>
    </row>
    <row r="17" spans="1:12" ht="17.399999999999999" x14ac:dyDescent="0.35">
      <c r="A17" s="30">
        <v>48012</v>
      </c>
      <c r="B17" s="21" t="s">
        <v>10</v>
      </c>
      <c r="C17" s="22" t="s">
        <v>11</v>
      </c>
      <c r="D17" s="23" t="s">
        <v>488</v>
      </c>
      <c r="E17" s="24" t="s">
        <v>97</v>
      </c>
      <c r="F17" s="25" t="s">
        <v>904</v>
      </c>
      <c r="G17" s="26" t="s">
        <v>905</v>
      </c>
      <c r="H17" s="27" t="s">
        <v>12</v>
      </c>
      <c r="I17" s="28" t="s">
        <v>99</v>
      </c>
      <c r="J17" s="29" t="s">
        <v>501</v>
      </c>
      <c r="K17" s="10">
        <f>DATEVALUE(MID(Tableau1[[#This Row],[Date de création]],7,4)&amp;"-"&amp;MID(Tableau1[[#This Row],[Date de création]],4,2)&amp;"-"&amp;MID(Tableau1[[#This Row],[Date de création]],1,2))</f>
        <v>45093</v>
      </c>
      <c r="L17">
        <f ca="1">TODAY()-Tableau1[[#This Row],[Date création (formatée)]]</f>
        <v>3</v>
      </c>
    </row>
    <row r="18" spans="1:12" ht="17.399999999999999" x14ac:dyDescent="0.35">
      <c r="A18" s="30">
        <v>48011</v>
      </c>
      <c r="B18" s="21" t="s">
        <v>10</v>
      </c>
      <c r="C18" s="22" t="s">
        <v>11</v>
      </c>
      <c r="D18" s="23" t="s">
        <v>485</v>
      </c>
      <c r="E18" s="24" t="s">
        <v>53</v>
      </c>
      <c r="F18" s="25" t="s">
        <v>906</v>
      </c>
      <c r="G18" s="26" t="s">
        <v>907</v>
      </c>
      <c r="H18" s="27" t="s">
        <v>54</v>
      </c>
      <c r="I18" s="28" t="s">
        <v>21</v>
      </c>
      <c r="J18" s="29" t="s">
        <v>49</v>
      </c>
      <c r="K18" s="10">
        <f>DATEVALUE(MID(Tableau1[[#This Row],[Date de création]],7,4)&amp;"-"&amp;MID(Tableau1[[#This Row],[Date de création]],4,2)&amp;"-"&amp;MID(Tableau1[[#This Row],[Date de création]],1,2))</f>
        <v>45093</v>
      </c>
      <c r="L18">
        <f ca="1">TODAY()-Tableau1[[#This Row],[Date création (formatée)]]</f>
        <v>3</v>
      </c>
    </row>
    <row r="19" spans="1:12" ht="17.399999999999999" x14ac:dyDescent="0.35">
      <c r="A19" s="30">
        <v>48009</v>
      </c>
      <c r="B19" s="21" t="s">
        <v>10</v>
      </c>
      <c r="C19" s="22" t="s">
        <v>11</v>
      </c>
      <c r="D19" s="23" t="s">
        <v>497</v>
      </c>
      <c r="E19" s="24" t="s">
        <v>39</v>
      </c>
      <c r="F19" s="25" t="s">
        <v>908</v>
      </c>
      <c r="G19" s="26" t="s">
        <v>905</v>
      </c>
      <c r="H19" s="27" t="s">
        <v>903</v>
      </c>
      <c r="I19" s="28" t="s">
        <v>33</v>
      </c>
      <c r="J19" s="29" t="s">
        <v>501</v>
      </c>
      <c r="K19" s="10">
        <f>DATEVALUE(MID(Tableau1[[#This Row],[Date de création]],7,4)&amp;"-"&amp;MID(Tableau1[[#This Row],[Date de création]],4,2)&amp;"-"&amp;MID(Tableau1[[#This Row],[Date de création]],1,2))</f>
        <v>45093</v>
      </c>
      <c r="L19">
        <f ca="1">TODAY()-Tableau1[[#This Row],[Date création (formatée)]]</f>
        <v>3</v>
      </c>
    </row>
    <row r="20" spans="1:12" ht="17.399999999999999" x14ac:dyDescent="0.35">
      <c r="A20" s="30">
        <v>48008</v>
      </c>
      <c r="B20" s="21" t="s">
        <v>10</v>
      </c>
      <c r="C20" s="22" t="s">
        <v>50</v>
      </c>
      <c r="D20" s="23" t="s">
        <v>497</v>
      </c>
      <c r="E20" s="24" t="s">
        <v>39</v>
      </c>
      <c r="F20" s="25" t="s">
        <v>909</v>
      </c>
      <c r="G20" s="26" t="s">
        <v>910</v>
      </c>
      <c r="H20" s="27" t="s">
        <v>32</v>
      </c>
      <c r="I20" s="28" t="s">
        <v>33</v>
      </c>
      <c r="J20" s="29" t="s">
        <v>501</v>
      </c>
      <c r="K20" s="10">
        <f>DATEVALUE(MID(Tableau1[[#This Row],[Date de création]],7,4)&amp;"-"&amp;MID(Tableau1[[#This Row],[Date de création]],4,2)&amp;"-"&amp;MID(Tableau1[[#This Row],[Date de création]],1,2))</f>
        <v>45093</v>
      </c>
      <c r="L20">
        <f ca="1">TODAY()-Tableau1[[#This Row],[Date création (formatée)]]</f>
        <v>3</v>
      </c>
    </row>
    <row r="21" spans="1:12" ht="17.399999999999999" x14ac:dyDescent="0.35">
      <c r="A21" s="30">
        <v>48007</v>
      </c>
      <c r="B21" s="21" t="s">
        <v>10</v>
      </c>
      <c r="C21" s="22" t="s">
        <v>11</v>
      </c>
      <c r="D21" s="23" t="s">
        <v>497</v>
      </c>
      <c r="E21" s="24" t="s">
        <v>39</v>
      </c>
      <c r="F21" s="25" t="s">
        <v>911</v>
      </c>
      <c r="G21" s="26" t="s">
        <v>912</v>
      </c>
      <c r="H21" s="27" t="s">
        <v>16</v>
      </c>
      <c r="I21" s="28" t="s">
        <v>33</v>
      </c>
      <c r="J21" s="29" t="s">
        <v>501</v>
      </c>
      <c r="K21" s="10">
        <f>DATEVALUE(MID(Tableau1[[#This Row],[Date de création]],7,4)&amp;"-"&amp;MID(Tableau1[[#This Row],[Date de création]],4,2)&amp;"-"&amp;MID(Tableau1[[#This Row],[Date de création]],1,2))</f>
        <v>45092</v>
      </c>
      <c r="L21">
        <f ca="1">TODAY()-Tableau1[[#This Row],[Date création (formatée)]]</f>
        <v>4</v>
      </c>
    </row>
    <row r="22" spans="1:12" ht="17.399999999999999" x14ac:dyDescent="0.35">
      <c r="A22" s="30">
        <v>47919</v>
      </c>
      <c r="B22" s="21" t="s">
        <v>10</v>
      </c>
      <c r="C22" s="22" t="s">
        <v>50</v>
      </c>
      <c r="D22" s="23" t="s">
        <v>493</v>
      </c>
      <c r="E22" s="24" t="s">
        <v>520</v>
      </c>
      <c r="F22" s="25" t="s">
        <v>913</v>
      </c>
      <c r="G22" s="26" t="s">
        <v>914</v>
      </c>
      <c r="H22" s="27" t="s">
        <v>591</v>
      </c>
      <c r="I22" s="28" t="s">
        <v>580</v>
      </c>
      <c r="J22" s="29" t="s">
        <v>501</v>
      </c>
      <c r="K22" s="10">
        <f>DATEVALUE(MID(Tableau1[[#This Row],[Date de création]],7,4)&amp;"-"&amp;MID(Tableau1[[#This Row],[Date de création]],4,2)&amp;"-"&amp;MID(Tableau1[[#This Row],[Date de création]],1,2))</f>
        <v>45090</v>
      </c>
      <c r="L22">
        <f ca="1">TODAY()-Tableau1[[#This Row],[Date création (formatée)]]</f>
        <v>6</v>
      </c>
    </row>
    <row r="23" spans="1:12" ht="17.399999999999999" x14ac:dyDescent="0.35">
      <c r="A23" s="30">
        <v>48003</v>
      </c>
      <c r="B23" s="21" t="s">
        <v>10</v>
      </c>
      <c r="C23" s="22" t="s">
        <v>11</v>
      </c>
      <c r="D23" s="23" t="s">
        <v>485</v>
      </c>
      <c r="E23" s="24" t="s">
        <v>19</v>
      </c>
      <c r="F23" s="25" t="s">
        <v>915</v>
      </c>
      <c r="G23" s="26" t="s">
        <v>916</v>
      </c>
      <c r="H23" s="27" t="s">
        <v>54</v>
      </c>
      <c r="I23" s="28" t="s">
        <v>21</v>
      </c>
      <c r="J23" s="29" t="s">
        <v>22</v>
      </c>
      <c r="K23" s="10">
        <f>DATEVALUE(MID(Tableau1[[#This Row],[Date de création]],7,4)&amp;"-"&amp;MID(Tableau1[[#This Row],[Date de création]],4,2)&amp;"-"&amp;MID(Tableau1[[#This Row],[Date de création]],1,2))</f>
        <v>45092</v>
      </c>
      <c r="L23">
        <f ca="1">TODAY()-Tableau1[[#This Row],[Date création (formatée)]]</f>
        <v>4</v>
      </c>
    </row>
    <row r="24" spans="1:12" ht="17.399999999999999" x14ac:dyDescent="0.35">
      <c r="A24" s="30">
        <v>48002</v>
      </c>
      <c r="B24" s="21" t="s">
        <v>10</v>
      </c>
      <c r="C24" s="22" t="s">
        <v>11</v>
      </c>
      <c r="D24" s="23" t="s">
        <v>490</v>
      </c>
      <c r="E24" s="24" t="s">
        <v>46</v>
      </c>
      <c r="F24" s="25" t="s">
        <v>917</v>
      </c>
      <c r="G24" s="26" t="s">
        <v>918</v>
      </c>
      <c r="H24" s="27" t="s">
        <v>35</v>
      </c>
      <c r="I24" s="28" t="s">
        <v>36</v>
      </c>
      <c r="J24" s="29" t="s">
        <v>501</v>
      </c>
      <c r="K24" s="10">
        <f>DATEVALUE(MID(Tableau1[[#This Row],[Date de création]],7,4)&amp;"-"&amp;MID(Tableau1[[#This Row],[Date de création]],4,2)&amp;"-"&amp;MID(Tableau1[[#This Row],[Date de création]],1,2))</f>
        <v>45092</v>
      </c>
      <c r="L24">
        <f ca="1">TODAY()-Tableau1[[#This Row],[Date création (formatée)]]</f>
        <v>4</v>
      </c>
    </row>
    <row r="25" spans="1:12" ht="17.399999999999999" x14ac:dyDescent="0.35">
      <c r="A25" s="30">
        <v>47999</v>
      </c>
      <c r="B25" s="21" t="s">
        <v>10</v>
      </c>
      <c r="C25" s="22" t="s">
        <v>11</v>
      </c>
      <c r="D25" s="23" t="s">
        <v>485</v>
      </c>
      <c r="E25" s="24" t="s">
        <v>53</v>
      </c>
      <c r="F25" s="25" t="s">
        <v>919</v>
      </c>
      <c r="G25" s="26" t="s">
        <v>920</v>
      </c>
      <c r="H25" s="27" t="s">
        <v>54</v>
      </c>
      <c r="I25" s="28" t="s">
        <v>21</v>
      </c>
      <c r="J25" s="29" t="s">
        <v>18</v>
      </c>
      <c r="K25" s="10">
        <f>DATEVALUE(MID(Tableau1[[#This Row],[Date de création]],7,4)&amp;"-"&amp;MID(Tableau1[[#This Row],[Date de création]],4,2)&amp;"-"&amp;MID(Tableau1[[#This Row],[Date de création]],1,2))</f>
        <v>45092</v>
      </c>
      <c r="L25">
        <f ca="1">TODAY()-Tableau1[[#This Row],[Date création (formatée)]]</f>
        <v>4</v>
      </c>
    </row>
    <row r="26" spans="1:12" ht="17.399999999999999" x14ac:dyDescent="0.35">
      <c r="A26" s="30">
        <v>47998</v>
      </c>
      <c r="B26" s="21" t="s">
        <v>10</v>
      </c>
      <c r="C26" s="22" t="s">
        <v>50</v>
      </c>
      <c r="D26" s="23" t="s">
        <v>485</v>
      </c>
      <c r="E26" s="24" t="s">
        <v>40</v>
      </c>
      <c r="F26" s="25" t="s">
        <v>921</v>
      </c>
      <c r="G26" s="26" t="s">
        <v>922</v>
      </c>
      <c r="H26" s="27" t="s">
        <v>54</v>
      </c>
      <c r="I26" s="28" t="s">
        <v>21</v>
      </c>
      <c r="J26" s="29" t="s">
        <v>501</v>
      </c>
      <c r="K26" s="10">
        <f>DATEVALUE(MID(Tableau1[[#This Row],[Date de création]],7,4)&amp;"-"&amp;MID(Tableau1[[#This Row],[Date de création]],4,2)&amp;"-"&amp;MID(Tableau1[[#This Row],[Date de création]],1,2))</f>
        <v>45092</v>
      </c>
      <c r="L26">
        <f ca="1">TODAY()-Tableau1[[#This Row],[Date création (formatée)]]</f>
        <v>4</v>
      </c>
    </row>
    <row r="27" spans="1:12" ht="17.399999999999999" x14ac:dyDescent="0.35">
      <c r="A27" s="30">
        <v>47995</v>
      </c>
      <c r="B27" s="21" t="s">
        <v>10</v>
      </c>
      <c r="C27" s="22" t="s">
        <v>11</v>
      </c>
      <c r="D27" s="23" t="s">
        <v>485</v>
      </c>
      <c r="E27" s="24" t="s">
        <v>53</v>
      </c>
      <c r="F27" s="25" t="s">
        <v>923</v>
      </c>
      <c r="G27" s="26" t="s">
        <v>924</v>
      </c>
      <c r="H27" s="27" t="s">
        <v>54</v>
      </c>
      <c r="I27" s="28" t="s">
        <v>21</v>
      </c>
      <c r="J27" s="29" t="s">
        <v>49</v>
      </c>
      <c r="K27" s="10">
        <f>DATEVALUE(MID(Tableau1[[#This Row],[Date de création]],7,4)&amp;"-"&amp;MID(Tableau1[[#This Row],[Date de création]],4,2)&amp;"-"&amp;MID(Tableau1[[#This Row],[Date de création]],1,2))</f>
        <v>45092</v>
      </c>
      <c r="L27">
        <f ca="1">TODAY()-Tableau1[[#This Row],[Date création (formatée)]]</f>
        <v>4</v>
      </c>
    </row>
    <row r="28" spans="1:12" ht="17.399999999999999" x14ac:dyDescent="0.35">
      <c r="A28" s="30">
        <v>47994</v>
      </c>
      <c r="B28" s="21" t="s">
        <v>10</v>
      </c>
      <c r="C28" s="22" t="s">
        <v>11</v>
      </c>
      <c r="D28" s="23" t="s">
        <v>485</v>
      </c>
      <c r="E28" s="24" t="s">
        <v>53</v>
      </c>
      <c r="F28" s="25" t="s">
        <v>925</v>
      </c>
      <c r="G28" s="26" t="s">
        <v>926</v>
      </c>
      <c r="H28" s="27" t="s">
        <v>54</v>
      </c>
      <c r="I28" s="28" t="s">
        <v>21</v>
      </c>
      <c r="J28" s="29" t="s">
        <v>49</v>
      </c>
      <c r="K28" s="10">
        <f>DATEVALUE(MID(Tableau1[[#This Row],[Date de création]],7,4)&amp;"-"&amp;MID(Tableau1[[#This Row],[Date de création]],4,2)&amp;"-"&amp;MID(Tableau1[[#This Row],[Date de création]],1,2))</f>
        <v>45092</v>
      </c>
      <c r="L28">
        <f ca="1">TODAY()-Tableau1[[#This Row],[Date création (formatée)]]</f>
        <v>4</v>
      </c>
    </row>
    <row r="29" spans="1:12" ht="17.399999999999999" x14ac:dyDescent="0.35">
      <c r="A29" s="30">
        <v>47992</v>
      </c>
      <c r="B29" s="21" t="s">
        <v>10</v>
      </c>
      <c r="C29" s="22" t="s">
        <v>11</v>
      </c>
      <c r="D29" s="23" t="s">
        <v>531</v>
      </c>
      <c r="E29" s="24" t="s">
        <v>12</v>
      </c>
      <c r="F29" s="25" t="s">
        <v>927</v>
      </c>
      <c r="G29" s="26" t="s">
        <v>108</v>
      </c>
      <c r="H29" s="27" t="s">
        <v>12</v>
      </c>
      <c r="I29" s="28" t="s">
        <v>845</v>
      </c>
      <c r="J29" s="29" t="s">
        <v>495</v>
      </c>
      <c r="K29" s="10">
        <f>DATEVALUE(MID(Tableau1[[#This Row],[Date de création]],7,4)&amp;"-"&amp;MID(Tableau1[[#This Row],[Date de création]],4,2)&amp;"-"&amp;MID(Tableau1[[#This Row],[Date de création]],1,2))</f>
        <v>45092</v>
      </c>
      <c r="L29">
        <f ca="1">TODAY()-Tableau1[[#This Row],[Date création (formatée)]]</f>
        <v>4</v>
      </c>
    </row>
    <row r="30" spans="1:12" ht="17.399999999999999" x14ac:dyDescent="0.35">
      <c r="A30" s="30">
        <v>47991</v>
      </c>
      <c r="B30" s="21" t="s">
        <v>10</v>
      </c>
      <c r="C30" s="22" t="s">
        <v>11</v>
      </c>
      <c r="D30" s="23" t="s">
        <v>485</v>
      </c>
      <c r="E30" s="24" t="s">
        <v>40</v>
      </c>
      <c r="F30" s="25" t="s">
        <v>927</v>
      </c>
      <c r="G30" s="26" t="s">
        <v>928</v>
      </c>
      <c r="H30" s="27" t="s">
        <v>54</v>
      </c>
      <c r="I30" s="28" t="s">
        <v>21</v>
      </c>
      <c r="J30" s="29" t="s">
        <v>18</v>
      </c>
      <c r="K30" s="10">
        <f>DATEVALUE(MID(Tableau1[[#This Row],[Date de création]],7,4)&amp;"-"&amp;MID(Tableau1[[#This Row],[Date de création]],4,2)&amp;"-"&amp;MID(Tableau1[[#This Row],[Date de création]],1,2))</f>
        <v>45092</v>
      </c>
      <c r="L30">
        <f ca="1">TODAY()-Tableau1[[#This Row],[Date création (formatée)]]</f>
        <v>4</v>
      </c>
    </row>
    <row r="31" spans="1:12" ht="17.399999999999999" x14ac:dyDescent="0.35">
      <c r="A31" s="30">
        <v>47989</v>
      </c>
      <c r="B31" s="21" t="s">
        <v>10</v>
      </c>
      <c r="C31" s="22" t="s">
        <v>11</v>
      </c>
      <c r="D31" s="23" t="s">
        <v>490</v>
      </c>
      <c r="E31" s="24" t="s">
        <v>34</v>
      </c>
      <c r="F31" s="25" t="s">
        <v>929</v>
      </c>
      <c r="G31" s="26" t="s">
        <v>930</v>
      </c>
      <c r="H31" s="27" t="s">
        <v>35</v>
      </c>
      <c r="I31" s="28" t="s">
        <v>36</v>
      </c>
      <c r="J31" s="29" t="s">
        <v>18</v>
      </c>
      <c r="K31" s="10">
        <f>DATEVALUE(MID(Tableau1[[#This Row],[Date de création]],7,4)&amp;"-"&amp;MID(Tableau1[[#This Row],[Date de création]],4,2)&amp;"-"&amp;MID(Tableau1[[#This Row],[Date de création]],1,2))</f>
        <v>45092</v>
      </c>
      <c r="L31">
        <f ca="1">TODAY()-Tableau1[[#This Row],[Date création (formatée)]]</f>
        <v>4</v>
      </c>
    </row>
    <row r="32" spans="1:12" ht="17.399999999999999" x14ac:dyDescent="0.35">
      <c r="A32" s="30">
        <v>47986</v>
      </c>
      <c r="B32" s="21" t="s">
        <v>10</v>
      </c>
      <c r="C32" s="22" t="s">
        <v>50</v>
      </c>
      <c r="D32" s="23" t="s">
        <v>493</v>
      </c>
      <c r="E32" s="24" t="s">
        <v>47</v>
      </c>
      <c r="F32" s="25" t="s">
        <v>931</v>
      </c>
      <c r="G32" s="26" t="s">
        <v>932</v>
      </c>
      <c r="H32" s="27" t="s">
        <v>48</v>
      </c>
      <c r="I32" s="28" t="s">
        <v>60</v>
      </c>
      <c r="J32" s="29" t="s">
        <v>22</v>
      </c>
      <c r="K32" s="10">
        <f>DATEVALUE(MID(Tableau1[[#This Row],[Date de création]],7,4)&amp;"-"&amp;MID(Tableau1[[#This Row],[Date de création]],4,2)&amp;"-"&amp;MID(Tableau1[[#This Row],[Date de création]],1,2))</f>
        <v>45092</v>
      </c>
      <c r="L32">
        <f ca="1">TODAY()-Tableau1[[#This Row],[Date création (formatée)]]</f>
        <v>4</v>
      </c>
    </row>
    <row r="33" spans="1:12" ht="17.399999999999999" x14ac:dyDescent="0.35">
      <c r="A33" s="30">
        <v>47982</v>
      </c>
      <c r="B33" s="21" t="s">
        <v>10</v>
      </c>
      <c r="C33" s="22" t="s">
        <v>50</v>
      </c>
      <c r="D33" s="23" t="s">
        <v>488</v>
      </c>
      <c r="E33" s="24" t="s">
        <v>933</v>
      </c>
      <c r="F33" s="25" t="s">
        <v>934</v>
      </c>
      <c r="G33" s="26" t="s">
        <v>935</v>
      </c>
      <c r="H33" s="27" t="s">
        <v>12</v>
      </c>
      <c r="I33" s="28" t="s">
        <v>33</v>
      </c>
      <c r="J33" s="29" t="s">
        <v>501</v>
      </c>
      <c r="K33" s="10">
        <f>DATEVALUE(MID(Tableau1[[#This Row],[Date de création]],7,4)&amp;"-"&amp;MID(Tableau1[[#This Row],[Date de création]],4,2)&amp;"-"&amp;MID(Tableau1[[#This Row],[Date de création]],1,2))</f>
        <v>45092</v>
      </c>
      <c r="L33">
        <f ca="1">TODAY()-Tableau1[[#This Row],[Date création (formatée)]]</f>
        <v>4</v>
      </c>
    </row>
    <row r="34" spans="1:12" ht="17.399999999999999" x14ac:dyDescent="0.35">
      <c r="A34" s="30">
        <v>47981</v>
      </c>
      <c r="B34" s="21" t="s">
        <v>10</v>
      </c>
      <c r="C34" s="22" t="s">
        <v>50</v>
      </c>
      <c r="D34" s="23" t="s">
        <v>497</v>
      </c>
      <c r="E34" s="24" t="s">
        <v>31</v>
      </c>
      <c r="F34" s="25" t="s">
        <v>936</v>
      </c>
      <c r="G34" s="26" t="s">
        <v>937</v>
      </c>
      <c r="H34" s="27" t="s">
        <v>32</v>
      </c>
      <c r="I34" s="28" t="s">
        <v>33</v>
      </c>
      <c r="J34" s="29" t="s">
        <v>22</v>
      </c>
      <c r="K34" s="10">
        <f>DATEVALUE(MID(Tableau1[[#This Row],[Date de création]],7,4)&amp;"-"&amp;MID(Tableau1[[#This Row],[Date de création]],4,2)&amp;"-"&amp;MID(Tableau1[[#This Row],[Date de création]],1,2))</f>
        <v>45092</v>
      </c>
      <c r="L34">
        <f ca="1">TODAY()-Tableau1[[#This Row],[Date création (formatée)]]</f>
        <v>4</v>
      </c>
    </row>
    <row r="35" spans="1:12" ht="17.399999999999999" x14ac:dyDescent="0.35">
      <c r="A35" s="30">
        <v>47974</v>
      </c>
      <c r="B35" s="21" t="s">
        <v>10</v>
      </c>
      <c r="C35" s="22" t="s">
        <v>11</v>
      </c>
      <c r="D35" s="23" t="s">
        <v>485</v>
      </c>
      <c r="E35" s="24" t="s">
        <v>53</v>
      </c>
      <c r="F35" s="25" t="s">
        <v>938</v>
      </c>
      <c r="G35" s="26" t="s">
        <v>939</v>
      </c>
      <c r="H35" s="27" t="s">
        <v>54</v>
      </c>
      <c r="I35" s="28" t="s">
        <v>21</v>
      </c>
      <c r="J35" s="29" t="s">
        <v>22</v>
      </c>
      <c r="K35" s="10">
        <f>DATEVALUE(MID(Tableau1[[#This Row],[Date de création]],7,4)&amp;"-"&amp;MID(Tableau1[[#This Row],[Date de création]],4,2)&amp;"-"&amp;MID(Tableau1[[#This Row],[Date de création]],1,2))</f>
        <v>45092</v>
      </c>
      <c r="L35">
        <f ca="1">TODAY()-Tableau1[[#This Row],[Date création (formatée)]]</f>
        <v>4</v>
      </c>
    </row>
    <row r="36" spans="1:12" ht="17.399999999999999" x14ac:dyDescent="0.35">
      <c r="A36" s="30">
        <v>47973</v>
      </c>
      <c r="B36" s="21" t="s">
        <v>10</v>
      </c>
      <c r="C36" s="22" t="s">
        <v>11</v>
      </c>
      <c r="D36" s="23" t="s">
        <v>494</v>
      </c>
      <c r="E36" s="24" t="s">
        <v>12</v>
      </c>
      <c r="F36" s="25" t="s">
        <v>940</v>
      </c>
      <c r="G36" s="26" t="s">
        <v>561</v>
      </c>
      <c r="H36" s="27" t="s">
        <v>29</v>
      </c>
      <c r="I36" s="28" t="s">
        <v>77</v>
      </c>
      <c r="J36" s="29" t="s">
        <v>22</v>
      </c>
      <c r="K36" s="10">
        <f>DATEVALUE(MID(Tableau1[[#This Row],[Date de création]],7,4)&amp;"-"&amp;MID(Tableau1[[#This Row],[Date de création]],4,2)&amp;"-"&amp;MID(Tableau1[[#This Row],[Date de création]],1,2))</f>
        <v>45092</v>
      </c>
      <c r="L36">
        <f ca="1">TODAY()-Tableau1[[#This Row],[Date création (formatée)]]</f>
        <v>4</v>
      </c>
    </row>
    <row r="37" spans="1:12" ht="17.399999999999999" x14ac:dyDescent="0.35">
      <c r="A37" s="30">
        <v>47972</v>
      </c>
      <c r="B37" s="21" t="s">
        <v>10</v>
      </c>
      <c r="C37" s="22" t="s">
        <v>11</v>
      </c>
      <c r="D37" s="23" t="s">
        <v>497</v>
      </c>
      <c r="E37" s="24" t="s">
        <v>15</v>
      </c>
      <c r="F37" s="25" t="s">
        <v>941</v>
      </c>
      <c r="G37" s="26" t="s">
        <v>942</v>
      </c>
      <c r="H37" s="27" t="s">
        <v>16</v>
      </c>
      <c r="I37" s="28" t="s">
        <v>17</v>
      </c>
      <c r="J37" s="29" t="s">
        <v>501</v>
      </c>
      <c r="K37" s="10">
        <f>DATEVALUE(MID(Tableau1[[#This Row],[Date de création]],7,4)&amp;"-"&amp;MID(Tableau1[[#This Row],[Date de création]],4,2)&amp;"-"&amp;MID(Tableau1[[#This Row],[Date de création]],1,2))</f>
        <v>45092</v>
      </c>
      <c r="L37">
        <f ca="1">TODAY()-Tableau1[[#This Row],[Date création (formatée)]]</f>
        <v>4</v>
      </c>
    </row>
    <row r="38" spans="1:12" ht="17.399999999999999" x14ac:dyDescent="0.35">
      <c r="A38" s="30">
        <v>47971</v>
      </c>
      <c r="B38" s="21" t="s">
        <v>10</v>
      </c>
      <c r="C38" s="22" t="s">
        <v>50</v>
      </c>
      <c r="D38" s="23" t="s">
        <v>488</v>
      </c>
      <c r="E38" s="24" t="s">
        <v>97</v>
      </c>
      <c r="F38" s="25" t="s">
        <v>943</v>
      </c>
      <c r="G38" s="26" t="s">
        <v>944</v>
      </c>
      <c r="H38" s="27" t="s">
        <v>903</v>
      </c>
      <c r="I38" s="28" t="s">
        <v>99</v>
      </c>
      <c r="J38" s="29" t="s">
        <v>903</v>
      </c>
      <c r="K38" s="10">
        <f>DATEVALUE(MID(Tableau1[[#This Row],[Date de création]],7,4)&amp;"-"&amp;MID(Tableau1[[#This Row],[Date de création]],4,2)&amp;"-"&amp;MID(Tableau1[[#This Row],[Date de création]],1,2))</f>
        <v>45092</v>
      </c>
      <c r="L38">
        <f ca="1">TODAY()-Tableau1[[#This Row],[Date création (formatée)]]</f>
        <v>4</v>
      </c>
    </row>
    <row r="39" spans="1:12" ht="17.399999999999999" x14ac:dyDescent="0.35">
      <c r="A39" s="30">
        <v>47969</v>
      </c>
      <c r="B39" s="21" t="s">
        <v>10</v>
      </c>
      <c r="C39" s="22" t="s">
        <v>11</v>
      </c>
      <c r="D39" s="23" t="s">
        <v>485</v>
      </c>
      <c r="E39" s="24" t="s">
        <v>19</v>
      </c>
      <c r="F39" s="25" t="s">
        <v>945</v>
      </c>
      <c r="G39" s="26" t="s">
        <v>535</v>
      </c>
      <c r="H39" s="27" t="s">
        <v>20</v>
      </c>
      <c r="I39" s="28" t="s">
        <v>21</v>
      </c>
      <c r="J39" s="29" t="s">
        <v>54</v>
      </c>
      <c r="K39" s="10">
        <f>DATEVALUE(MID(Tableau1[[#This Row],[Date de création]],7,4)&amp;"-"&amp;MID(Tableau1[[#This Row],[Date de création]],4,2)&amp;"-"&amp;MID(Tableau1[[#This Row],[Date de création]],1,2))</f>
        <v>45092</v>
      </c>
      <c r="L39">
        <f ca="1">TODAY()-Tableau1[[#This Row],[Date création (formatée)]]</f>
        <v>4</v>
      </c>
    </row>
    <row r="40" spans="1:12" ht="17.399999999999999" x14ac:dyDescent="0.35">
      <c r="A40" s="30">
        <v>47963</v>
      </c>
      <c r="B40" s="21" t="s">
        <v>10</v>
      </c>
      <c r="C40" s="22" t="s">
        <v>50</v>
      </c>
      <c r="D40" s="23" t="s">
        <v>497</v>
      </c>
      <c r="E40" s="24" t="s">
        <v>31</v>
      </c>
      <c r="F40" s="25" t="s">
        <v>946</v>
      </c>
      <c r="G40" s="26" t="s">
        <v>947</v>
      </c>
      <c r="H40" s="27" t="s">
        <v>32</v>
      </c>
      <c r="I40" s="28" t="s">
        <v>33</v>
      </c>
      <c r="J40" s="29" t="s">
        <v>501</v>
      </c>
      <c r="K40" s="10">
        <f>DATEVALUE(MID(Tableau1[[#This Row],[Date de création]],7,4)&amp;"-"&amp;MID(Tableau1[[#This Row],[Date de création]],4,2)&amp;"-"&amp;MID(Tableau1[[#This Row],[Date de création]],1,2))</f>
        <v>45091</v>
      </c>
      <c r="L40">
        <f ca="1">TODAY()-Tableau1[[#This Row],[Date création (formatée)]]</f>
        <v>5</v>
      </c>
    </row>
    <row r="41" spans="1:12" ht="17.399999999999999" x14ac:dyDescent="0.35">
      <c r="A41" s="30">
        <v>47961</v>
      </c>
      <c r="B41" s="21" t="s">
        <v>10</v>
      </c>
      <c r="C41" s="22" t="s">
        <v>50</v>
      </c>
      <c r="D41" s="23" t="s">
        <v>485</v>
      </c>
      <c r="E41" s="24" t="s">
        <v>40</v>
      </c>
      <c r="F41" s="25" t="s">
        <v>948</v>
      </c>
      <c r="G41" s="26" t="s">
        <v>823</v>
      </c>
      <c r="H41" s="27" t="s">
        <v>20</v>
      </c>
      <c r="I41" s="28" t="s">
        <v>21</v>
      </c>
      <c r="J41" s="29" t="s">
        <v>501</v>
      </c>
      <c r="K41" s="10">
        <f>DATEVALUE(MID(Tableau1[[#This Row],[Date de création]],7,4)&amp;"-"&amp;MID(Tableau1[[#This Row],[Date de création]],4,2)&amp;"-"&amp;MID(Tableau1[[#This Row],[Date de création]],1,2))</f>
        <v>45091</v>
      </c>
      <c r="L41">
        <f ca="1">TODAY()-Tableau1[[#This Row],[Date création (formatée)]]</f>
        <v>5</v>
      </c>
    </row>
    <row r="42" spans="1:12" ht="17.399999999999999" x14ac:dyDescent="0.35">
      <c r="A42" s="30">
        <v>47959</v>
      </c>
      <c r="B42" s="21" t="s">
        <v>10</v>
      </c>
      <c r="C42" s="22" t="s">
        <v>11</v>
      </c>
      <c r="D42" s="23" t="s">
        <v>496</v>
      </c>
      <c r="E42" s="24" t="s">
        <v>12</v>
      </c>
      <c r="F42" s="25" t="s">
        <v>949</v>
      </c>
      <c r="G42" s="26" t="s">
        <v>950</v>
      </c>
      <c r="H42" s="27" t="s">
        <v>12</v>
      </c>
      <c r="I42" s="28" t="s">
        <v>401</v>
      </c>
      <c r="J42" s="29" t="s">
        <v>501</v>
      </c>
      <c r="K42" s="10">
        <f>DATEVALUE(MID(Tableau1[[#This Row],[Date de création]],7,4)&amp;"-"&amp;MID(Tableau1[[#This Row],[Date de création]],4,2)&amp;"-"&amp;MID(Tableau1[[#This Row],[Date de création]],1,2))</f>
        <v>45091</v>
      </c>
      <c r="L42">
        <f ca="1">TODAY()-Tableau1[[#This Row],[Date création (formatée)]]</f>
        <v>5</v>
      </c>
    </row>
    <row r="43" spans="1:12" ht="17.399999999999999" x14ac:dyDescent="0.35">
      <c r="A43" s="30">
        <v>47956</v>
      </c>
      <c r="B43" s="21" t="s">
        <v>10</v>
      </c>
      <c r="C43" s="22" t="s">
        <v>50</v>
      </c>
      <c r="D43" s="23" t="s">
        <v>493</v>
      </c>
      <c r="E43" s="24" t="s">
        <v>47</v>
      </c>
      <c r="F43" s="25" t="s">
        <v>951</v>
      </c>
      <c r="G43" s="26" t="s">
        <v>952</v>
      </c>
      <c r="H43" s="27" t="s">
        <v>48</v>
      </c>
      <c r="I43" s="28" t="s">
        <v>60</v>
      </c>
      <c r="J43" s="29" t="s">
        <v>22</v>
      </c>
      <c r="K43" s="10">
        <f>DATEVALUE(MID(Tableau1[[#This Row],[Date de création]],7,4)&amp;"-"&amp;MID(Tableau1[[#This Row],[Date de création]],4,2)&amp;"-"&amp;MID(Tableau1[[#This Row],[Date de création]],1,2))</f>
        <v>45091</v>
      </c>
      <c r="L43">
        <f ca="1">TODAY()-Tableau1[[#This Row],[Date création (formatée)]]</f>
        <v>5</v>
      </c>
    </row>
    <row r="44" spans="1:12" ht="17.399999999999999" x14ac:dyDescent="0.35">
      <c r="A44" s="30">
        <v>47955</v>
      </c>
      <c r="B44" s="21" t="s">
        <v>10</v>
      </c>
      <c r="C44" s="22" t="s">
        <v>11</v>
      </c>
      <c r="D44" s="23" t="s">
        <v>490</v>
      </c>
      <c r="E44" s="24" t="s">
        <v>34</v>
      </c>
      <c r="F44" s="25" t="s">
        <v>953</v>
      </c>
      <c r="G44" s="26" t="s">
        <v>954</v>
      </c>
      <c r="H44" s="27" t="s">
        <v>35</v>
      </c>
      <c r="I44" s="28" t="s">
        <v>36</v>
      </c>
      <c r="J44" s="29" t="s">
        <v>22</v>
      </c>
      <c r="K44" s="10">
        <f>DATEVALUE(MID(Tableau1[[#This Row],[Date de création]],7,4)&amp;"-"&amp;MID(Tableau1[[#This Row],[Date de création]],4,2)&amp;"-"&amp;MID(Tableau1[[#This Row],[Date de création]],1,2))</f>
        <v>45091</v>
      </c>
      <c r="L44">
        <f ca="1">TODAY()-Tableau1[[#This Row],[Date création (formatée)]]</f>
        <v>5</v>
      </c>
    </row>
    <row r="45" spans="1:12" ht="17.399999999999999" x14ac:dyDescent="0.35">
      <c r="A45" s="30">
        <v>47953</v>
      </c>
      <c r="B45" s="21" t="s">
        <v>10</v>
      </c>
      <c r="C45" s="22" t="s">
        <v>11</v>
      </c>
      <c r="D45" s="23" t="s">
        <v>490</v>
      </c>
      <c r="E45" s="24" t="s">
        <v>46</v>
      </c>
      <c r="F45" s="25" t="s">
        <v>955</v>
      </c>
      <c r="G45" s="26" t="s">
        <v>956</v>
      </c>
      <c r="H45" s="27" t="s">
        <v>35</v>
      </c>
      <c r="I45" s="28" t="s">
        <v>36</v>
      </c>
      <c r="J45" s="29" t="s">
        <v>49</v>
      </c>
      <c r="K45" s="10">
        <f>DATEVALUE(MID(Tableau1[[#This Row],[Date de création]],7,4)&amp;"-"&amp;MID(Tableau1[[#This Row],[Date de création]],4,2)&amp;"-"&amp;MID(Tableau1[[#This Row],[Date de création]],1,2))</f>
        <v>45091</v>
      </c>
      <c r="L45">
        <f ca="1">TODAY()-Tableau1[[#This Row],[Date création (formatée)]]</f>
        <v>5</v>
      </c>
    </row>
    <row r="46" spans="1:12" ht="17.399999999999999" x14ac:dyDescent="0.35">
      <c r="A46" s="30">
        <v>47952</v>
      </c>
      <c r="B46" s="21" t="s">
        <v>10</v>
      </c>
      <c r="C46" s="22" t="s">
        <v>11</v>
      </c>
      <c r="D46" s="23" t="s">
        <v>490</v>
      </c>
      <c r="E46" s="24" t="s">
        <v>34</v>
      </c>
      <c r="F46" s="25" t="s">
        <v>957</v>
      </c>
      <c r="G46" s="26" t="s">
        <v>958</v>
      </c>
      <c r="H46" s="27" t="s">
        <v>35</v>
      </c>
      <c r="I46" s="28" t="s">
        <v>36</v>
      </c>
      <c r="J46" s="29" t="s">
        <v>18</v>
      </c>
      <c r="K46" s="10">
        <f>DATEVALUE(MID(Tableau1[[#This Row],[Date de création]],7,4)&amp;"-"&amp;MID(Tableau1[[#This Row],[Date de création]],4,2)&amp;"-"&amp;MID(Tableau1[[#This Row],[Date de création]],1,2))</f>
        <v>45091</v>
      </c>
      <c r="L46">
        <f ca="1">TODAY()-Tableau1[[#This Row],[Date création (formatée)]]</f>
        <v>5</v>
      </c>
    </row>
    <row r="47" spans="1:12" ht="17.399999999999999" x14ac:dyDescent="0.35">
      <c r="A47" s="30">
        <v>47950</v>
      </c>
      <c r="B47" s="21" t="s">
        <v>10</v>
      </c>
      <c r="C47" s="22" t="s">
        <v>11</v>
      </c>
      <c r="D47" s="23" t="s">
        <v>488</v>
      </c>
      <c r="E47" s="24" t="s">
        <v>97</v>
      </c>
      <c r="F47" s="25" t="s">
        <v>959</v>
      </c>
      <c r="G47" s="26" t="s">
        <v>960</v>
      </c>
      <c r="H47" s="27" t="s">
        <v>903</v>
      </c>
      <c r="I47" s="28" t="s">
        <v>99</v>
      </c>
      <c r="J47" s="29" t="s">
        <v>22</v>
      </c>
      <c r="K47" s="10">
        <f>DATEVALUE(MID(Tableau1[[#This Row],[Date de création]],7,4)&amp;"-"&amp;MID(Tableau1[[#This Row],[Date de création]],4,2)&amp;"-"&amp;MID(Tableau1[[#This Row],[Date de création]],1,2))</f>
        <v>45091</v>
      </c>
      <c r="L47">
        <f ca="1">TODAY()-Tableau1[[#This Row],[Date création (formatée)]]</f>
        <v>5</v>
      </c>
    </row>
    <row r="48" spans="1:12" ht="17.399999999999999" x14ac:dyDescent="0.35">
      <c r="A48" s="30">
        <v>47949</v>
      </c>
      <c r="B48" s="21" t="s">
        <v>10</v>
      </c>
      <c r="C48" s="22" t="s">
        <v>11</v>
      </c>
      <c r="D48" s="23" t="s">
        <v>531</v>
      </c>
      <c r="E48" s="24" t="s">
        <v>12</v>
      </c>
      <c r="F48" s="25" t="s">
        <v>961</v>
      </c>
      <c r="G48" s="26" t="s">
        <v>962</v>
      </c>
      <c r="H48" s="27" t="s">
        <v>963</v>
      </c>
      <c r="I48" s="28" t="s">
        <v>580</v>
      </c>
      <c r="J48" s="29" t="s">
        <v>895</v>
      </c>
      <c r="K48" s="10">
        <f>DATEVALUE(MID(Tableau1[[#This Row],[Date de création]],7,4)&amp;"-"&amp;MID(Tableau1[[#This Row],[Date de création]],4,2)&amp;"-"&amp;MID(Tableau1[[#This Row],[Date de création]],1,2))</f>
        <v>45091</v>
      </c>
      <c r="L48">
        <f ca="1">TODAY()-Tableau1[[#This Row],[Date création (formatée)]]</f>
        <v>5</v>
      </c>
    </row>
    <row r="49" spans="1:12" ht="17.399999999999999" x14ac:dyDescent="0.35">
      <c r="A49" s="30">
        <v>47948</v>
      </c>
      <c r="B49" s="21" t="s">
        <v>10</v>
      </c>
      <c r="C49" s="22" t="s">
        <v>11</v>
      </c>
      <c r="D49" s="23" t="s">
        <v>490</v>
      </c>
      <c r="E49" s="24" t="s">
        <v>34</v>
      </c>
      <c r="F49" s="25" t="s">
        <v>964</v>
      </c>
      <c r="G49" s="26" t="s">
        <v>960</v>
      </c>
      <c r="H49" s="27" t="s">
        <v>35</v>
      </c>
      <c r="I49" s="28" t="s">
        <v>36</v>
      </c>
      <c r="J49" s="29" t="s">
        <v>22</v>
      </c>
      <c r="K49" s="10">
        <f>DATEVALUE(MID(Tableau1[[#This Row],[Date de création]],7,4)&amp;"-"&amp;MID(Tableau1[[#This Row],[Date de création]],4,2)&amp;"-"&amp;MID(Tableau1[[#This Row],[Date de création]],1,2))</f>
        <v>45091</v>
      </c>
      <c r="L49">
        <f ca="1">TODAY()-Tableau1[[#This Row],[Date création (formatée)]]</f>
        <v>5</v>
      </c>
    </row>
    <row r="50" spans="1:12" ht="17.399999999999999" x14ac:dyDescent="0.35">
      <c r="A50" s="30">
        <v>47942</v>
      </c>
      <c r="B50" s="21" t="s">
        <v>10</v>
      </c>
      <c r="C50" s="22" t="s">
        <v>11</v>
      </c>
      <c r="D50" s="23" t="s">
        <v>497</v>
      </c>
      <c r="E50" s="24" t="s">
        <v>15</v>
      </c>
      <c r="F50" s="25" t="s">
        <v>965</v>
      </c>
      <c r="G50" s="26" t="s">
        <v>108</v>
      </c>
      <c r="H50" s="27" t="s">
        <v>12</v>
      </c>
      <c r="I50" s="28" t="s">
        <v>17</v>
      </c>
      <c r="J50" s="29" t="s">
        <v>895</v>
      </c>
      <c r="K50" s="10">
        <f>DATEVALUE(MID(Tableau1[[#This Row],[Date de création]],7,4)&amp;"-"&amp;MID(Tableau1[[#This Row],[Date de création]],4,2)&amp;"-"&amp;MID(Tableau1[[#This Row],[Date de création]],1,2))</f>
        <v>45091</v>
      </c>
      <c r="L50">
        <f ca="1">TODAY()-Tableau1[[#This Row],[Date création (formatée)]]</f>
        <v>5</v>
      </c>
    </row>
    <row r="51" spans="1:12" ht="17.399999999999999" x14ac:dyDescent="0.35">
      <c r="A51" s="30">
        <v>47941</v>
      </c>
      <c r="B51" s="21" t="s">
        <v>10</v>
      </c>
      <c r="C51" s="22" t="s">
        <v>50</v>
      </c>
      <c r="D51" s="23" t="s">
        <v>497</v>
      </c>
      <c r="E51" s="24" t="s">
        <v>31</v>
      </c>
      <c r="F51" s="25" t="s">
        <v>966</v>
      </c>
      <c r="G51" s="26" t="s">
        <v>967</v>
      </c>
      <c r="H51" s="27" t="s">
        <v>32</v>
      </c>
      <c r="I51" s="28" t="s">
        <v>33</v>
      </c>
      <c r="J51" s="29" t="s">
        <v>18</v>
      </c>
      <c r="K51" s="10">
        <f>DATEVALUE(MID(Tableau1[[#This Row],[Date de création]],7,4)&amp;"-"&amp;MID(Tableau1[[#This Row],[Date de création]],4,2)&amp;"-"&amp;MID(Tableau1[[#This Row],[Date de création]],1,2))</f>
        <v>45091</v>
      </c>
      <c r="L51">
        <f ca="1">TODAY()-Tableau1[[#This Row],[Date création (formatée)]]</f>
        <v>5</v>
      </c>
    </row>
    <row r="52" spans="1:12" ht="17.399999999999999" x14ac:dyDescent="0.35">
      <c r="A52" s="30">
        <v>47936</v>
      </c>
      <c r="B52" s="21" t="s">
        <v>10</v>
      </c>
      <c r="C52" s="22" t="s">
        <v>50</v>
      </c>
      <c r="D52" s="23" t="s">
        <v>485</v>
      </c>
      <c r="E52" s="24" t="s">
        <v>53</v>
      </c>
      <c r="F52" s="25" t="s">
        <v>968</v>
      </c>
      <c r="G52" s="26" t="s">
        <v>969</v>
      </c>
      <c r="H52" s="27" t="s">
        <v>54</v>
      </c>
      <c r="I52" s="28" t="s">
        <v>21</v>
      </c>
      <c r="J52" s="29" t="s">
        <v>22</v>
      </c>
      <c r="K52" s="10">
        <f>DATEVALUE(MID(Tableau1[[#This Row],[Date de création]],7,4)&amp;"-"&amp;MID(Tableau1[[#This Row],[Date de création]],4,2)&amp;"-"&amp;MID(Tableau1[[#This Row],[Date de création]],1,2))</f>
        <v>45091</v>
      </c>
      <c r="L52">
        <f ca="1">TODAY()-Tableau1[[#This Row],[Date création (formatée)]]</f>
        <v>5</v>
      </c>
    </row>
    <row r="53" spans="1:12" ht="17.399999999999999" x14ac:dyDescent="0.35">
      <c r="A53" s="30">
        <v>47930</v>
      </c>
      <c r="B53" s="21" t="s">
        <v>10</v>
      </c>
      <c r="C53" s="22" t="s">
        <v>50</v>
      </c>
      <c r="D53" s="23" t="s">
        <v>497</v>
      </c>
      <c r="E53" s="24" t="s">
        <v>31</v>
      </c>
      <c r="F53" s="25" t="s">
        <v>970</v>
      </c>
      <c r="G53" s="26" t="s">
        <v>971</v>
      </c>
      <c r="H53" s="27" t="s">
        <v>32</v>
      </c>
      <c r="I53" s="28" t="s">
        <v>33</v>
      </c>
      <c r="J53" s="29" t="s">
        <v>501</v>
      </c>
      <c r="K53" s="10">
        <f>DATEVALUE(MID(Tableau1[[#This Row],[Date de création]],7,4)&amp;"-"&amp;MID(Tableau1[[#This Row],[Date de création]],4,2)&amp;"-"&amp;MID(Tableau1[[#This Row],[Date de création]],1,2))</f>
        <v>45091</v>
      </c>
      <c r="L53">
        <f ca="1">TODAY()-Tableau1[[#This Row],[Date création (formatée)]]</f>
        <v>5</v>
      </c>
    </row>
    <row r="54" spans="1:12" ht="17.399999999999999" x14ac:dyDescent="0.35">
      <c r="A54" s="30">
        <v>47927</v>
      </c>
      <c r="B54" s="21" t="s">
        <v>10</v>
      </c>
      <c r="C54" s="22" t="s">
        <v>11</v>
      </c>
      <c r="D54" s="23" t="s">
        <v>550</v>
      </c>
      <c r="E54" s="24" t="s">
        <v>742</v>
      </c>
      <c r="F54" s="25" t="s">
        <v>972</v>
      </c>
      <c r="G54" s="26" t="s">
        <v>763</v>
      </c>
      <c r="H54" s="27" t="s">
        <v>973</v>
      </c>
      <c r="I54" s="28" t="s">
        <v>85</v>
      </c>
      <c r="J54" s="29" t="s">
        <v>501</v>
      </c>
      <c r="K54" s="10">
        <f>DATEVALUE(MID(Tableau1[[#This Row],[Date de création]],7,4)&amp;"-"&amp;MID(Tableau1[[#This Row],[Date de création]],4,2)&amp;"-"&amp;MID(Tableau1[[#This Row],[Date de création]],1,2))</f>
        <v>45091</v>
      </c>
      <c r="L54">
        <f ca="1">TODAY()-Tableau1[[#This Row],[Date création (formatée)]]</f>
        <v>5</v>
      </c>
    </row>
    <row r="55" spans="1:12" ht="17.399999999999999" x14ac:dyDescent="0.35">
      <c r="A55" s="30">
        <v>47926</v>
      </c>
      <c r="B55" s="21" t="s">
        <v>10</v>
      </c>
      <c r="C55" s="22" t="s">
        <v>11</v>
      </c>
      <c r="D55" s="23" t="s">
        <v>490</v>
      </c>
      <c r="E55" s="24" t="s">
        <v>34</v>
      </c>
      <c r="F55" s="25" t="s">
        <v>974</v>
      </c>
      <c r="G55" s="26" t="s">
        <v>975</v>
      </c>
      <c r="H55" s="27" t="s">
        <v>35</v>
      </c>
      <c r="I55" s="28" t="s">
        <v>36</v>
      </c>
      <c r="J55" s="29" t="s">
        <v>18</v>
      </c>
      <c r="K55" s="10">
        <f>DATEVALUE(MID(Tableau1[[#This Row],[Date de création]],7,4)&amp;"-"&amp;MID(Tableau1[[#This Row],[Date de création]],4,2)&amp;"-"&amp;MID(Tableau1[[#This Row],[Date de création]],1,2))</f>
        <v>45091</v>
      </c>
      <c r="L55">
        <f ca="1">TODAY()-Tableau1[[#This Row],[Date création (formatée)]]</f>
        <v>5</v>
      </c>
    </row>
    <row r="56" spans="1:12" ht="17.399999999999999" x14ac:dyDescent="0.35">
      <c r="A56" s="30">
        <v>47924</v>
      </c>
      <c r="B56" s="21" t="s">
        <v>10</v>
      </c>
      <c r="C56" s="22" t="s">
        <v>11</v>
      </c>
      <c r="D56" s="23" t="s">
        <v>490</v>
      </c>
      <c r="E56" s="24" t="s">
        <v>491</v>
      </c>
      <c r="F56" s="25" t="s">
        <v>976</v>
      </c>
      <c r="G56" s="26" t="s">
        <v>977</v>
      </c>
      <c r="H56" s="27" t="s">
        <v>12</v>
      </c>
      <c r="I56" s="28" t="s">
        <v>36</v>
      </c>
      <c r="J56" s="29" t="s">
        <v>519</v>
      </c>
      <c r="K56" s="10">
        <f>DATEVALUE(MID(Tableau1[[#This Row],[Date de création]],7,4)&amp;"-"&amp;MID(Tableau1[[#This Row],[Date de création]],4,2)&amp;"-"&amp;MID(Tableau1[[#This Row],[Date de création]],1,2))</f>
        <v>45091</v>
      </c>
      <c r="L56">
        <f ca="1">TODAY()-Tableau1[[#This Row],[Date création (formatée)]]</f>
        <v>5</v>
      </c>
    </row>
    <row r="57" spans="1:12" ht="17.399999999999999" x14ac:dyDescent="0.35">
      <c r="A57" s="30">
        <v>47922</v>
      </c>
      <c r="B57" s="21" t="s">
        <v>10</v>
      </c>
      <c r="C57" s="22" t="s">
        <v>11</v>
      </c>
      <c r="D57" s="23" t="s">
        <v>485</v>
      </c>
      <c r="E57" s="24" t="s">
        <v>53</v>
      </c>
      <c r="F57" s="25" t="s">
        <v>978</v>
      </c>
      <c r="G57" s="26" t="s">
        <v>979</v>
      </c>
      <c r="H57" s="27" t="s">
        <v>54</v>
      </c>
      <c r="I57" s="28" t="s">
        <v>21</v>
      </c>
      <c r="J57" s="29" t="s">
        <v>22</v>
      </c>
      <c r="K57" s="10">
        <f>DATEVALUE(MID(Tableau1[[#This Row],[Date de création]],7,4)&amp;"-"&amp;MID(Tableau1[[#This Row],[Date de création]],4,2)&amp;"-"&amp;MID(Tableau1[[#This Row],[Date de création]],1,2))</f>
        <v>45091</v>
      </c>
      <c r="L57">
        <f ca="1">TODAY()-Tableau1[[#This Row],[Date création (formatée)]]</f>
        <v>5</v>
      </c>
    </row>
    <row r="58" spans="1:12" ht="17.399999999999999" x14ac:dyDescent="0.35">
      <c r="A58" s="30">
        <v>47918</v>
      </c>
      <c r="B58" s="21" t="s">
        <v>10</v>
      </c>
      <c r="C58" s="22" t="s">
        <v>11</v>
      </c>
      <c r="D58" s="23" t="s">
        <v>497</v>
      </c>
      <c r="E58" s="24" t="s">
        <v>39</v>
      </c>
      <c r="F58" s="25" t="s">
        <v>980</v>
      </c>
      <c r="G58" s="26" t="s">
        <v>981</v>
      </c>
      <c r="H58" s="27" t="s">
        <v>29</v>
      </c>
      <c r="I58" s="28" t="s">
        <v>33</v>
      </c>
      <c r="J58" s="29" t="s">
        <v>18</v>
      </c>
      <c r="K58" s="10">
        <f>DATEVALUE(MID(Tableau1[[#This Row],[Date de création]],7,4)&amp;"-"&amp;MID(Tableau1[[#This Row],[Date de création]],4,2)&amp;"-"&amp;MID(Tableau1[[#This Row],[Date de création]],1,2))</f>
        <v>45090</v>
      </c>
      <c r="L58">
        <f ca="1">TODAY()-Tableau1[[#This Row],[Date création (formatée)]]</f>
        <v>6</v>
      </c>
    </row>
    <row r="59" spans="1:12" ht="17.399999999999999" x14ac:dyDescent="0.35">
      <c r="A59" s="30">
        <v>47916</v>
      </c>
      <c r="B59" s="21" t="s">
        <v>10</v>
      </c>
      <c r="C59" s="22" t="s">
        <v>11</v>
      </c>
      <c r="D59" s="23" t="s">
        <v>494</v>
      </c>
      <c r="E59" s="24" t="s">
        <v>12</v>
      </c>
      <c r="F59" s="25" t="s">
        <v>982</v>
      </c>
      <c r="G59" s="26" t="s">
        <v>983</v>
      </c>
      <c r="H59" s="27" t="s">
        <v>12</v>
      </c>
      <c r="I59" s="28" t="s">
        <v>77</v>
      </c>
      <c r="J59" s="29" t="s">
        <v>519</v>
      </c>
      <c r="K59" s="10">
        <f>DATEVALUE(MID(Tableau1[[#This Row],[Date de création]],7,4)&amp;"-"&amp;MID(Tableau1[[#This Row],[Date de création]],4,2)&amp;"-"&amp;MID(Tableau1[[#This Row],[Date de création]],1,2))</f>
        <v>45090</v>
      </c>
      <c r="L59">
        <f ca="1">TODAY()-Tableau1[[#This Row],[Date création (formatée)]]</f>
        <v>6</v>
      </c>
    </row>
    <row r="60" spans="1:12" ht="17.399999999999999" x14ac:dyDescent="0.35">
      <c r="A60" s="30">
        <v>47914</v>
      </c>
      <c r="B60" s="21" t="s">
        <v>10</v>
      </c>
      <c r="C60" s="22" t="s">
        <v>11</v>
      </c>
      <c r="D60" s="23" t="s">
        <v>494</v>
      </c>
      <c r="E60" s="24" t="s">
        <v>12</v>
      </c>
      <c r="F60" s="25" t="s">
        <v>984</v>
      </c>
      <c r="G60" s="26" t="s">
        <v>880</v>
      </c>
      <c r="H60" s="27" t="s">
        <v>29</v>
      </c>
      <c r="I60" s="28" t="s">
        <v>77</v>
      </c>
      <c r="J60" s="29" t="s">
        <v>501</v>
      </c>
      <c r="K60" s="10">
        <f>DATEVALUE(MID(Tableau1[[#This Row],[Date de création]],7,4)&amp;"-"&amp;MID(Tableau1[[#This Row],[Date de création]],4,2)&amp;"-"&amp;MID(Tableau1[[#This Row],[Date de création]],1,2))</f>
        <v>45090</v>
      </c>
      <c r="L60">
        <f ca="1">TODAY()-Tableau1[[#This Row],[Date création (formatée)]]</f>
        <v>6</v>
      </c>
    </row>
    <row r="61" spans="1:12" ht="17.399999999999999" x14ac:dyDescent="0.35">
      <c r="A61" s="30">
        <v>47913</v>
      </c>
      <c r="B61" s="21" t="s">
        <v>10</v>
      </c>
      <c r="C61" s="22" t="s">
        <v>50</v>
      </c>
      <c r="D61" s="23" t="s">
        <v>493</v>
      </c>
      <c r="E61" s="24" t="s">
        <v>520</v>
      </c>
      <c r="F61" s="25" t="s">
        <v>985</v>
      </c>
      <c r="G61" s="26" t="s">
        <v>880</v>
      </c>
      <c r="H61" s="27" t="s">
        <v>551</v>
      </c>
      <c r="I61" s="28" t="s">
        <v>580</v>
      </c>
      <c r="J61" s="29" t="s">
        <v>501</v>
      </c>
      <c r="K61" s="10">
        <f>DATEVALUE(MID(Tableau1[[#This Row],[Date de création]],7,4)&amp;"-"&amp;MID(Tableau1[[#This Row],[Date de création]],4,2)&amp;"-"&amp;MID(Tableau1[[#This Row],[Date de création]],1,2))</f>
        <v>45090</v>
      </c>
      <c r="L61">
        <f ca="1">TODAY()-Tableau1[[#This Row],[Date création (formatée)]]</f>
        <v>6</v>
      </c>
    </row>
    <row r="62" spans="1:12" ht="17.399999999999999" x14ac:dyDescent="0.35">
      <c r="A62" s="30">
        <v>47911</v>
      </c>
      <c r="B62" s="21" t="s">
        <v>10</v>
      </c>
      <c r="C62" s="22" t="s">
        <v>11</v>
      </c>
      <c r="D62" s="23" t="s">
        <v>490</v>
      </c>
      <c r="E62" s="24" t="s">
        <v>34</v>
      </c>
      <c r="F62" s="25" t="s">
        <v>986</v>
      </c>
      <c r="G62" s="26" t="s">
        <v>987</v>
      </c>
      <c r="H62" s="27" t="s">
        <v>35</v>
      </c>
      <c r="I62" s="28" t="s">
        <v>36</v>
      </c>
      <c r="J62" s="29" t="s">
        <v>18</v>
      </c>
      <c r="K62" s="10">
        <f>DATEVALUE(MID(Tableau1[[#This Row],[Date de création]],7,4)&amp;"-"&amp;MID(Tableau1[[#This Row],[Date de création]],4,2)&amp;"-"&amp;MID(Tableau1[[#This Row],[Date de création]],1,2))</f>
        <v>45090</v>
      </c>
      <c r="L62">
        <f ca="1">TODAY()-Tableau1[[#This Row],[Date création (formatée)]]</f>
        <v>6</v>
      </c>
    </row>
    <row r="63" spans="1:12" ht="17.399999999999999" x14ac:dyDescent="0.35">
      <c r="A63" s="30">
        <v>47907</v>
      </c>
      <c r="B63" s="21" t="s">
        <v>10</v>
      </c>
      <c r="C63" s="22" t="s">
        <v>11</v>
      </c>
      <c r="D63" s="23" t="s">
        <v>490</v>
      </c>
      <c r="E63" s="24" t="s">
        <v>34</v>
      </c>
      <c r="F63" s="25" t="s">
        <v>988</v>
      </c>
      <c r="G63" s="26" t="s">
        <v>989</v>
      </c>
      <c r="H63" s="27" t="s">
        <v>35</v>
      </c>
      <c r="I63" s="28" t="s">
        <v>36</v>
      </c>
      <c r="J63" s="29" t="s">
        <v>18</v>
      </c>
      <c r="K63" s="10">
        <f>DATEVALUE(MID(Tableau1[[#This Row],[Date de création]],7,4)&amp;"-"&amp;MID(Tableau1[[#This Row],[Date de création]],4,2)&amp;"-"&amp;MID(Tableau1[[#This Row],[Date de création]],1,2))</f>
        <v>45090</v>
      </c>
      <c r="L63">
        <f ca="1">TODAY()-Tableau1[[#This Row],[Date création (formatée)]]</f>
        <v>6</v>
      </c>
    </row>
    <row r="64" spans="1:12" ht="17.399999999999999" x14ac:dyDescent="0.35">
      <c r="A64" s="30">
        <v>47903</v>
      </c>
      <c r="B64" s="21" t="s">
        <v>10</v>
      </c>
      <c r="C64" s="22" t="s">
        <v>50</v>
      </c>
      <c r="D64" s="23" t="s">
        <v>497</v>
      </c>
      <c r="E64" s="24" t="s">
        <v>39</v>
      </c>
      <c r="F64" s="25" t="s">
        <v>990</v>
      </c>
      <c r="G64" s="26" t="s">
        <v>991</v>
      </c>
      <c r="H64" s="27" t="s">
        <v>32</v>
      </c>
      <c r="I64" s="28" t="s">
        <v>33</v>
      </c>
      <c r="J64" s="29" t="s">
        <v>519</v>
      </c>
      <c r="K64" s="10">
        <f>DATEVALUE(MID(Tableau1[[#This Row],[Date de création]],7,4)&amp;"-"&amp;MID(Tableau1[[#This Row],[Date de création]],4,2)&amp;"-"&amp;MID(Tableau1[[#This Row],[Date de création]],1,2))</f>
        <v>45090</v>
      </c>
      <c r="L64">
        <f ca="1">TODAY()-Tableau1[[#This Row],[Date création (formatée)]]</f>
        <v>6</v>
      </c>
    </row>
    <row r="65" spans="1:12" ht="17.399999999999999" x14ac:dyDescent="0.35">
      <c r="A65" s="30">
        <v>47897</v>
      </c>
      <c r="B65" s="21" t="s">
        <v>10</v>
      </c>
      <c r="C65" s="22" t="s">
        <v>11</v>
      </c>
      <c r="D65" s="23" t="s">
        <v>497</v>
      </c>
      <c r="E65" s="24" t="s">
        <v>15</v>
      </c>
      <c r="F65" s="25" t="s">
        <v>992</v>
      </c>
      <c r="G65" s="26" t="s">
        <v>993</v>
      </c>
      <c r="H65" s="27" t="s">
        <v>16</v>
      </c>
      <c r="I65" s="28" t="s">
        <v>17</v>
      </c>
      <c r="J65" s="29" t="s">
        <v>22</v>
      </c>
      <c r="K65" s="10">
        <f>DATEVALUE(MID(Tableau1[[#This Row],[Date de création]],7,4)&amp;"-"&amp;MID(Tableau1[[#This Row],[Date de création]],4,2)&amp;"-"&amp;MID(Tableau1[[#This Row],[Date de création]],1,2))</f>
        <v>45090</v>
      </c>
      <c r="L65">
        <f ca="1">TODAY()-Tableau1[[#This Row],[Date création (formatée)]]</f>
        <v>6</v>
      </c>
    </row>
    <row r="66" spans="1:12" ht="17.399999999999999" x14ac:dyDescent="0.35">
      <c r="A66" s="30">
        <v>47895</v>
      </c>
      <c r="B66" s="21" t="s">
        <v>10</v>
      </c>
      <c r="C66" s="22" t="s">
        <v>11</v>
      </c>
      <c r="D66" s="23" t="s">
        <v>497</v>
      </c>
      <c r="E66" s="24" t="s">
        <v>39</v>
      </c>
      <c r="F66" s="25" t="s">
        <v>994</v>
      </c>
      <c r="G66" s="26" t="s">
        <v>995</v>
      </c>
      <c r="H66" s="27" t="s">
        <v>16</v>
      </c>
      <c r="I66" s="28" t="s">
        <v>33</v>
      </c>
      <c r="J66" s="29" t="s">
        <v>22</v>
      </c>
      <c r="K66" s="10">
        <f>DATEVALUE(MID(Tableau1[[#This Row],[Date de création]],7,4)&amp;"-"&amp;MID(Tableau1[[#This Row],[Date de création]],4,2)&amp;"-"&amp;MID(Tableau1[[#This Row],[Date de création]],1,2))</f>
        <v>45090</v>
      </c>
      <c r="L66">
        <f ca="1">TODAY()-Tableau1[[#This Row],[Date création (formatée)]]</f>
        <v>6</v>
      </c>
    </row>
    <row r="67" spans="1:12" ht="17.399999999999999" x14ac:dyDescent="0.35">
      <c r="A67" s="30">
        <v>47893</v>
      </c>
      <c r="B67" s="21" t="s">
        <v>10</v>
      </c>
      <c r="C67" s="22" t="s">
        <v>11</v>
      </c>
      <c r="D67" s="23" t="s">
        <v>485</v>
      </c>
      <c r="E67" s="24" t="s">
        <v>53</v>
      </c>
      <c r="F67" s="25" t="s">
        <v>996</v>
      </c>
      <c r="G67" s="26" t="s">
        <v>997</v>
      </c>
      <c r="H67" s="27" t="s">
        <v>54</v>
      </c>
      <c r="I67" s="28" t="s">
        <v>21</v>
      </c>
      <c r="J67" s="29" t="s">
        <v>22</v>
      </c>
      <c r="K67" s="10">
        <f>DATEVALUE(MID(Tableau1[[#This Row],[Date de création]],7,4)&amp;"-"&amp;MID(Tableau1[[#This Row],[Date de création]],4,2)&amp;"-"&amp;MID(Tableau1[[#This Row],[Date de création]],1,2))</f>
        <v>45090</v>
      </c>
      <c r="L67">
        <f ca="1">TODAY()-Tableau1[[#This Row],[Date création (formatée)]]</f>
        <v>6</v>
      </c>
    </row>
    <row r="68" spans="1:12" ht="17.399999999999999" x14ac:dyDescent="0.35">
      <c r="A68" s="30">
        <v>47891</v>
      </c>
      <c r="B68" s="21" t="s">
        <v>10</v>
      </c>
      <c r="C68" s="22" t="s">
        <v>50</v>
      </c>
      <c r="D68" s="23" t="s">
        <v>488</v>
      </c>
      <c r="E68" s="24" t="s">
        <v>97</v>
      </c>
      <c r="F68" s="25" t="s">
        <v>998</v>
      </c>
      <c r="G68" s="26" t="s">
        <v>489</v>
      </c>
      <c r="H68" s="27" t="s">
        <v>903</v>
      </c>
      <c r="I68" s="28" t="s">
        <v>99</v>
      </c>
      <c r="J68" s="29" t="s">
        <v>22</v>
      </c>
      <c r="K68" s="10">
        <f>DATEVALUE(MID(Tableau1[[#This Row],[Date de création]],7,4)&amp;"-"&amp;MID(Tableau1[[#This Row],[Date de création]],4,2)&amp;"-"&amp;MID(Tableau1[[#This Row],[Date de création]],1,2))</f>
        <v>45090</v>
      </c>
      <c r="L68">
        <f ca="1">TODAY()-Tableau1[[#This Row],[Date création (formatée)]]</f>
        <v>6</v>
      </c>
    </row>
    <row r="69" spans="1:12" ht="17.399999999999999" x14ac:dyDescent="0.35">
      <c r="A69" s="30">
        <v>47890</v>
      </c>
      <c r="B69" s="21" t="s">
        <v>10</v>
      </c>
      <c r="C69" s="22" t="s">
        <v>11</v>
      </c>
      <c r="D69" s="23" t="s">
        <v>497</v>
      </c>
      <c r="E69" s="24" t="s">
        <v>15</v>
      </c>
      <c r="F69" s="25" t="s">
        <v>999</v>
      </c>
      <c r="G69" s="26" t="s">
        <v>492</v>
      </c>
      <c r="H69" s="27" t="s">
        <v>29</v>
      </c>
      <c r="I69" s="28" t="s">
        <v>17</v>
      </c>
      <c r="J69" s="29" t="s">
        <v>18</v>
      </c>
      <c r="K69" s="10">
        <f>DATEVALUE(MID(Tableau1[[#This Row],[Date de création]],7,4)&amp;"-"&amp;MID(Tableau1[[#This Row],[Date de création]],4,2)&amp;"-"&amp;MID(Tableau1[[#This Row],[Date de création]],1,2))</f>
        <v>45090</v>
      </c>
      <c r="L69">
        <f ca="1">TODAY()-Tableau1[[#This Row],[Date création (formatée)]]</f>
        <v>6</v>
      </c>
    </row>
    <row r="70" spans="1:12" ht="17.399999999999999" x14ac:dyDescent="0.35">
      <c r="A70" s="30">
        <v>47887</v>
      </c>
      <c r="B70" s="21" t="s">
        <v>10</v>
      </c>
      <c r="C70" s="22" t="s">
        <v>50</v>
      </c>
      <c r="D70" s="23" t="s">
        <v>488</v>
      </c>
      <c r="E70" s="24" t="s">
        <v>933</v>
      </c>
      <c r="F70" s="25" t="s">
        <v>1000</v>
      </c>
      <c r="G70" s="26" t="s">
        <v>646</v>
      </c>
      <c r="H70" s="27" t="s">
        <v>903</v>
      </c>
      <c r="I70" s="28" t="s">
        <v>33</v>
      </c>
      <c r="J70" s="29" t="s">
        <v>501</v>
      </c>
      <c r="K70" s="10">
        <f>DATEVALUE(MID(Tableau1[[#This Row],[Date de création]],7,4)&amp;"-"&amp;MID(Tableau1[[#This Row],[Date de création]],4,2)&amp;"-"&amp;MID(Tableau1[[#This Row],[Date de création]],1,2))</f>
        <v>45090</v>
      </c>
      <c r="L70">
        <f ca="1">TODAY()-Tableau1[[#This Row],[Date création (formatée)]]</f>
        <v>6</v>
      </c>
    </row>
    <row r="71" spans="1:12" ht="17.399999999999999" x14ac:dyDescent="0.35">
      <c r="A71" s="30">
        <v>47875</v>
      </c>
      <c r="B71" s="21" t="s">
        <v>10</v>
      </c>
      <c r="C71" s="22" t="s">
        <v>11</v>
      </c>
      <c r="D71" s="23" t="s">
        <v>488</v>
      </c>
      <c r="E71" s="24" t="s">
        <v>97</v>
      </c>
      <c r="F71" s="25" t="s">
        <v>1001</v>
      </c>
      <c r="G71" s="26" t="s">
        <v>1002</v>
      </c>
      <c r="H71" s="27" t="s">
        <v>903</v>
      </c>
      <c r="I71" s="28" t="s">
        <v>99</v>
      </c>
      <c r="J71" s="29" t="s">
        <v>22</v>
      </c>
      <c r="K71" s="10">
        <f>DATEVALUE(MID(Tableau1[[#This Row],[Date de création]],7,4)&amp;"-"&amp;MID(Tableau1[[#This Row],[Date de création]],4,2)&amp;"-"&amp;MID(Tableau1[[#This Row],[Date de création]],1,2))</f>
        <v>45089</v>
      </c>
      <c r="L71">
        <f ca="1">TODAY()-Tableau1[[#This Row],[Date création (formatée)]]</f>
        <v>7</v>
      </c>
    </row>
    <row r="72" spans="1:12" ht="17.399999999999999" x14ac:dyDescent="0.35">
      <c r="A72" s="30">
        <v>47867</v>
      </c>
      <c r="B72" s="21" t="s">
        <v>10</v>
      </c>
      <c r="C72" s="22" t="s">
        <v>11</v>
      </c>
      <c r="D72" s="23" t="s">
        <v>497</v>
      </c>
      <c r="E72" s="24" t="s">
        <v>15</v>
      </c>
      <c r="F72" s="25" t="s">
        <v>1003</v>
      </c>
      <c r="G72" s="26" t="s">
        <v>1004</v>
      </c>
      <c r="H72" s="27" t="s">
        <v>16</v>
      </c>
      <c r="I72" s="28" t="s">
        <v>17</v>
      </c>
      <c r="J72" s="29" t="s">
        <v>18</v>
      </c>
      <c r="K72" s="10">
        <f>DATEVALUE(MID(Tableau1[[#This Row],[Date de création]],7,4)&amp;"-"&amp;MID(Tableau1[[#This Row],[Date de création]],4,2)&amp;"-"&amp;MID(Tableau1[[#This Row],[Date de création]],1,2))</f>
        <v>45089</v>
      </c>
      <c r="L72">
        <f ca="1">TODAY()-Tableau1[[#This Row],[Date création (formatée)]]</f>
        <v>7</v>
      </c>
    </row>
    <row r="73" spans="1:12" ht="17.399999999999999" x14ac:dyDescent="0.35">
      <c r="A73" s="30">
        <v>47862</v>
      </c>
      <c r="B73" s="21" t="s">
        <v>10</v>
      </c>
      <c r="C73" s="22" t="s">
        <v>11</v>
      </c>
      <c r="D73" s="23" t="s">
        <v>497</v>
      </c>
      <c r="E73" s="24" t="s">
        <v>31</v>
      </c>
      <c r="F73" s="25" t="s">
        <v>1005</v>
      </c>
      <c r="G73" s="26" t="s">
        <v>1006</v>
      </c>
      <c r="H73" s="27" t="s">
        <v>29</v>
      </c>
      <c r="I73" s="28" t="s">
        <v>33</v>
      </c>
      <c r="J73" s="29" t="s">
        <v>18</v>
      </c>
      <c r="K73" s="10">
        <f>DATEVALUE(MID(Tableau1[[#This Row],[Date de création]],7,4)&amp;"-"&amp;MID(Tableau1[[#This Row],[Date de création]],4,2)&amp;"-"&amp;MID(Tableau1[[#This Row],[Date de création]],1,2))</f>
        <v>45089</v>
      </c>
      <c r="L73">
        <f ca="1">TODAY()-Tableau1[[#This Row],[Date création (formatée)]]</f>
        <v>7</v>
      </c>
    </row>
    <row r="74" spans="1:12" ht="17.399999999999999" x14ac:dyDescent="0.35">
      <c r="A74" s="30">
        <v>47861</v>
      </c>
      <c r="B74" s="21" t="s">
        <v>10</v>
      </c>
      <c r="C74" s="22" t="s">
        <v>11</v>
      </c>
      <c r="D74" s="23" t="s">
        <v>496</v>
      </c>
      <c r="E74" s="24" t="s">
        <v>12</v>
      </c>
      <c r="F74" s="25" t="s">
        <v>1007</v>
      </c>
      <c r="G74" s="26" t="s">
        <v>1008</v>
      </c>
      <c r="H74" s="27" t="s">
        <v>591</v>
      </c>
      <c r="I74" s="28" t="s">
        <v>401</v>
      </c>
      <c r="J74" s="29" t="s">
        <v>591</v>
      </c>
      <c r="K74" s="10">
        <f>DATEVALUE(MID(Tableau1[[#This Row],[Date de création]],7,4)&amp;"-"&amp;MID(Tableau1[[#This Row],[Date de création]],4,2)&amp;"-"&amp;MID(Tableau1[[#This Row],[Date de création]],1,2))</f>
        <v>45089</v>
      </c>
      <c r="L74">
        <f ca="1">TODAY()-Tableau1[[#This Row],[Date création (formatée)]]</f>
        <v>7</v>
      </c>
    </row>
    <row r="75" spans="1:12" ht="17.399999999999999" x14ac:dyDescent="0.35">
      <c r="A75" s="30">
        <v>47856</v>
      </c>
      <c r="B75" s="21" t="s">
        <v>10</v>
      </c>
      <c r="C75" s="22" t="s">
        <v>11</v>
      </c>
      <c r="D75" s="23" t="s">
        <v>490</v>
      </c>
      <c r="E75" s="24" t="s">
        <v>34</v>
      </c>
      <c r="F75" s="25" t="s">
        <v>1009</v>
      </c>
      <c r="G75" s="26" t="s">
        <v>1010</v>
      </c>
      <c r="H75" s="27" t="s">
        <v>35</v>
      </c>
      <c r="I75" s="28" t="s">
        <v>36</v>
      </c>
      <c r="J75" s="29" t="s">
        <v>18</v>
      </c>
      <c r="K75" s="10">
        <f>DATEVALUE(MID(Tableau1[[#This Row],[Date de création]],7,4)&amp;"-"&amp;MID(Tableau1[[#This Row],[Date de création]],4,2)&amp;"-"&amp;MID(Tableau1[[#This Row],[Date de création]],1,2))</f>
        <v>45089</v>
      </c>
      <c r="L75">
        <f ca="1">TODAY()-Tableau1[[#This Row],[Date création (formatée)]]</f>
        <v>7</v>
      </c>
    </row>
    <row r="76" spans="1:12" ht="17.399999999999999" x14ac:dyDescent="0.35">
      <c r="A76" s="30">
        <v>47854</v>
      </c>
      <c r="B76" s="21" t="s">
        <v>10</v>
      </c>
      <c r="C76" s="22" t="s">
        <v>11</v>
      </c>
      <c r="D76" s="23" t="s">
        <v>488</v>
      </c>
      <c r="E76" s="24" t="s">
        <v>1011</v>
      </c>
      <c r="F76" s="25" t="s">
        <v>1012</v>
      </c>
      <c r="G76" s="26" t="s">
        <v>1013</v>
      </c>
      <c r="H76" s="27" t="s">
        <v>1014</v>
      </c>
      <c r="I76" s="28" t="s">
        <v>99</v>
      </c>
      <c r="J76" s="29" t="s">
        <v>1014</v>
      </c>
      <c r="K76" s="10">
        <f>DATEVALUE(MID(Tableau1[[#This Row],[Date de création]],7,4)&amp;"-"&amp;MID(Tableau1[[#This Row],[Date de création]],4,2)&amp;"-"&amp;MID(Tableau1[[#This Row],[Date de création]],1,2))</f>
        <v>45089</v>
      </c>
      <c r="L76">
        <f ca="1">TODAY()-Tableau1[[#This Row],[Date création (formatée)]]</f>
        <v>7</v>
      </c>
    </row>
    <row r="77" spans="1:12" ht="17.399999999999999" x14ac:dyDescent="0.35">
      <c r="A77" s="30">
        <v>47849</v>
      </c>
      <c r="B77" s="21" t="s">
        <v>10</v>
      </c>
      <c r="C77" s="22" t="s">
        <v>50</v>
      </c>
      <c r="D77" s="23" t="s">
        <v>488</v>
      </c>
      <c r="E77" s="24" t="s">
        <v>933</v>
      </c>
      <c r="F77" s="25" t="s">
        <v>1015</v>
      </c>
      <c r="G77" s="26" t="s">
        <v>492</v>
      </c>
      <c r="H77" s="27" t="s">
        <v>903</v>
      </c>
      <c r="I77" s="28" t="s">
        <v>33</v>
      </c>
      <c r="J77" s="29" t="s">
        <v>49</v>
      </c>
      <c r="K77" s="10">
        <f>DATEVALUE(MID(Tableau1[[#This Row],[Date de création]],7,4)&amp;"-"&amp;MID(Tableau1[[#This Row],[Date de création]],4,2)&amp;"-"&amp;MID(Tableau1[[#This Row],[Date de création]],1,2))</f>
        <v>45089</v>
      </c>
      <c r="L77">
        <f ca="1">TODAY()-Tableau1[[#This Row],[Date création (formatée)]]</f>
        <v>7</v>
      </c>
    </row>
    <row r="78" spans="1:12" ht="17.399999999999999" x14ac:dyDescent="0.35">
      <c r="A78" s="30">
        <v>47847</v>
      </c>
      <c r="B78" s="21" t="s">
        <v>10</v>
      </c>
      <c r="C78" s="22" t="s">
        <v>11</v>
      </c>
      <c r="D78" s="23" t="s">
        <v>497</v>
      </c>
      <c r="E78" s="24" t="s">
        <v>39</v>
      </c>
      <c r="F78" s="25" t="s">
        <v>1016</v>
      </c>
      <c r="G78" s="26" t="s">
        <v>1017</v>
      </c>
      <c r="H78" s="27" t="s">
        <v>29</v>
      </c>
      <c r="I78" s="28" t="s">
        <v>33</v>
      </c>
      <c r="J78" s="29" t="s">
        <v>18</v>
      </c>
      <c r="K78" s="10">
        <f>DATEVALUE(MID(Tableau1[[#This Row],[Date de création]],7,4)&amp;"-"&amp;MID(Tableau1[[#This Row],[Date de création]],4,2)&amp;"-"&amp;MID(Tableau1[[#This Row],[Date de création]],1,2))</f>
        <v>45089</v>
      </c>
      <c r="L78">
        <f ca="1">TODAY()-Tableau1[[#This Row],[Date création (formatée)]]</f>
        <v>7</v>
      </c>
    </row>
    <row r="79" spans="1:12" ht="17.399999999999999" x14ac:dyDescent="0.35">
      <c r="A79" s="30">
        <v>47845</v>
      </c>
      <c r="B79" s="21" t="s">
        <v>10</v>
      </c>
      <c r="C79" s="22" t="s">
        <v>11</v>
      </c>
      <c r="D79" s="23" t="s">
        <v>490</v>
      </c>
      <c r="E79" s="24" t="s">
        <v>34</v>
      </c>
      <c r="F79" s="25" t="s">
        <v>1018</v>
      </c>
      <c r="G79" s="26" t="s">
        <v>1019</v>
      </c>
      <c r="H79" s="27" t="s">
        <v>35</v>
      </c>
      <c r="I79" s="28" t="s">
        <v>36</v>
      </c>
      <c r="J79" s="29" t="s">
        <v>49</v>
      </c>
      <c r="K79" s="10">
        <f>DATEVALUE(MID(Tableau1[[#This Row],[Date de création]],7,4)&amp;"-"&amp;MID(Tableau1[[#This Row],[Date de création]],4,2)&amp;"-"&amp;MID(Tableau1[[#This Row],[Date de création]],1,2))</f>
        <v>45089</v>
      </c>
      <c r="L79">
        <f ca="1">TODAY()-Tableau1[[#This Row],[Date création (formatée)]]</f>
        <v>7</v>
      </c>
    </row>
    <row r="80" spans="1:12" ht="17.399999999999999" x14ac:dyDescent="0.35">
      <c r="A80" s="30">
        <v>47839</v>
      </c>
      <c r="B80" s="21" t="s">
        <v>10</v>
      </c>
      <c r="C80" s="22" t="s">
        <v>50</v>
      </c>
      <c r="D80" s="23" t="s">
        <v>488</v>
      </c>
      <c r="E80" s="24" t="s">
        <v>97</v>
      </c>
      <c r="F80" s="25" t="s">
        <v>1020</v>
      </c>
      <c r="G80" s="26" t="s">
        <v>905</v>
      </c>
      <c r="H80" s="27" t="s">
        <v>903</v>
      </c>
      <c r="I80" s="28" t="s">
        <v>99</v>
      </c>
      <c r="J80" s="29" t="s">
        <v>501</v>
      </c>
      <c r="K80" s="10">
        <f>DATEVALUE(MID(Tableau1[[#This Row],[Date de création]],7,4)&amp;"-"&amp;MID(Tableau1[[#This Row],[Date de création]],4,2)&amp;"-"&amp;MID(Tableau1[[#This Row],[Date de création]],1,2))</f>
        <v>45088</v>
      </c>
      <c r="L80">
        <f ca="1">TODAY()-Tableau1[[#This Row],[Date création (formatée)]]</f>
        <v>8</v>
      </c>
    </row>
    <row r="81" spans="1:12" ht="17.399999999999999" x14ac:dyDescent="0.35">
      <c r="A81" s="30">
        <v>47836</v>
      </c>
      <c r="B81" s="21" t="s">
        <v>10</v>
      </c>
      <c r="C81" s="22" t="s">
        <v>50</v>
      </c>
      <c r="D81" s="23" t="s">
        <v>531</v>
      </c>
      <c r="E81" s="24" t="s">
        <v>12</v>
      </c>
      <c r="F81" s="25" t="s">
        <v>1021</v>
      </c>
      <c r="G81" s="26" t="s">
        <v>1022</v>
      </c>
      <c r="H81" s="27" t="s">
        <v>551</v>
      </c>
      <c r="I81" s="28" t="s">
        <v>580</v>
      </c>
      <c r="J81" s="29" t="s">
        <v>501</v>
      </c>
      <c r="K81" s="10">
        <f>DATEVALUE(MID(Tableau1[[#This Row],[Date de création]],7,4)&amp;"-"&amp;MID(Tableau1[[#This Row],[Date de création]],4,2)&amp;"-"&amp;MID(Tableau1[[#This Row],[Date de création]],1,2))</f>
        <v>45088</v>
      </c>
      <c r="L81">
        <f ca="1">TODAY()-Tableau1[[#This Row],[Date création (formatée)]]</f>
        <v>8</v>
      </c>
    </row>
    <row r="82" spans="1:12" ht="17.399999999999999" x14ac:dyDescent="0.35">
      <c r="A82" s="30">
        <v>47831</v>
      </c>
      <c r="B82" s="21" t="s">
        <v>10</v>
      </c>
      <c r="C82" s="22" t="s">
        <v>11</v>
      </c>
      <c r="D82" s="23" t="s">
        <v>497</v>
      </c>
      <c r="E82" s="24" t="s">
        <v>15</v>
      </c>
      <c r="F82" s="25" t="s">
        <v>1023</v>
      </c>
      <c r="G82" s="26" t="s">
        <v>1024</v>
      </c>
      <c r="H82" s="27" t="s">
        <v>16</v>
      </c>
      <c r="I82" s="28" t="s">
        <v>17</v>
      </c>
      <c r="J82" s="29" t="s">
        <v>501</v>
      </c>
      <c r="K82" s="10">
        <f>DATEVALUE(MID(Tableau1[[#This Row],[Date de création]],7,4)&amp;"-"&amp;MID(Tableau1[[#This Row],[Date de création]],4,2)&amp;"-"&amp;MID(Tableau1[[#This Row],[Date de création]],1,2))</f>
        <v>45086</v>
      </c>
      <c r="L82">
        <f ca="1">TODAY()-Tableau1[[#This Row],[Date création (formatée)]]</f>
        <v>10</v>
      </c>
    </row>
    <row r="83" spans="1:12" ht="17.399999999999999" x14ac:dyDescent="0.35">
      <c r="A83" s="30">
        <v>47825</v>
      </c>
      <c r="B83" s="21" t="s">
        <v>10</v>
      </c>
      <c r="C83" s="22" t="s">
        <v>11</v>
      </c>
      <c r="D83" s="23" t="s">
        <v>490</v>
      </c>
      <c r="E83" s="24" t="s">
        <v>34</v>
      </c>
      <c r="F83" s="25" t="s">
        <v>1025</v>
      </c>
      <c r="G83" s="26" t="s">
        <v>1026</v>
      </c>
      <c r="H83" s="27" t="s">
        <v>35</v>
      </c>
      <c r="I83" s="28" t="s">
        <v>36</v>
      </c>
      <c r="J83" s="29" t="s">
        <v>18</v>
      </c>
      <c r="K83" s="10">
        <f>DATEVALUE(MID(Tableau1[[#This Row],[Date de création]],7,4)&amp;"-"&amp;MID(Tableau1[[#This Row],[Date de création]],4,2)&amp;"-"&amp;MID(Tableau1[[#This Row],[Date de création]],1,2))</f>
        <v>45086</v>
      </c>
      <c r="L83">
        <f ca="1">TODAY()-Tableau1[[#This Row],[Date création (formatée)]]</f>
        <v>10</v>
      </c>
    </row>
    <row r="84" spans="1:12" ht="17.399999999999999" x14ac:dyDescent="0.35">
      <c r="A84" s="30">
        <v>47823</v>
      </c>
      <c r="B84" s="21" t="s">
        <v>10</v>
      </c>
      <c r="C84" s="22" t="s">
        <v>11</v>
      </c>
      <c r="D84" s="23" t="s">
        <v>497</v>
      </c>
      <c r="E84" s="24" t="s">
        <v>15</v>
      </c>
      <c r="F84" s="25" t="s">
        <v>1027</v>
      </c>
      <c r="G84" s="26" t="s">
        <v>1028</v>
      </c>
      <c r="H84" s="27" t="s">
        <v>29</v>
      </c>
      <c r="I84" s="28" t="s">
        <v>17</v>
      </c>
      <c r="J84" s="29" t="s">
        <v>18</v>
      </c>
      <c r="K84" s="10">
        <f>DATEVALUE(MID(Tableau1[[#This Row],[Date de création]],7,4)&amp;"-"&amp;MID(Tableau1[[#This Row],[Date de création]],4,2)&amp;"-"&amp;MID(Tableau1[[#This Row],[Date de création]],1,2))</f>
        <v>45086</v>
      </c>
      <c r="L84">
        <f ca="1">TODAY()-Tableau1[[#This Row],[Date création (formatée)]]</f>
        <v>10</v>
      </c>
    </row>
    <row r="85" spans="1:12" ht="17.399999999999999" x14ac:dyDescent="0.35">
      <c r="A85" s="30">
        <v>47822</v>
      </c>
      <c r="B85" s="21" t="s">
        <v>10</v>
      </c>
      <c r="C85" s="22" t="s">
        <v>50</v>
      </c>
      <c r="D85" s="23" t="s">
        <v>494</v>
      </c>
      <c r="E85" s="24" t="s">
        <v>12</v>
      </c>
      <c r="F85" s="25" t="s">
        <v>1029</v>
      </c>
      <c r="G85" s="26" t="s">
        <v>1030</v>
      </c>
      <c r="H85" s="27" t="s">
        <v>29</v>
      </c>
      <c r="I85" s="28" t="s">
        <v>77</v>
      </c>
      <c r="J85" s="29" t="s">
        <v>22</v>
      </c>
      <c r="K85" s="10">
        <f>DATEVALUE(MID(Tableau1[[#This Row],[Date de création]],7,4)&amp;"-"&amp;MID(Tableau1[[#This Row],[Date de création]],4,2)&amp;"-"&amp;MID(Tableau1[[#This Row],[Date de création]],1,2))</f>
        <v>45086</v>
      </c>
      <c r="L85">
        <f ca="1">TODAY()-Tableau1[[#This Row],[Date création (formatée)]]</f>
        <v>10</v>
      </c>
    </row>
    <row r="86" spans="1:12" ht="17.399999999999999" x14ac:dyDescent="0.35">
      <c r="A86" s="30">
        <v>47819</v>
      </c>
      <c r="B86" s="21" t="s">
        <v>10</v>
      </c>
      <c r="C86" s="22" t="s">
        <v>11</v>
      </c>
      <c r="D86" s="23" t="s">
        <v>497</v>
      </c>
      <c r="E86" s="24" t="s">
        <v>31</v>
      </c>
      <c r="F86" s="25" t="s">
        <v>1031</v>
      </c>
      <c r="G86" s="26" t="s">
        <v>1032</v>
      </c>
      <c r="H86" s="27" t="s">
        <v>29</v>
      </c>
      <c r="I86" s="28" t="s">
        <v>33</v>
      </c>
      <c r="J86" s="29" t="s">
        <v>18</v>
      </c>
      <c r="K86" s="10">
        <f>DATEVALUE(MID(Tableau1[[#This Row],[Date de création]],7,4)&amp;"-"&amp;MID(Tableau1[[#This Row],[Date de création]],4,2)&amp;"-"&amp;MID(Tableau1[[#This Row],[Date de création]],1,2))</f>
        <v>45086</v>
      </c>
      <c r="L86">
        <f ca="1">TODAY()-Tableau1[[#This Row],[Date création (formatée)]]</f>
        <v>10</v>
      </c>
    </row>
    <row r="87" spans="1:12" ht="17.399999999999999" x14ac:dyDescent="0.35">
      <c r="A87" s="30">
        <v>47816</v>
      </c>
      <c r="B87" s="21" t="s">
        <v>10</v>
      </c>
      <c r="C87" s="22" t="s">
        <v>11</v>
      </c>
      <c r="D87" s="23" t="s">
        <v>490</v>
      </c>
      <c r="E87" s="24" t="s">
        <v>34</v>
      </c>
      <c r="F87" s="25" t="s">
        <v>1033</v>
      </c>
      <c r="G87" s="26" t="s">
        <v>1034</v>
      </c>
      <c r="H87" s="27" t="s">
        <v>35</v>
      </c>
      <c r="I87" s="28" t="s">
        <v>36</v>
      </c>
      <c r="J87" s="29" t="s">
        <v>22</v>
      </c>
      <c r="K87" s="10">
        <f>DATEVALUE(MID(Tableau1[[#This Row],[Date de création]],7,4)&amp;"-"&amp;MID(Tableau1[[#This Row],[Date de création]],4,2)&amp;"-"&amp;MID(Tableau1[[#This Row],[Date de création]],1,2))</f>
        <v>45086</v>
      </c>
      <c r="L87">
        <f ca="1">TODAY()-Tableau1[[#This Row],[Date création (formatée)]]</f>
        <v>10</v>
      </c>
    </row>
    <row r="88" spans="1:12" ht="17.399999999999999" x14ac:dyDescent="0.35">
      <c r="A88" s="30">
        <v>47812</v>
      </c>
      <c r="B88" s="21" t="s">
        <v>10</v>
      </c>
      <c r="C88" s="22" t="s">
        <v>50</v>
      </c>
      <c r="D88" s="23" t="s">
        <v>497</v>
      </c>
      <c r="E88" s="24" t="s">
        <v>31</v>
      </c>
      <c r="F88" s="25" t="s">
        <v>1035</v>
      </c>
      <c r="G88" s="26" t="s">
        <v>1036</v>
      </c>
      <c r="H88" s="27" t="s">
        <v>29</v>
      </c>
      <c r="I88" s="28" t="s">
        <v>33</v>
      </c>
      <c r="J88" s="29" t="s">
        <v>18</v>
      </c>
      <c r="K88" s="10">
        <f>DATEVALUE(MID(Tableau1[[#This Row],[Date de création]],7,4)&amp;"-"&amp;MID(Tableau1[[#This Row],[Date de création]],4,2)&amp;"-"&amp;MID(Tableau1[[#This Row],[Date de création]],1,2))</f>
        <v>45085</v>
      </c>
      <c r="L88">
        <f ca="1">TODAY()-Tableau1[[#This Row],[Date création (formatée)]]</f>
        <v>11</v>
      </c>
    </row>
    <row r="89" spans="1:12" ht="17.399999999999999" x14ac:dyDescent="0.35">
      <c r="A89" s="30">
        <v>47811</v>
      </c>
      <c r="B89" s="21" t="s">
        <v>10</v>
      </c>
      <c r="C89" s="22" t="s">
        <v>11</v>
      </c>
      <c r="D89" s="23" t="s">
        <v>497</v>
      </c>
      <c r="E89" s="24" t="s">
        <v>39</v>
      </c>
      <c r="F89" s="25" t="s">
        <v>1037</v>
      </c>
      <c r="G89" s="26" t="s">
        <v>1038</v>
      </c>
      <c r="H89" s="27" t="s">
        <v>16</v>
      </c>
      <c r="I89" s="28" t="s">
        <v>33</v>
      </c>
      <c r="J89" s="29" t="s">
        <v>18</v>
      </c>
      <c r="K89" s="10">
        <f>DATEVALUE(MID(Tableau1[[#This Row],[Date de création]],7,4)&amp;"-"&amp;MID(Tableau1[[#This Row],[Date de création]],4,2)&amp;"-"&amp;MID(Tableau1[[#This Row],[Date de création]],1,2))</f>
        <v>45085</v>
      </c>
      <c r="L89">
        <f ca="1">TODAY()-Tableau1[[#This Row],[Date création (formatée)]]</f>
        <v>11</v>
      </c>
    </row>
    <row r="90" spans="1:12" ht="17.399999999999999" x14ac:dyDescent="0.35">
      <c r="A90" s="30">
        <v>47808</v>
      </c>
      <c r="B90" s="21" t="s">
        <v>10</v>
      </c>
      <c r="C90" s="22" t="s">
        <v>11</v>
      </c>
      <c r="D90" s="23" t="s">
        <v>490</v>
      </c>
      <c r="E90" s="24" t="s">
        <v>34</v>
      </c>
      <c r="F90" s="25" t="s">
        <v>1039</v>
      </c>
      <c r="G90" s="26" t="s">
        <v>1040</v>
      </c>
      <c r="H90" s="27" t="s">
        <v>35</v>
      </c>
      <c r="I90" s="28" t="s">
        <v>36</v>
      </c>
      <c r="J90" s="29" t="s">
        <v>22</v>
      </c>
      <c r="K90" s="10">
        <f>DATEVALUE(MID(Tableau1[[#This Row],[Date de création]],7,4)&amp;"-"&amp;MID(Tableau1[[#This Row],[Date de création]],4,2)&amp;"-"&amp;MID(Tableau1[[#This Row],[Date de création]],1,2))</f>
        <v>45085</v>
      </c>
      <c r="L90">
        <f ca="1">TODAY()-Tableau1[[#This Row],[Date création (formatée)]]</f>
        <v>11</v>
      </c>
    </row>
    <row r="91" spans="1:12" ht="17.399999999999999" x14ac:dyDescent="0.35">
      <c r="A91" s="30">
        <v>47806</v>
      </c>
      <c r="B91" s="21" t="s">
        <v>10</v>
      </c>
      <c r="C91" s="22" t="s">
        <v>11</v>
      </c>
      <c r="D91" s="23" t="s">
        <v>490</v>
      </c>
      <c r="E91" s="24" t="s">
        <v>34</v>
      </c>
      <c r="F91" s="25" t="s">
        <v>1041</v>
      </c>
      <c r="G91" s="26" t="s">
        <v>1042</v>
      </c>
      <c r="H91" s="27" t="s">
        <v>35</v>
      </c>
      <c r="I91" s="28" t="s">
        <v>36</v>
      </c>
      <c r="J91" s="29" t="s">
        <v>18</v>
      </c>
      <c r="K91" s="10">
        <f>DATEVALUE(MID(Tableau1[[#This Row],[Date de création]],7,4)&amp;"-"&amp;MID(Tableau1[[#This Row],[Date de création]],4,2)&amp;"-"&amp;MID(Tableau1[[#This Row],[Date de création]],1,2))</f>
        <v>45085</v>
      </c>
      <c r="L91">
        <f ca="1">TODAY()-Tableau1[[#This Row],[Date création (formatée)]]</f>
        <v>11</v>
      </c>
    </row>
    <row r="92" spans="1:12" ht="17.399999999999999" x14ac:dyDescent="0.35">
      <c r="A92" s="30">
        <v>47804</v>
      </c>
      <c r="B92" s="21" t="s">
        <v>10</v>
      </c>
      <c r="C92" s="22" t="s">
        <v>11</v>
      </c>
      <c r="D92" s="23" t="s">
        <v>490</v>
      </c>
      <c r="E92" s="24" t="s">
        <v>34</v>
      </c>
      <c r="F92" s="25" t="s">
        <v>1043</v>
      </c>
      <c r="G92" s="26" t="s">
        <v>1044</v>
      </c>
      <c r="H92" s="27" t="s">
        <v>35</v>
      </c>
      <c r="I92" s="28" t="s">
        <v>36</v>
      </c>
      <c r="J92" s="29" t="s">
        <v>22</v>
      </c>
      <c r="K92" s="10">
        <f>DATEVALUE(MID(Tableau1[[#This Row],[Date de création]],7,4)&amp;"-"&amp;MID(Tableau1[[#This Row],[Date de création]],4,2)&amp;"-"&amp;MID(Tableau1[[#This Row],[Date de création]],1,2))</f>
        <v>45085</v>
      </c>
      <c r="L92">
        <f ca="1">TODAY()-Tableau1[[#This Row],[Date création (formatée)]]</f>
        <v>11</v>
      </c>
    </row>
    <row r="93" spans="1:12" ht="17.399999999999999" x14ac:dyDescent="0.35">
      <c r="A93" s="30">
        <v>47794</v>
      </c>
      <c r="B93" s="21" t="s">
        <v>10</v>
      </c>
      <c r="C93" s="22" t="s">
        <v>50</v>
      </c>
      <c r="D93" s="23" t="s">
        <v>497</v>
      </c>
      <c r="E93" s="24" t="s">
        <v>31</v>
      </c>
      <c r="F93" s="25" t="s">
        <v>1045</v>
      </c>
      <c r="G93" s="26" t="s">
        <v>1046</v>
      </c>
      <c r="H93" s="27" t="s">
        <v>29</v>
      </c>
      <c r="I93" s="28" t="s">
        <v>33</v>
      </c>
      <c r="J93" s="29" t="s">
        <v>18</v>
      </c>
      <c r="K93" s="10">
        <f>DATEVALUE(MID(Tableau1[[#This Row],[Date de création]],7,4)&amp;"-"&amp;MID(Tableau1[[#This Row],[Date de création]],4,2)&amp;"-"&amp;MID(Tableau1[[#This Row],[Date de création]],1,2))</f>
        <v>45085</v>
      </c>
      <c r="L93">
        <f ca="1">TODAY()-Tableau1[[#This Row],[Date création (formatée)]]</f>
        <v>11</v>
      </c>
    </row>
    <row r="94" spans="1:12" ht="17.399999999999999" x14ac:dyDescent="0.35">
      <c r="A94" s="30">
        <v>47793</v>
      </c>
      <c r="B94" s="21" t="s">
        <v>10</v>
      </c>
      <c r="C94" s="22" t="s">
        <v>11</v>
      </c>
      <c r="D94" s="23" t="s">
        <v>497</v>
      </c>
      <c r="E94" s="24" t="s">
        <v>39</v>
      </c>
      <c r="F94" s="25" t="s">
        <v>1047</v>
      </c>
      <c r="G94" s="26" t="s">
        <v>1048</v>
      </c>
      <c r="H94" s="27" t="s">
        <v>29</v>
      </c>
      <c r="I94" s="28" t="s">
        <v>33</v>
      </c>
      <c r="J94" s="29" t="s">
        <v>18</v>
      </c>
      <c r="K94" s="10">
        <f>DATEVALUE(MID(Tableau1[[#This Row],[Date de création]],7,4)&amp;"-"&amp;MID(Tableau1[[#This Row],[Date de création]],4,2)&amp;"-"&amp;MID(Tableau1[[#This Row],[Date de création]],1,2))</f>
        <v>45085</v>
      </c>
      <c r="L94">
        <f ca="1">TODAY()-Tableau1[[#This Row],[Date création (formatée)]]</f>
        <v>11</v>
      </c>
    </row>
    <row r="95" spans="1:12" ht="17.399999999999999" x14ac:dyDescent="0.35">
      <c r="A95" s="30">
        <v>47792</v>
      </c>
      <c r="B95" s="21" t="s">
        <v>10</v>
      </c>
      <c r="C95" s="22" t="s">
        <v>11</v>
      </c>
      <c r="D95" s="23" t="s">
        <v>497</v>
      </c>
      <c r="E95" s="24" t="s">
        <v>15</v>
      </c>
      <c r="F95" s="25" t="s">
        <v>1049</v>
      </c>
      <c r="G95" s="26" t="s">
        <v>1050</v>
      </c>
      <c r="H95" s="27" t="s">
        <v>16</v>
      </c>
      <c r="I95" s="28" t="s">
        <v>17</v>
      </c>
      <c r="J95" s="29" t="s">
        <v>18</v>
      </c>
      <c r="K95" s="10">
        <f>DATEVALUE(MID(Tableau1[[#This Row],[Date de création]],7,4)&amp;"-"&amp;MID(Tableau1[[#This Row],[Date de création]],4,2)&amp;"-"&amp;MID(Tableau1[[#This Row],[Date de création]],1,2))</f>
        <v>45085</v>
      </c>
      <c r="L95">
        <f ca="1">TODAY()-Tableau1[[#This Row],[Date création (formatée)]]</f>
        <v>11</v>
      </c>
    </row>
    <row r="96" spans="1:12" ht="17.399999999999999" x14ac:dyDescent="0.35">
      <c r="A96" s="30">
        <v>47790</v>
      </c>
      <c r="B96" s="21" t="s">
        <v>10</v>
      </c>
      <c r="C96" s="22" t="s">
        <v>11</v>
      </c>
      <c r="D96" s="23" t="s">
        <v>493</v>
      </c>
      <c r="E96" s="24" t="s">
        <v>520</v>
      </c>
      <c r="F96" s="25" t="s">
        <v>1051</v>
      </c>
      <c r="G96" s="26" t="s">
        <v>1052</v>
      </c>
      <c r="H96" s="27" t="s">
        <v>29</v>
      </c>
      <c r="I96" s="28" t="s">
        <v>580</v>
      </c>
      <c r="J96" s="29" t="s">
        <v>501</v>
      </c>
      <c r="K96" s="10">
        <f>DATEVALUE(MID(Tableau1[[#This Row],[Date de création]],7,4)&amp;"-"&amp;MID(Tableau1[[#This Row],[Date de création]],4,2)&amp;"-"&amp;MID(Tableau1[[#This Row],[Date de création]],1,2))</f>
        <v>45085</v>
      </c>
      <c r="L96">
        <f ca="1">TODAY()-Tableau1[[#This Row],[Date création (formatée)]]</f>
        <v>11</v>
      </c>
    </row>
    <row r="97" spans="1:12" ht="17.399999999999999" x14ac:dyDescent="0.35">
      <c r="A97" s="30">
        <v>47785</v>
      </c>
      <c r="B97" s="21" t="s">
        <v>10</v>
      </c>
      <c r="C97" s="22" t="s">
        <v>11</v>
      </c>
      <c r="D97" s="23" t="s">
        <v>488</v>
      </c>
      <c r="E97" s="24" t="s">
        <v>1011</v>
      </c>
      <c r="F97" s="25" t="s">
        <v>1053</v>
      </c>
      <c r="G97" s="26" t="s">
        <v>1054</v>
      </c>
      <c r="H97" s="27" t="s">
        <v>1014</v>
      </c>
      <c r="I97" s="28" t="s">
        <v>99</v>
      </c>
      <c r="J97" s="29" t="s">
        <v>22</v>
      </c>
      <c r="K97" s="10">
        <f>DATEVALUE(MID(Tableau1[[#This Row],[Date de création]],7,4)&amp;"-"&amp;MID(Tableau1[[#This Row],[Date de création]],4,2)&amp;"-"&amp;MID(Tableau1[[#This Row],[Date de création]],1,2))</f>
        <v>45084</v>
      </c>
      <c r="L97">
        <f ca="1">TODAY()-Tableau1[[#This Row],[Date création (formatée)]]</f>
        <v>12</v>
      </c>
    </row>
    <row r="98" spans="1:12" ht="17.399999999999999" x14ac:dyDescent="0.35">
      <c r="A98" s="30">
        <v>47783</v>
      </c>
      <c r="B98" s="21" t="s">
        <v>10</v>
      </c>
      <c r="C98" s="22" t="s">
        <v>11</v>
      </c>
      <c r="D98" s="23" t="s">
        <v>490</v>
      </c>
      <c r="E98" s="24" t="s">
        <v>737</v>
      </c>
      <c r="F98" s="25" t="s">
        <v>1055</v>
      </c>
      <c r="G98" s="26" t="s">
        <v>1056</v>
      </c>
      <c r="H98" s="27" t="s">
        <v>35</v>
      </c>
      <c r="I98" s="28" t="s">
        <v>36</v>
      </c>
      <c r="J98" s="29" t="s">
        <v>22</v>
      </c>
      <c r="K98" s="10">
        <f>DATEVALUE(MID(Tableau1[[#This Row],[Date de création]],7,4)&amp;"-"&amp;MID(Tableau1[[#This Row],[Date de création]],4,2)&amp;"-"&amp;MID(Tableau1[[#This Row],[Date de création]],1,2))</f>
        <v>45084</v>
      </c>
      <c r="L98">
        <f ca="1">TODAY()-Tableau1[[#This Row],[Date création (formatée)]]</f>
        <v>12</v>
      </c>
    </row>
    <row r="99" spans="1:12" ht="17.399999999999999" x14ac:dyDescent="0.35">
      <c r="A99" s="30">
        <v>47777</v>
      </c>
      <c r="B99" s="21" t="s">
        <v>10</v>
      </c>
      <c r="C99" s="22" t="s">
        <v>50</v>
      </c>
      <c r="D99" s="23" t="s">
        <v>488</v>
      </c>
      <c r="E99" s="24" t="s">
        <v>97</v>
      </c>
      <c r="F99" s="25" t="s">
        <v>1057</v>
      </c>
      <c r="G99" s="26" t="s">
        <v>1058</v>
      </c>
      <c r="H99" s="27" t="s">
        <v>903</v>
      </c>
      <c r="I99" s="28" t="s">
        <v>99</v>
      </c>
      <c r="J99" s="29" t="s">
        <v>18</v>
      </c>
      <c r="K99" s="10">
        <f>DATEVALUE(MID(Tableau1[[#This Row],[Date de création]],7,4)&amp;"-"&amp;MID(Tableau1[[#This Row],[Date de création]],4,2)&amp;"-"&amp;MID(Tableau1[[#This Row],[Date de création]],1,2))</f>
        <v>45084</v>
      </c>
      <c r="L99">
        <f ca="1">TODAY()-Tableau1[[#This Row],[Date création (formatée)]]</f>
        <v>12</v>
      </c>
    </row>
    <row r="100" spans="1:12" ht="17.399999999999999" x14ac:dyDescent="0.35">
      <c r="A100" s="30">
        <v>47776</v>
      </c>
      <c r="B100" s="21" t="s">
        <v>10</v>
      </c>
      <c r="C100" s="22" t="s">
        <v>50</v>
      </c>
      <c r="D100" s="23" t="s">
        <v>497</v>
      </c>
      <c r="E100" s="24" t="s">
        <v>15</v>
      </c>
      <c r="F100" s="25" t="s">
        <v>1059</v>
      </c>
      <c r="G100" s="26" t="s">
        <v>22</v>
      </c>
      <c r="H100" s="27" t="s">
        <v>29</v>
      </c>
      <c r="I100" s="28" t="s">
        <v>17</v>
      </c>
      <c r="J100" s="29" t="s">
        <v>22</v>
      </c>
      <c r="K100" s="10">
        <f>DATEVALUE(MID(Tableau1[[#This Row],[Date de création]],7,4)&amp;"-"&amp;MID(Tableau1[[#This Row],[Date de création]],4,2)&amp;"-"&amp;MID(Tableau1[[#This Row],[Date de création]],1,2))</f>
        <v>45084</v>
      </c>
      <c r="L100">
        <f ca="1">TODAY()-Tableau1[[#This Row],[Date création (formatée)]]</f>
        <v>12</v>
      </c>
    </row>
    <row r="101" spans="1:12" ht="17.399999999999999" x14ac:dyDescent="0.35">
      <c r="A101" s="30">
        <v>47774</v>
      </c>
      <c r="B101" s="21" t="s">
        <v>10</v>
      </c>
      <c r="C101" s="22" t="s">
        <v>11</v>
      </c>
      <c r="D101" s="23" t="s">
        <v>485</v>
      </c>
      <c r="E101" s="24" t="s">
        <v>53</v>
      </c>
      <c r="F101" s="25" t="s">
        <v>1060</v>
      </c>
      <c r="G101" s="26" t="s">
        <v>131</v>
      </c>
      <c r="H101" s="27" t="s">
        <v>54</v>
      </c>
      <c r="I101" s="28" t="s">
        <v>21</v>
      </c>
      <c r="J101" s="29" t="s">
        <v>22</v>
      </c>
      <c r="K101" s="10">
        <f>DATEVALUE(MID(Tableau1[[#This Row],[Date de création]],7,4)&amp;"-"&amp;MID(Tableau1[[#This Row],[Date de création]],4,2)&amp;"-"&amp;MID(Tableau1[[#This Row],[Date de création]],1,2))</f>
        <v>45084</v>
      </c>
      <c r="L101">
        <f ca="1">TODAY()-Tableau1[[#This Row],[Date création (formatée)]]</f>
        <v>12</v>
      </c>
    </row>
    <row r="102" spans="1:12" ht="17.399999999999999" x14ac:dyDescent="0.35">
      <c r="A102" s="30">
        <v>47767</v>
      </c>
      <c r="B102" s="21" t="s">
        <v>10</v>
      </c>
      <c r="C102" s="22" t="s">
        <v>11</v>
      </c>
      <c r="D102" s="23" t="s">
        <v>488</v>
      </c>
      <c r="E102" s="24" t="s">
        <v>97</v>
      </c>
      <c r="F102" s="25" t="s">
        <v>1061</v>
      </c>
      <c r="G102" s="26" t="s">
        <v>1062</v>
      </c>
      <c r="H102" s="27" t="s">
        <v>903</v>
      </c>
      <c r="I102" s="28" t="s">
        <v>99</v>
      </c>
      <c r="J102" s="29" t="s">
        <v>22</v>
      </c>
      <c r="K102" s="10">
        <f>DATEVALUE(MID(Tableau1[[#This Row],[Date de création]],7,4)&amp;"-"&amp;MID(Tableau1[[#This Row],[Date de création]],4,2)&amp;"-"&amp;MID(Tableau1[[#This Row],[Date de création]],1,2))</f>
        <v>45084</v>
      </c>
      <c r="L102">
        <f ca="1">TODAY()-Tableau1[[#This Row],[Date création (formatée)]]</f>
        <v>12</v>
      </c>
    </row>
    <row r="103" spans="1:12" ht="17.399999999999999" x14ac:dyDescent="0.35">
      <c r="A103" s="30">
        <v>47762</v>
      </c>
      <c r="B103" s="21" t="s">
        <v>10</v>
      </c>
      <c r="C103" s="22" t="s">
        <v>11</v>
      </c>
      <c r="D103" s="23" t="s">
        <v>497</v>
      </c>
      <c r="E103" s="24" t="s">
        <v>31</v>
      </c>
      <c r="F103" s="25" t="s">
        <v>1063</v>
      </c>
      <c r="G103" s="26" t="s">
        <v>1064</v>
      </c>
      <c r="H103" s="27" t="s">
        <v>29</v>
      </c>
      <c r="I103" s="28" t="s">
        <v>33</v>
      </c>
      <c r="J103" s="29" t="s">
        <v>22</v>
      </c>
      <c r="K103" s="10">
        <f>DATEVALUE(MID(Tableau1[[#This Row],[Date de création]],7,4)&amp;"-"&amp;MID(Tableau1[[#This Row],[Date de création]],4,2)&amp;"-"&amp;MID(Tableau1[[#This Row],[Date de création]],1,2))</f>
        <v>45084</v>
      </c>
      <c r="L103">
        <f ca="1">TODAY()-Tableau1[[#This Row],[Date création (formatée)]]</f>
        <v>12</v>
      </c>
    </row>
    <row r="104" spans="1:12" ht="17.399999999999999" x14ac:dyDescent="0.35">
      <c r="A104" s="30">
        <v>47760</v>
      </c>
      <c r="B104" s="21" t="s">
        <v>10</v>
      </c>
      <c r="C104" s="22" t="s">
        <v>50</v>
      </c>
      <c r="D104" s="23" t="s">
        <v>497</v>
      </c>
      <c r="E104" s="24" t="s">
        <v>31</v>
      </c>
      <c r="F104" s="25" t="s">
        <v>1065</v>
      </c>
      <c r="G104" s="26" t="s">
        <v>1066</v>
      </c>
      <c r="H104" s="27" t="s">
        <v>32</v>
      </c>
      <c r="I104" s="28" t="s">
        <v>33</v>
      </c>
      <c r="J104" s="29" t="s">
        <v>18</v>
      </c>
      <c r="K104" s="10">
        <f>DATEVALUE(MID(Tableau1[[#This Row],[Date de création]],7,4)&amp;"-"&amp;MID(Tableau1[[#This Row],[Date de création]],4,2)&amp;"-"&amp;MID(Tableau1[[#This Row],[Date de création]],1,2))</f>
        <v>45084</v>
      </c>
      <c r="L104">
        <f ca="1">TODAY()-Tableau1[[#This Row],[Date création (formatée)]]</f>
        <v>12</v>
      </c>
    </row>
    <row r="105" spans="1:12" ht="17.399999999999999" x14ac:dyDescent="0.35">
      <c r="A105" s="30">
        <v>47757</v>
      </c>
      <c r="B105" s="21" t="s">
        <v>10</v>
      </c>
      <c r="C105" s="22" t="s">
        <v>50</v>
      </c>
      <c r="D105" s="23" t="s">
        <v>529</v>
      </c>
      <c r="E105" s="24" t="s">
        <v>530</v>
      </c>
      <c r="F105" s="25" t="s">
        <v>1067</v>
      </c>
      <c r="G105" s="26" t="s">
        <v>1068</v>
      </c>
      <c r="H105" s="27" t="s">
        <v>705</v>
      </c>
      <c r="I105" s="28" t="s">
        <v>110</v>
      </c>
      <c r="J105" s="29" t="s">
        <v>1068</v>
      </c>
      <c r="K105" s="10">
        <f>DATEVALUE(MID(Tableau1[[#This Row],[Date de création]],7,4)&amp;"-"&amp;MID(Tableau1[[#This Row],[Date de création]],4,2)&amp;"-"&amp;MID(Tableau1[[#This Row],[Date de création]],1,2))</f>
        <v>45084</v>
      </c>
      <c r="L105">
        <f ca="1">TODAY()-Tableau1[[#This Row],[Date création (formatée)]]</f>
        <v>12</v>
      </c>
    </row>
    <row r="106" spans="1:12" ht="17.399999999999999" x14ac:dyDescent="0.35">
      <c r="A106" s="30">
        <v>47752</v>
      </c>
      <c r="B106" s="21" t="s">
        <v>10</v>
      </c>
      <c r="C106" s="22" t="s">
        <v>50</v>
      </c>
      <c r="D106" s="23" t="s">
        <v>493</v>
      </c>
      <c r="E106" s="24" t="s">
        <v>520</v>
      </c>
      <c r="F106" s="25" t="s">
        <v>1069</v>
      </c>
      <c r="G106" s="26" t="s">
        <v>880</v>
      </c>
      <c r="H106" s="27" t="s">
        <v>551</v>
      </c>
      <c r="I106" s="28" t="s">
        <v>580</v>
      </c>
      <c r="J106" s="29" t="s">
        <v>501</v>
      </c>
      <c r="K106" s="10">
        <f>DATEVALUE(MID(Tableau1[[#This Row],[Date de création]],7,4)&amp;"-"&amp;MID(Tableau1[[#This Row],[Date de création]],4,2)&amp;"-"&amp;MID(Tableau1[[#This Row],[Date de création]],1,2))</f>
        <v>45084</v>
      </c>
      <c r="L106">
        <f ca="1">TODAY()-Tableau1[[#This Row],[Date création (formatée)]]</f>
        <v>12</v>
      </c>
    </row>
    <row r="107" spans="1:12" ht="17.399999999999999" x14ac:dyDescent="0.35">
      <c r="A107" s="30">
        <v>47750</v>
      </c>
      <c r="B107" s="21" t="s">
        <v>10</v>
      </c>
      <c r="C107" s="22" t="s">
        <v>11</v>
      </c>
      <c r="D107" s="23" t="s">
        <v>493</v>
      </c>
      <c r="E107" s="24" t="s">
        <v>65</v>
      </c>
      <c r="F107" s="25" t="s">
        <v>1070</v>
      </c>
      <c r="G107" s="26" t="s">
        <v>880</v>
      </c>
      <c r="H107" s="27" t="s">
        <v>12</v>
      </c>
      <c r="I107" s="28" t="s">
        <v>60</v>
      </c>
      <c r="J107" s="29" t="s">
        <v>501</v>
      </c>
      <c r="K107" s="10">
        <f>DATEVALUE(MID(Tableau1[[#This Row],[Date de création]],7,4)&amp;"-"&amp;MID(Tableau1[[#This Row],[Date de création]],4,2)&amp;"-"&amp;MID(Tableau1[[#This Row],[Date de création]],1,2))</f>
        <v>45084</v>
      </c>
      <c r="L107">
        <f ca="1">TODAY()-Tableau1[[#This Row],[Date création (formatée)]]</f>
        <v>12</v>
      </c>
    </row>
    <row r="108" spans="1:12" ht="17.399999999999999" x14ac:dyDescent="0.35">
      <c r="A108" s="30">
        <v>47749</v>
      </c>
      <c r="B108" s="21" t="s">
        <v>10</v>
      </c>
      <c r="C108" s="22" t="s">
        <v>11</v>
      </c>
      <c r="D108" s="23" t="s">
        <v>493</v>
      </c>
      <c r="E108" s="24" t="s">
        <v>65</v>
      </c>
      <c r="F108" s="25" t="s">
        <v>1071</v>
      </c>
      <c r="G108" s="26" t="s">
        <v>880</v>
      </c>
      <c r="H108" s="27" t="s">
        <v>12</v>
      </c>
      <c r="I108" s="28" t="s">
        <v>60</v>
      </c>
      <c r="J108" s="29" t="s">
        <v>501</v>
      </c>
      <c r="K108" s="10">
        <f>DATEVALUE(MID(Tableau1[[#This Row],[Date de création]],7,4)&amp;"-"&amp;MID(Tableau1[[#This Row],[Date de création]],4,2)&amp;"-"&amp;MID(Tableau1[[#This Row],[Date de création]],1,2))</f>
        <v>45084</v>
      </c>
      <c r="L108">
        <f ca="1">TODAY()-Tableau1[[#This Row],[Date création (formatée)]]</f>
        <v>12</v>
      </c>
    </row>
    <row r="109" spans="1:12" ht="17.399999999999999" x14ac:dyDescent="0.35">
      <c r="A109" s="30">
        <v>47748</v>
      </c>
      <c r="B109" s="21" t="s">
        <v>10</v>
      </c>
      <c r="C109" s="22" t="s">
        <v>11</v>
      </c>
      <c r="D109" s="23" t="s">
        <v>490</v>
      </c>
      <c r="E109" s="24" t="s">
        <v>34</v>
      </c>
      <c r="F109" s="25" t="s">
        <v>1072</v>
      </c>
      <c r="G109" s="26" t="s">
        <v>1073</v>
      </c>
      <c r="H109" s="27" t="s">
        <v>35</v>
      </c>
      <c r="I109" s="28" t="s">
        <v>36</v>
      </c>
      <c r="J109" s="29" t="s">
        <v>501</v>
      </c>
      <c r="K109" s="10">
        <f>DATEVALUE(MID(Tableau1[[#This Row],[Date de création]],7,4)&amp;"-"&amp;MID(Tableau1[[#This Row],[Date de création]],4,2)&amp;"-"&amp;MID(Tableau1[[#This Row],[Date de création]],1,2))</f>
        <v>45083</v>
      </c>
      <c r="L109">
        <f ca="1">TODAY()-Tableau1[[#This Row],[Date création (formatée)]]</f>
        <v>13</v>
      </c>
    </row>
    <row r="110" spans="1:12" ht="17.399999999999999" x14ac:dyDescent="0.35">
      <c r="A110" s="30">
        <v>47747</v>
      </c>
      <c r="B110" s="21" t="s">
        <v>10</v>
      </c>
      <c r="C110" s="22" t="s">
        <v>50</v>
      </c>
      <c r="D110" s="23" t="s">
        <v>485</v>
      </c>
      <c r="E110" s="24" t="s">
        <v>40</v>
      </c>
      <c r="F110" s="25" t="s">
        <v>1074</v>
      </c>
      <c r="G110" s="26" t="s">
        <v>1075</v>
      </c>
      <c r="H110" s="27" t="s">
        <v>32</v>
      </c>
      <c r="I110" s="28" t="s">
        <v>21</v>
      </c>
      <c r="J110" s="29" t="s">
        <v>501</v>
      </c>
      <c r="K110" s="10">
        <f>DATEVALUE(MID(Tableau1[[#This Row],[Date de création]],7,4)&amp;"-"&amp;MID(Tableau1[[#This Row],[Date de création]],4,2)&amp;"-"&amp;MID(Tableau1[[#This Row],[Date de création]],1,2))</f>
        <v>45083</v>
      </c>
      <c r="L110">
        <f ca="1">TODAY()-Tableau1[[#This Row],[Date création (formatée)]]</f>
        <v>13</v>
      </c>
    </row>
    <row r="111" spans="1:12" ht="17.399999999999999" x14ac:dyDescent="0.35">
      <c r="A111" s="30">
        <v>47745</v>
      </c>
      <c r="B111" s="21" t="s">
        <v>10</v>
      </c>
      <c r="C111" s="22" t="s">
        <v>11</v>
      </c>
      <c r="D111" s="23" t="s">
        <v>497</v>
      </c>
      <c r="E111" s="24" t="s">
        <v>39</v>
      </c>
      <c r="F111" s="25" t="s">
        <v>1076</v>
      </c>
      <c r="G111" s="26" t="s">
        <v>1077</v>
      </c>
      <c r="H111" s="27" t="s">
        <v>16</v>
      </c>
      <c r="I111" s="28" t="s">
        <v>17</v>
      </c>
      <c r="J111" s="29" t="s">
        <v>501</v>
      </c>
      <c r="K111" s="10">
        <f>DATEVALUE(MID(Tableau1[[#This Row],[Date de création]],7,4)&amp;"-"&amp;MID(Tableau1[[#This Row],[Date de création]],4,2)&amp;"-"&amp;MID(Tableau1[[#This Row],[Date de création]],1,2))</f>
        <v>45083</v>
      </c>
      <c r="L111">
        <f ca="1">TODAY()-Tableau1[[#This Row],[Date création (formatée)]]</f>
        <v>13</v>
      </c>
    </row>
    <row r="112" spans="1:12" ht="17.399999999999999" x14ac:dyDescent="0.35">
      <c r="A112" s="30">
        <v>47744</v>
      </c>
      <c r="B112" s="21" t="s">
        <v>10</v>
      </c>
      <c r="C112" s="22" t="s">
        <v>11</v>
      </c>
      <c r="D112" s="23" t="s">
        <v>497</v>
      </c>
      <c r="E112" s="24" t="s">
        <v>15</v>
      </c>
      <c r="F112" s="25" t="s">
        <v>1078</v>
      </c>
      <c r="G112" s="26" t="s">
        <v>1079</v>
      </c>
      <c r="H112" s="27" t="s">
        <v>16</v>
      </c>
      <c r="I112" s="28" t="s">
        <v>17</v>
      </c>
      <c r="J112" s="29" t="s">
        <v>501</v>
      </c>
      <c r="K112" s="10">
        <f>DATEVALUE(MID(Tableau1[[#This Row],[Date de création]],7,4)&amp;"-"&amp;MID(Tableau1[[#This Row],[Date de création]],4,2)&amp;"-"&amp;MID(Tableau1[[#This Row],[Date de création]],1,2))</f>
        <v>45083</v>
      </c>
      <c r="L112">
        <f ca="1">TODAY()-Tableau1[[#This Row],[Date création (formatée)]]</f>
        <v>13</v>
      </c>
    </row>
    <row r="113" spans="1:12" ht="17.399999999999999" x14ac:dyDescent="0.35">
      <c r="A113" s="30">
        <v>47743</v>
      </c>
      <c r="B113" s="21" t="s">
        <v>10</v>
      </c>
      <c r="C113" s="22" t="s">
        <v>11</v>
      </c>
      <c r="D113" s="23" t="s">
        <v>490</v>
      </c>
      <c r="E113" s="24" t="s">
        <v>34</v>
      </c>
      <c r="F113" s="25" t="s">
        <v>1080</v>
      </c>
      <c r="G113" s="26" t="s">
        <v>1081</v>
      </c>
      <c r="H113" s="27" t="s">
        <v>35</v>
      </c>
      <c r="I113" s="28" t="s">
        <v>36</v>
      </c>
      <c r="J113" s="29" t="s">
        <v>49</v>
      </c>
      <c r="K113" s="10">
        <f>DATEVALUE(MID(Tableau1[[#This Row],[Date de création]],7,4)&amp;"-"&amp;MID(Tableau1[[#This Row],[Date de création]],4,2)&amp;"-"&amp;MID(Tableau1[[#This Row],[Date de création]],1,2))</f>
        <v>45083</v>
      </c>
      <c r="L113">
        <f ca="1">TODAY()-Tableau1[[#This Row],[Date création (formatée)]]</f>
        <v>13</v>
      </c>
    </row>
    <row r="114" spans="1:12" ht="17.399999999999999" x14ac:dyDescent="0.35">
      <c r="A114" s="30">
        <v>47742</v>
      </c>
      <c r="B114" s="21" t="s">
        <v>10</v>
      </c>
      <c r="C114" s="22" t="s">
        <v>50</v>
      </c>
      <c r="D114" s="23" t="s">
        <v>531</v>
      </c>
      <c r="E114" s="24" t="s">
        <v>12</v>
      </c>
      <c r="F114" s="25" t="s">
        <v>1082</v>
      </c>
      <c r="G114" s="26" t="s">
        <v>1083</v>
      </c>
      <c r="H114" s="27" t="s">
        <v>551</v>
      </c>
      <c r="I114" s="28" t="s">
        <v>580</v>
      </c>
      <c r="J114" s="29" t="s">
        <v>895</v>
      </c>
      <c r="K114" s="10">
        <f>DATEVALUE(MID(Tableau1[[#This Row],[Date de création]],7,4)&amp;"-"&amp;MID(Tableau1[[#This Row],[Date de création]],4,2)&amp;"-"&amp;MID(Tableau1[[#This Row],[Date de création]],1,2))</f>
        <v>45083</v>
      </c>
      <c r="L114">
        <f ca="1">TODAY()-Tableau1[[#This Row],[Date création (formatée)]]</f>
        <v>13</v>
      </c>
    </row>
    <row r="115" spans="1:12" ht="17.399999999999999" x14ac:dyDescent="0.35">
      <c r="A115" s="30">
        <v>47741</v>
      </c>
      <c r="B115" s="21" t="s">
        <v>10</v>
      </c>
      <c r="C115" s="22" t="s">
        <v>11</v>
      </c>
      <c r="D115" s="23" t="s">
        <v>493</v>
      </c>
      <c r="E115" s="24" t="s">
        <v>520</v>
      </c>
      <c r="F115" s="25" t="s">
        <v>1084</v>
      </c>
      <c r="G115" s="26" t="s">
        <v>1085</v>
      </c>
      <c r="H115" s="27" t="s">
        <v>16</v>
      </c>
      <c r="I115" s="28" t="s">
        <v>580</v>
      </c>
      <c r="J115" s="29" t="s">
        <v>501</v>
      </c>
      <c r="K115" s="10">
        <f>DATEVALUE(MID(Tableau1[[#This Row],[Date de création]],7,4)&amp;"-"&amp;MID(Tableau1[[#This Row],[Date de création]],4,2)&amp;"-"&amp;MID(Tableau1[[#This Row],[Date de création]],1,2))</f>
        <v>45083</v>
      </c>
      <c r="L115">
        <f ca="1">TODAY()-Tableau1[[#This Row],[Date création (formatée)]]</f>
        <v>13</v>
      </c>
    </row>
    <row r="116" spans="1:12" ht="17.399999999999999" x14ac:dyDescent="0.35">
      <c r="A116" s="30">
        <v>47739</v>
      </c>
      <c r="B116" s="21" t="s">
        <v>10</v>
      </c>
      <c r="C116" s="22" t="s">
        <v>50</v>
      </c>
      <c r="D116" s="23" t="s">
        <v>497</v>
      </c>
      <c r="E116" s="24" t="s">
        <v>31</v>
      </c>
      <c r="F116" s="25" t="s">
        <v>1086</v>
      </c>
      <c r="G116" s="26" t="s">
        <v>1087</v>
      </c>
      <c r="H116" s="27" t="s">
        <v>32</v>
      </c>
      <c r="I116" s="28" t="s">
        <v>33</v>
      </c>
      <c r="J116" s="29" t="s">
        <v>18</v>
      </c>
      <c r="K116" s="10">
        <f>DATEVALUE(MID(Tableau1[[#This Row],[Date de création]],7,4)&amp;"-"&amp;MID(Tableau1[[#This Row],[Date de création]],4,2)&amp;"-"&amp;MID(Tableau1[[#This Row],[Date de création]],1,2))</f>
        <v>45083</v>
      </c>
      <c r="L116">
        <f ca="1">TODAY()-Tableau1[[#This Row],[Date création (formatée)]]</f>
        <v>13</v>
      </c>
    </row>
    <row r="117" spans="1:12" ht="17.399999999999999" x14ac:dyDescent="0.35">
      <c r="A117" s="30">
        <v>47736</v>
      </c>
      <c r="B117" s="21" t="s">
        <v>10</v>
      </c>
      <c r="C117" s="22" t="s">
        <v>11</v>
      </c>
      <c r="D117" s="23" t="s">
        <v>490</v>
      </c>
      <c r="E117" s="24" t="s">
        <v>46</v>
      </c>
      <c r="F117" s="25" t="s">
        <v>1088</v>
      </c>
      <c r="G117" s="26" t="s">
        <v>1089</v>
      </c>
      <c r="H117" s="27" t="s">
        <v>35</v>
      </c>
      <c r="I117" s="28" t="s">
        <v>36</v>
      </c>
      <c r="J117" s="29" t="s">
        <v>49</v>
      </c>
      <c r="K117" s="10">
        <f>DATEVALUE(MID(Tableau1[[#This Row],[Date de création]],7,4)&amp;"-"&amp;MID(Tableau1[[#This Row],[Date de création]],4,2)&amp;"-"&amp;MID(Tableau1[[#This Row],[Date de création]],1,2))</f>
        <v>45083</v>
      </c>
      <c r="L117">
        <f ca="1">TODAY()-Tableau1[[#This Row],[Date création (formatée)]]</f>
        <v>13</v>
      </c>
    </row>
    <row r="118" spans="1:12" ht="17.399999999999999" x14ac:dyDescent="0.35">
      <c r="A118" s="30">
        <v>47734</v>
      </c>
      <c r="B118" s="21" t="s">
        <v>10</v>
      </c>
      <c r="C118" s="22" t="s">
        <v>11</v>
      </c>
      <c r="D118" s="23" t="s">
        <v>531</v>
      </c>
      <c r="E118" s="24" t="s">
        <v>12</v>
      </c>
      <c r="F118" s="25" t="s">
        <v>1090</v>
      </c>
      <c r="G118" s="26" t="s">
        <v>1091</v>
      </c>
      <c r="H118" s="27" t="s">
        <v>532</v>
      </c>
      <c r="I118" s="28" t="s">
        <v>533</v>
      </c>
      <c r="J118" s="29" t="s">
        <v>1092</v>
      </c>
      <c r="K118" s="10">
        <f>DATEVALUE(MID(Tableau1[[#This Row],[Date de création]],7,4)&amp;"-"&amp;MID(Tableau1[[#This Row],[Date de création]],4,2)&amp;"-"&amp;MID(Tableau1[[#This Row],[Date de création]],1,2))</f>
        <v>45083</v>
      </c>
      <c r="L118">
        <f ca="1">TODAY()-Tableau1[[#This Row],[Date création (formatée)]]</f>
        <v>13</v>
      </c>
    </row>
    <row r="119" spans="1:12" ht="17.399999999999999" x14ac:dyDescent="0.35">
      <c r="A119" s="30">
        <v>47732</v>
      </c>
      <c r="B119" s="21" t="s">
        <v>10</v>
      </c>
      <c r="C119" s="22" t="s">
        <v>11</v>
      </c>
      <c r="D119" s="23" t="s">
        <v>490</v>
      </c>
      <c r="E119" s="24" t="s">
        <v>737</v>
      </c>
      <c r="F119" s="25" t="s">
        <v>1093</v>
      </c>
      <c r="G119" s="26" t="s">
        <v>1094</v>
      </c>
      <c r="H119" s="27" t="s">
        <v>35</v>
      </c>
      <c r="I119" s="28" t="s">
        <v>36</v>
      </c>
      <c r="J119" s="29" t="s">
        <v>22</v>
      </c>
      <c r="K119" s="10">
        <f>DATEVALUE(MID(Tableau1[[#This Row],[Date de création]],7,4)&amp;"-"&amp;MID(Tableau1[[#This Row],[Date de création]],4,2)&amp;"-"&amp;MID(Tableau1[[#This Row],[Date de création]],1,2))</f>
        <v>45083</v>
      </c>
      <c r="L119">
        <f ca="1">TODAY()-Tableau1[[#This Row],[Date création (formatée)]]</f>
        <v>13</v>
      </c>
    </row>
    <row r="120" spans="1:12" ht="17.399999999999999" x14ac:dyDescent="0.35">
      <c r="A120" s="30">
        <v>47731</v>
      </c>
      <c r="B120" s="21" t="s">
        <v>10</v>
      </c>
      <c r="C120" s="22" t="s">
        <v>11</v>
      </c>
      <c r="D120" s="23" t="s">
        <v>485</v>
      </c>
      <c r="E120" s="24" t="s">
        <v>53</v>
      </c>
      <c r="F120" s="25" t="s">
        <v>1095</v>
      </c>
      <c r="G120" s="26" t="s">
        <v>1096</v>
      </c>
      <c r="H120" s="27" t="s">
        <v>54</v>
      </c>
      <c r="I120" s="28" t="s">
        <v>21</v>
      </c>
      <c r="J120" s="29" t="s">
        <v>22</v>
      </c>
      <c r="K120" s="10">
        <f>DATEVALUE(MID(Tableau1[[#This Row],[Date de création]],7,4)&amp;"-"&amp;MID(Tableau1[[#This Row],[Date de création]],4,2)&amp;"-"&amp;MID(Tableau1[[#This Row],[Date de création]],1,2))</f>
        <v>45083</v>
      </c>
      <c r="L120">
        <f ca="1">TODAY()-Tableau1[[#This Row],[Date création (formatée)]]</f>
        <v>13</v>
      </c>
    </row>
    <row r="121" spans="1:12" ht="17.399999999999999" x14ac:dyDescent="0.35">
      <c r="A121" s="30">
        <v>47730</v>
      </c>
      <c r="B121" s="21" t="s">
        <v>10</v>
      </c>
      <c r="C121" s="22" t="s">
        <v>11</v>
      </c>
      <c r="D121" s="23" t="s">
        <v>490</v>
      </c>
      <c r="E121" s="24" t="s">
        <v>34</v>
      </c>
      <c r="F121" s="25" t="s">
        <v>1097</v>
      </c>
      <c r="G121" s="26" t="s">
        <v>1098</v>
      </c>
      <c r="H121" s="27" t="s">
        <v>35</v>
      </c>
      <c r="I121" s="28" t="s">
        <v>36</v>
      </c>
      <c r="J121" s="29" t="s">
        <v>22</v>
      </c>
      <c r="K121" s="10">
        <f>DATEVALUE(MID(Tableau1[[#This Row],[Date de création]],7,4)&amp;"-"&amp;MID(Tableau1[[#This Row],[Date de création]],4,2)&amp;"-"&amp;MID(Tableau1[[#This Row],[Date de création]],1,2))</f>
        <v>45083</v>
      </c>
      <c r="L121">
        <f ca="1">TODAY()-Tableau1[[#This Row],[Date création (formatée)]]</f>
        <v>13</v>
      </c>
    </row>
    <row r="122" spans="1:12" ht="17.399999999999999" x14ac:dyDescent="0.35">
      <c r="A122" s="30">
        <v>47725</v>
      </c>
      <c r="B122" s="21" t="s">
        <v>10</v>
      </c>
      <c r="C122" s="22" t="s">
        <v>11</v>
      </c>
      <c r="D122" s="23" t="s">
        <v>490</v>
      </c>
      <c r="E122" s="24" t="s">
        <v>34</v>
      </c>
      <c r="F122" s="25" t="s">
        <v>1099</v>
      </c>
      <c r="G122" s="26" t="s">
        <v>1100</v>
      </c>
      <c r="H122" s="27" t="s">
        <v>35</v>
      </c>
      <c r="I122" s="28" t="s">
        <v>36</v>
      </c>
      <c r="J122" s="29" t="s">
        <v>22</v>
      </c>
      <c r="K122" s="10">
        <f>DATEVALUE(MID(Tableau1[[#This Row],[Date de création]],7,4)&amp;"-"&amp;MID(Tableau1[[#This Row],[Date de création]],4,2)&amp;"-"&amp;MID(Tableau1[[#This Row],[Date de création]],1,2))</f>
        <v>45083</v>
      </c>
      <c r="L122">
        <f ca="1">TODAY()-Tableau1[[#This Row],[Date création (formatée)]]</f>
        <v>13</v>
      </c>
    </row>
    <row r="123" spans="1:12" ht="17.399999999999999" x14ac:dyDescent="0.35">
      <c r="A123" s="30">
        <v>47723</v>
      </c>
      <c r="B123" s="21" t="s">
        <v>10</v>
      </c>
      <c r="C123" s="22" t="s">
        <v>11</v>
      </c>
      <c r="D123" s="23" t="s">
        <v>497</v>
      </c>
      <c r="E123" s="24" t="s">
        <v>1101</v>
      </c>
      <c r="F123" s="25" t="s">
        <v>1102</v>
      </c>
      <c r="G123" s="26" t="s">
        <v>1103</v>
      </c>
      <c r="H123" s="27" t="s">
        <v>16</v>
      </c>
      <c r="I123" s="28" t="s">
        <v>33</v>
      </c>
      <c r="J123" s="29" t="s">
        <v>501</v>
      </c>
      <c r="K123" s="10">
        <f>DATEVALUE(MID(Tableau1[[#This Row],[Date de création]],7,4)&amp;"-"&amp;MID(Tableau1[[#This Row],[Date de création]],4,2)&amp;"-"&amp;MID(Tableau1[[#This Row],[Date de création]],1,2))</f>
        <v>45083</v>
      </c>
      <c r="L123">
        <f ca="1">TODAY()-Tableau1[[#This Row],[Date création (formatée)]]</f>
        <v>13</v>
      </c>
    </row>
    <row r="124" spans="1:12" ht="17.399999999999999" x14ac:dyDescent="0.35">
      <c r="A124" s="30">
        <v>47704</v>
      </c>
      <c r="B124" s="21" t="s">
        <v>10</v>
      </c>
      <c r="C124" s="22" t="s">
        <v>50</v>
      </c>
      <c r="D124" s="23" t="s">
        <v>497</v>
      </c>
      <c r="E124" s="24" t="s">
        <v>31</v>
      </c>
      <c r="F124" s="25" t="s">
        <v>1104</v>
      </c>
      <c r="G124" s="26" t="s">
        <v>1105</v>
      </c>
      <c r="H124" s="27" t="s">
        <v>29</v>
      </c>
      <c r="I124" s="28" t="s">
        <v>33</v>
      </c>
      <c r="J124" s="29" t="s">
        <v>49</v>
      </c>
      <c r="K124" s="10">
        <f>DATEVALUE(MID(Tableau1[[#This Row],[Date de création]],7,4)&amp;"-"&amp;MID(Tableau1[[#This Row],[Date de création]],4,2)&amp;"-"&amp;MID(Tableau1[[#This Row],[Date de création]],1,2))</f>
        <v>45083</v>
      </c>
      <c r="L124">
        <f ca="1">TODAY()-Tableau1[[#This Row],[Date création (formatée)]]</f>
        <v>13</v>
      </c>
    </row>
    <row r="125" spans="1:12" ht="17.399999999999999" x14ac:dyDescent="0.35">
      <c r="A125" s="30">
        <v>47693</v>
      </c>
      <c r="B125" s="21" t="s">
        <v>10</v>
      </c>
      <c r="C125" s="22" t="s">
        <v>11</v>
      </c>
      <c r="D125" s="23" t="s">
        <v>497</v>
      </c>
      <c r="E125" s="24" t="s">
        <v>15</v>
      </c>
      <c r="F125" s="25" t="s">
        <v>1106</v>
      </c>
      <c r="G125" s="26" t="s">
        <v>1107</v>
      </c>
      <c r="H125" s="27" t="s">
        <v>16</v>
      </c>
      <c r="I125" s="28" t="s">
        <v>17</v>
      </c>
      <c r="J125" s="29" t="s">
        <v>501</v>
      </c>
      <c r="K125" s="10">
        <f>DATEVALUE(MID(Tableau1[[#This Row],[Date de création]],7,4)&amp;"-"&amp;MID(Tableau1[[#This Row],[Date de création]],4,2)&amp;"-"&amp;MID(Tableau1[[#This Row],[Date de création]],1,2))</f>
        <v>45082</v>
      </c>
      <c r="L125">
        <f ca="1">TODAY()-Tableau1[[#This Row],[Date création (formatée)]]</f>
        <v>14</v>
      </c>
    </row>
    <row r="126" spans="1:12" ht="17.399999999999999" x14ac:dyDescent="0.35">
      <c r="A126" s="30">
        <v>47688</v>
      </c>
      <c r="B126" s="21" t="s">
        <v>10</v>
      </c>
      <c r="C126" s="22" t="s">
        <v>11</v>
      </c>
      <c r="D126" s="23" t="s">
        <v>485</v>
      </c>
      <c r="E126" s="24" t="s">
        <v>53</v>
      </c>
      <c r="F126" s="25" t="s">
        <v>1108</v>
      </c>
      <c r="G126" s="26" t="s">
        <v>1109</v>
      </c>
      <c r="H126" s="27" t="s">
        <v>54</v>
      </c>
      <c r="I126" s="28" t="s">
        <v>21</v>
      </c>
      <c r="J126" s="29" t="s">
        <v>18</v>
      </c>
      <c r="K126" s="10">
        <f>DATEVALUE(MID(Tableau1[[#This Row],[Date de création]],7,4)&amp;"-"&amp;MID(Tableau1[[#This Row],[Date de création]],4,2)&amp;"-"&amp;MID(Tableau1[[#This Row],[Date de création]],1,2))</f>
        <v>45082</v>
      </c>
      <c r="L126">
        <f ca="1">TODAY()-Tableau1[[#This Row],[Date création (formatée)]]</f>
        <v>14</v>
      </c>
    </row>
    <row r="127" spans="1:12" ht="17.399999999999999" x14ac:dyDescent="0.35">
      <c r="A127" s="30">
        <v>47680</v>
      </c>
      <c r="B127" s="21" t="s">
        <v>10</v>
      </c>
      <c r="C127" s="22" t="s">
        <v>11</v>
      </c>
      <c r="D127" s="23" t="s">
        <v>488</v>
      </c>
      <c r="E127" s="24" t="s">
        <v>1011</v>
      </c>
      <c r="F127" s="25" t="s">
        <v>1110</v>
      </c>
      <c r="G127" s="26" t="s">
        <v>1111</v>
      </c>
      <c r="H127" s="27" t="s">
        <v>1014</v>
      </c>
      <c r="I127" s="28" t="s">
        <v>99</v>
      </c>
      <c r="J127" s="29" t="s">
        <v>1014</v>
      </c>
      <c r="K127" s="10">
        <f>DATEVALUE(MID(Tableau1[[#This Row],[Date de création]],7,4)&amp;"-"&amp;MID(Tableau1[[#This Row],[Date de création]],4,2)&amp;"-"&amp;MID(Tableau1[[#This Row],[Date de création]],1,2))</f>
        <v>45082</v>
      </c>
      <c r="L127">
        <f ca="1">TODAY()-Tableau1[[#This Row],[Date création (formatée)]]</f>
        <v>14</v>
      </c>
    </row>
    <row r="128" spans="1:12" ht="17.399999999999999" x14ac:dyDescent="0.35">
      <c r="A128" s="30">
        <v>47673</v>
      </c>
      <c r="B128" s="21" t="s">
        <v>10</v>
      </c>
      <c r="C128" s="22" t="s">
        <v>11</v>
      </c>
      <c r="D128" s="23" t="s">
        <v>497</v>
      </c>
      <c r="E128" s="24" t="s">
        <v>39</v>
      </c>
      <c r="F128" s="25" t="s">
        <v>1112</v>
      </c>
      <c r="G128" s="26" t="s">
        <v>1113</v>
      </c>
      <c r="H128" s="27" t="s">
        <v>903</v>
      </c>
      <c r="I128" s="28" t="s">
        <v>33</v>
      </c>
      <c r="J128" s="29" t="s">
        <v>49</v>
      </c>
      <c r="K128" s="10">
        <f>DATEVALUE(MID(Tableau1[[#This Row],[Date de création]],7,4)&amp;"-"&amp;MID(Tableau1[[#This Row],[Date de création]],4,2)&amp;"-"&amp;MID(Tableau1[[#This Row],[Date de création]],1,2))</f>
        <v>45082</v>
      </c>
      <c r="L128">
        <f ca="1">TODAY()-Tableau1[[#This Row],[Date création (formatée)]]</f>
        <v>14</v>
      </c>
    </row>
    <row r="129" spans="1:12" ht="17.399999999999999" x14ac:dyDescent="0.35">
      <c r="A129" s="30">
        <v>47671</v>
      </c>
      <c r="B129" s="21" t="s">
        <v>10</v>
      </c>
      <c r="C129" s="22" t="s">
        <v>11</v>
      </c>
      <c r="D129" s="23" t="s">
        <v>485</v>
      </c>
      <c r="E129" s="24" t="s">
        <v>40</v>
      </c>
      <c r="F129" s="25" t="s">
        <v>1114</v>
      </c>
      <c r="G129" s="26" t="s">
        <v>1115</v>
      </c>
      <c r="H129" s="27" t="s">
        <v>54</v>
      </c>
      <c r="I129" s="28" t="s">
        <v>21</v>
      </c>
      <c r="J129" s="29" t="s">
        <v>49</v>
      </c>
      <c r="K129" s="10">
        <f>DATEVALUE(MID(Tableau1[[#This Row],[Date de création]],7,4)&amp;"-"&amp;MID(Tableau1[[#This Row],[Date de création]],4,2)&amp;"-"&amp;MID(Tableau1[[#This Row],[Date de création]],1,2))</f>
        <v>45082</v>
      </c>
      <c r="L129">
        <f ca="1">TODAY()-Tableau1[[#This Row],[Date création (formatée)]]</f>
        <v>14</v>
      </c>
    </row>
    <row r="130" spans="1:12" ht="17.399999999999999" x14ac:dyDescent="0.35">
      <c r="A130" s="30">
        <v>47669</v>
      </c>
      <c r="B130" s="21" t="s">
        <v>10</v>
      </c>
      <c r="C130" s="22" t="s">
        <v>50</v>
      </c>
      <c r="D130" s="23" t="s">
        <v>496</v>
      </c>
      <c r="E130" s="24" t="s">
        <v>12</v>
      </c>
      <c r="F130" s="25" t="s">
        <v>1116</v>
      </c>
      <c r="G130" s="26" t="s">
        <v>1117</v>
      </c>
      <c r="H130" s="27" t="s">
        <v>12</v>
      </c>
      <c r="I130" s="28" t="s">
        <v>17</v>
      </c>
      <c r="J130" s="29" t="s">
        <v>501</v>
      </c>
      <c r="K130" s="10">
        <f>DATEVALUE(MID(Tableau1[[#This Row],[Date de création]],7,4)&amp;"-"&amp;MID(Tableau1[[#This Row],[Date de création]],4,2)&amp;"-"&amp;MID(Tableau1[[#This Row],[Date de création]],1,2))</f>
        <v>45082</v>
      </c>
      <c r="L130">
        <f ca="1">TODAY()-Tableau1[[#This Row],[Date création (formatée)]]</f>
        <v>14</v>
      </c>
    </row>
    <row r="131" spans="1:12" ht="17.399999999999999" x14ac:dyDescent="0.35">
      <c r="A131" s="30">
        <v>47665</v>
      </c>
      <c r="B131" s="21" t="s">
        <v>10</v>
      </c>
      <c r="C131" s="22" t="s">
        <v>50</v>
      </c>
      <c r="D131" s="23" t="s">
        <v>497</v>
      </c>
      <c r="E131" s="24" t="s">
        <v>31</v>
      </c>
      <c r="F131" s="25" t="s">
        <v>1118</v>
      </c>
      <c r="G131" s="26" t="s">
        <v>1119</v>
      </c>
      <c r="H131" s="27" t="s">
        <v>32</v>
      </c>
      <c r="I131" s="28" t="s">
        <v>33</v>
      </c>
      <c r="J131" s="29" t="s">
        <v>49</v>
      </c>
      <c r="K131" s="10">
        <f>DATEVALUE(MID(Tableau1[[#This Row],[Date de création]],7,4)&amp;"-"&amp;MID(Tableau1[[#This Row],[Date de création]],4,2)&amp;"-"&amp;MID(Tableau1[[#This Row],[Date de création]],1,2))</f>
        <v>45082</v>
      </c>
      <c r="L131">
        <f ca="1">TODAY()-Tableau1[[#This Row],[Date création (formatée)]]</f>
        <v>14</v>
      </c>
    </row>
    <row r="132" spans="1:12" ht="17.399999999999999" x14ac:dyDescent="0.35">
      <c r="A132" s="30">
        <v>47262</v>
      </c>
      <c r="B132" s="21" t="s">
        <v>10</v>
      </c>
      <c r="C132" s="22" t="s">
        <v>50</v>
      </c>
      <c r="D132" s="23" t="s">
        <v>488</v>
      </c>
      <c r="E132" s="24" t="s">
        <v>97</v>
      </c>
      <c r="F132" s="25" t="s">
        <v>1120</v>
      </c>
      <c r="G132" s="26" t="s">
        <v>1121</v>
      </c>
      <c r="H132" s="27" t="s">
        <v>903</v>
      </c>
      <c r="I132" s="28" t="s">
        <v>99</v>
      </c>
      <c r="J132" s="29" t="s">
        <v>501</v>
      </c>
      <c r="K132" s="10">
        <f>DATEVALUE(MID(Tableau1[[#This Row],[Date de création]],7,4)&amp;"-"&amp;MID(Tableau1[[#This Row],[Date de création]],4,2)&amp;"-"&amp;MID(Tableau1[[#This Row],[Date de création]],1,2))</f>
        <v>45068</v>
      </c>
      <c r="L132">
        <f ca="1">TODAY()-Tableau1[[#This Row],[Date création (formatée)]]</f>
        <v>28</v>
      </c>
    </row>
    <row r="133" spans="1:12" ht="17.399999999999999" x14ac:dyDescent="0.35">
      <c r="A133" s="30">
        <v>47660</v>
      </c>
      <c r="B133" s="21" t="s">
        <v>10</v>
      </c>
      <c r="C133" s="22" t="s">
        <v>11</v>
      </c>
      <c r="D133" s="23" t="s">
        <v>496</v>
      </c>
      <c r="E133" s="24" t="s">
        <v>12</v>
      </c>
      <c r="F133" s="25" t="s">
        <v>1122</v>
      </c>
      <c r="G133" s="26" t="s">
        <v>1123</v>
      </c>
      <c r="H133" s="27" t="s">
        <v>12</v>
      </c>
      <c r="I133" s="28" t="s">
        <v>60</v>
      </c>
      <c r="J133" s="29" t="s">
        <v>501</v>
      </c>
      <c r="K133" s="10">
        <f>DATEVALUE(MID(Tableau1[[#This Row],[Date de création]],7,4)&amp;"-"&amp;MID(Tableau1[[#This Row],[Date de création]],4,2)&amp;"-"&amp;MID(Tableau1[[#This Row],[Date de création]],1,2))</f>
        <v>45080</v>
      </c>
      <c r="L133">
        <f ca="1">TODAY()-Tableau1[[#This Row],[Date création (formatée)]]</f>
        <v>16</v>
      </c>
    </row>
    <row r="134" spans="1:12" ht="17.399999999999999" x14ac:dyDescent="0.35">
      <c r="A134" s="30">
        <v>47657</v>
      </c>
      <c r="B134" s="21" t="s">
        <v>10</v>
      </c>
      <c r="C134" s="22" t="s">
        <v>50</v>
      </c>
      <c r="D134" s="23" t="s">
        <v>494</v>
      </c>
      <c r="E134" s="24" t="s">
        <v>12</v>
      </c>
      <c r="F134" s="25" t="s">
        <v>1124</v>
      </c>
      <c r="G134" s="26" t="s">
        <v>1125</v>
      </c>
      <c r="H134" s="27" t="s">
        <v>29</v>
      </c>
      <c r="I134" s="28" t="s">
        <v>77</v>
      </c>
      <c r="J134" s="29" t="s">
        <v>501</v>
      </c>
      <c r="K134" s="10">
        <f>DATEVALUE(MID(Tableau1[[#This Row],[Date de création]],7,4)&amp;"-"&amp;MID(Tableau1[[#This Row],[Date de création]],4,2)&amp;"-"&amp;MID(Tableau1[[#This Row],[Date de création]],1,2))</f>
        <v>45079</v>
      </c>
      <c r="L134">
        <f ca="1">TODAY()-Tableau1[[#This Row],[Date création (formatée)]]</f>
        <v>17</v>
      </c>
    </row>
    <row r="135" spans="1:12" ht="17.399999999999999" x14ac:dyDescent="0.35">
      <c r="A135" s="30">
        <v>47654</v>
      </c>
      <c r="B135" s="21" t="s">
        <v>10</v>
      </c>
      <c r="C135" s="22" t="s">
        <v>50</v>
      </c>
      <c r="D135" s="23" t="s">
        <v>531</v>
      </c>
      <c r="E135" s="24" t="s">
        <v>12</v>
      </c>
      <c r="F135" s="25" t="s">
        <v>1126</v>
      </c>
      <c r="G135" s="26" t="s">
        <v>108</v>
      </c>
      <c r="H135" s="27" t="s">
        <v>551</v>
      </c>
      <c r="I135" s="28" t="s">
        <v>580</v>
      </c>
      <c r="J135" s="29" t="s">
        <v>895</v>
      </c>
      <c r="K135" s="10">
        <f>DATEVALUE(MID(Tableau1[[#This Row],[Date de création]],7,4)&amp;"-"&amp;MID(Tableau1[[#This Row],[Date de création]],4,2)&amp;"-"&amp;MID(Tableau1[[#This Row],[Date de création]],1,2))</f>
        <v>45079</v>
      </c>
      <c r="L135">
        <f ca="1">TODAY()-Tableau1[[#This Row],[Date création (formatée)]]</f>
        <v>17</v>
      </c>
    </row>
    <row r="136" spans="1:12" ht="17.399999999999999" x14ac:dyDescent="0.35">
      <c r="A136" s="30">
        <v>47650</v>
      </c>
      <c r="B136" s="21" t="s">
        <v>10</v>
      </c>
      <c r="C136" s="22" t="s">
        <v>50</v>
      </c>
      <c r="D136" s="23" t="s">
        <v>493</v>
      </c>
      <c r="E136" s="24" t="s">
        <v>520</v>
      </c>
      <c r="F136" s="25" t="s">
        <v>1127</v>
      </c>
      <c r="G136" s="26" t="s">
        <v>1128</v>
      </c>
      <c r="H136" s="27" t="s">
        <v>551</v>
      </c>
      <c r="I136" s="28" t="s">
        <v>580</v>
      </c>
      <c r="J136" s="29" t="s">
        <v>18</v>
      </c>
      <c r="K136" s="10">
        <f>DATEVALUE(MID(Tableau1[[#This Row],[Date de création]],7,4)&amp;"-"&amp;MID(Tableau1[[#This Row],[Date de création]],4,2)&amp;"-"&amp;MID(Tableau1[[#This Row],[Date de création]],1,2))</f>
        <v>45079</v>
      </c>
      <c r="L136">
        <f ca="1">TODAY()-Tableau1[[#This Row],[Date création (formatée)]]</f>
        <v>17</v>
      </c>
    </row>
    <row r="137" spans="1:12" ht="17.399999999999999" x14ac:dyDescent="0.35">
      <c r="A137" s="30">
        <v>47644</v>
      </c>
      <c r="B137" s="21" t="s">
        <v>10</v>
      </c>
      <c r="C137" s="22" t="s">
        <v>11</v>
      </c>
      <c r="D137" s="23" t="s">
        <v>497</v>
      </c>
      <c r="E137" s="24" t="s">
        <v>15</v>
      </c>
      <c r="F137" s="25" t="s">
        <v>1129</v>
      </c>
      <c r="G137" s="26" t="s">
        <v>822</v>
      </c>
      <c r="H137" s="27" t="s">
        <v>16</v>
      </c>
      <c r="I137" s="28" t="s">
        <v>17</v>
      </c>
      <c r="J137" s="29" t="s">
        <v>501</v>
      </c>
      <c r="K137" s="10">
        <f>DATEVALUE(MID(Tableau1[[#This Row],[Date de création]],7,4)&amp;"-"&amp;MID(Tableau1[[#This Row],[Date de création]],4,2)&amp;"-"&amp;MID(Tableau1[[#This Row],[Date de création]],1,2))</f>
        <v>45079</v>
      </c>
      <c r="L137">
        <f ca="1">TODAY()-Tableau1[[#This Row],[Date création (formatée)]]</f>
        <v>17</v>
      </c>
    </row>
    <row r="138" spans="1:12" ht="17.399999999999999" x14ac:dyDescent="0.35">
      <c r="A138" s="30">
        <v>47641</v>
      </c>
      <c r="B138" s="21" t="s">
        <v>10</v>
      </c>
      <c r="C138" s="22" t="s">
        <v>50</v>
      </c>
      <c r="D138" s="23" t="s">
        <v>497</v>
      </c>
      <c r="E138" s="24" t="s">
        <v>31</v>
      </c>
      <c r="F138" s="25" t="s">
        <v>1130</v>
      </c>
      <c r="G138" s="26" t="s">
        <v>1131</v>
      </c>
      <c r="H138" s="27" t="s">
        <v>32</v>
      </c>
      <c r="I138" s="28" t="s">
        <v>33</v>
      </c>
      <c r="J138" s="29" t="s">
        <v>18</v>
      </c>
      <c r="K138" s="10">
        <f>DATEVALUE(MID(Tableau1[[#This Row],[Date de création]],7,4)&amp;"-"&amp;MID(Tableau1[[#This Row],[Date de création]],4,2)&amp;"-"&amp;MID(Tableau1[[#This Row],[Date de création]],1,2))</f>
        <v>45079</v>
      </c>
      <c r="L138">
        <f ca="1">TODAY()-Tableau1[[#This Row],[Date création (formatée)]]</f>
        <v>17</v>
      </c>
    </row>
    <row r="139" spans="1:12" ht="17.399999999999999" x14ac:dyDescent="0.35">
      <c r="A139" s="30">
        <v>47639</v>
      </c>
      <c r="B139" s="21" t="s">
        <v>10</v>
      </c>
      <c r="C139" s="22" t="s">
        <v>11</v>
      </c>
      <c r="D139" s="23" t="s">
        <v>488</v>
      </c>
      <c r="E139" s="24" t="s">
        <v>97</v>
      </c>
      <c r="F139" s="25" t="s">
        <v>1132</v>
      </c>
      <c r="G139" s="26" t="s">
        <v>692</v>
      </c>
      <c r="H139" s="27" t="s">
        <v>903</v>
      </c>
      <c r="I139" s="28" t="s">
        <v>99</v>
      </c>
      <c r="J139" s="29" t="s">
        <v>501</v>
      </c>
      <c r="K139" s="10">
        <f>DATEVALUE(MID(Tableau1[[#This Row],[Date de création]],7,4)&amp;"-"&amp;MID(Tableau1[[#This Row],[Date de création]],4,2)&amp;"-"&amp;MID(Tableau1[[#This Row],[Date de création]],1,2))</f>
        <v>45079</v>
      </c>
      <c r="L139">
        <f ca="1">TODAY()-Tableau1[[#This Row],[Date création (formatée)]]</f>
        <v>17</v>
      </c>
    </row>
    <row r="140" spans="1:12" ht="17.399999999999999" x14ac:dyDescent="0.35">
      <c r="A140" s="30">
        <v>47054</v>
      </c>
      <c r="B140" s="21" t="s">
        <v>10</v>
      </c>
      <c r="C140" s="22" t="s">
        <v>50</v>
      </c>
      <c r="D140" s="23" t="s">
        <v>493</v>
      </c>
      <c r="E140" s="24" t="s">
        <v>520</v>
      </c>
      <c r="F140" s="25" t="s">
        <v>697</v>
      </c>
      <c r="G140" s="26" t="s">
        <v>692</v>
      </c>
      <c r="H140" s="27" t="s">
        <v>551</v>
      </c>
      <c r="I140" s="28" t="s">
        <v>580</v>
      </c>
      <c r="J140" s="29" t="s">
        <v>501</v>
      </c>
      <c r="K140" s="10">
        <f>DATEVALUE(MID(Tableau1[[#This Row],[Date de création]],7,4)&amp;"-"&amp;MID(Tableau1[[#This Row],[Date de création]],4,2)&amp;"-"&amp;MID(Tableau1[[#This Row],[Date de création]],1,2))</f>
        <v>45061</v>
      </c>
      <c r="L140">
        <f ca="1">TODAY()-Tableau1[[#This Row],[Date création (formatée)]]</f>
        <v>35</v>
      </c>
    </row>
    <row r="141" spans="1:12" ht="17.399999999999999" x14ac:dyDescent="0.35">
      <c r="A141" s="30">
        <v>47624</v>
      </c>
      <c r="B141" s="21" t="s">
        <v>10</v>
      </c>
      <c r="C141" s="22" t="s">
        <v>50</v>
      </c>
      <c r="D141" s="23" t="s">
        <v>497</v>
      </c>
      <c r="E141" s="24" t="s">
        <v>31</v>
      </c>
      <c r="F141" s="25" t="s">
        <v>1133</v>
      </c>
      <c r="G141" s="26" t="s">
        <v>1134</v>
      </c>
      <c r="H141" s="27" t="s">
        <v>32</v>
      </c>
      <c r="I141" s="28" t="s">
        <v>33</v>
      </c>
      <c r="J141" s="29" t="s">
        <v>22</v>
      </c>
      <c r="K141" s="10">
        <f>DATEVALUE(MID(Tableau1[[#This Row],[Date de création]],7,4)&amp;"-"&amp;MID(Tableau1[[#This Row],[Date de création]],4,2)&amp;"-"&amp;MID(Tableau1[[#This Row],[Date de création]],1,2))</f>
        <v>45078</v>
      </c>
      <c r="L141">
        <f ca="1">TODAY()-Tableau1[[#This Row],[Date création (formatée)]]</f>
        <v>18</v>
      </c>
    </row>
    <row r="142" spans="1:12" ht="17.399999999999999" x14ac:dyDescent="0.35">
      <c r="A142" s="30">
        <v>47621</v>
      </c>
      <c r="B142" s="21" t="s">
        <v>10</v>
      </c>
      <c r="C142" s="22" t="s">
        <v>11</v>
      </c>
      <c r="D142" s="23" t="s">
        <v>488</v>
      </c>
      <c r="E142" s="24" t="s">
        <v>1011</v>
      </c>
      <c r="F142" s="25" t="s">
        <v>1135</v>
      </c>
      <c r="G142" s="26" t="s">
        <v>1136</v>
      </c>
      <c r="H142" s="27" t="s">
        <v>1014</v>
      </c>
      <c r="I142" s="28" t="s">
        <v>99</v>
      </c>
      <c r="J142" s="29" t="s">
        <v>49</v>
      </c>
      <c r="K142" s="10">
        <f>DATEVALUE(MID(Tableau1[[#This Row],[Date de création]],7,4)&amp;"-"&amp;MID(Tableau1[[#This Row],[Date de création]],4,2)&amp;"-"&amp;MID(Tableau1[[#This Row],[Date de création]],1,2))</f>
        <v>45078</v>
      </c>
      <c r="L142">
        <f ca="1">TODAY()-Tableau1[[#This Row],[Date création (formatée)]]</f>
        <v>18</v>
      </c>
    </row>
    <row r="143" spans="1:12" ht="17.399999999999999" x14ac:dyDescent="0.35">
      <c r="A143" s="30">
        <v>47620</v>
      </c>
      <c r="B143" s="21" t="s">
        <v>10</v>
      </c>
      <c r="C143" s="22" t="s">
        <v>50</v>
      </c>
      <c r="D143" s="23" t="s">
        <v>485</v>
      </c>
      <c r="E143" s="24" t="s">
        <v>53</v>
      </c>
      <c r="F143" s="25" t="s">
        <v>1137</v>
      </c>
      <c r="G143" s="26" t="s">
        <v>1138</v>
      </c>
      <c r="H143" s="27" t="s">
        <v>54</v>
      </c>
      <c r="I143" s="28" t="s">
        <v>21</v>
      </c>
      <c r="J143" s="29" t="s">
        <v>18</v>
      </c>
      <c r="K143" s="10">
        <f>DATEVALUE(MID(Tableau1[[#This Row],[Date de création]],7,4)&amp;"-"&amp;MID(Tableau1[[#This Row],[Date de création]],4,2)&amp;"-"&amp;MID(Tableau1[[#This Row],[Date de création]],1,2))</f>
        <v>45078</v>
      </c>
      <c r="L143">
        <f ca="1">TODAY()-Tableau1[[#This Row],[Date création (formatée)]]</f>
        <v>18</v>
      </c>
    </row>
    <row r="144" spans="1:12" ht="17.399999999999999" x14ac:dyDescent="0.35">
      <c r="A144" s="30">
        <v>47619</v>
      </c>
      <c r="B144" s="21" t="s">
        <v>10</v>
      </c>
      <c r="C144" s="22" t="s">
        <v>11</v>
      </c>
      <c r="D144" s="23" t="s">
        <v>488</v>
      </c>
      <c r="E144" s="24" t="s">
        <v>1011</v>
      </c>
      <c r="F144" s="25" t="s">
        <v>1139</v>
      </c>
      <c r="G144" s="26" t="s">
        <v>1140</v>
      </c>
      <c r="H144" s="27" t="s">
        <v>1014</v>
      </c>
      <c r="I144" s="28" t="s">
        <v>99</v>
      </c>
      <c r="J144" s="29" t="s">
        <v>591</v>
      </c>
      <c r="K144" s="10">
        <f>DATEVALUE(MID(Tableau1[[#This Row],[Date de création]],7,4)&amp;"-"&amp;MID(Tableau1[[#This Row],[Date de création]],4,2)&amp;"-"&amp;MID(Tableau1[[#This Row],[Date de création]],1,2))</f>
        <v>45078</v>
      </c>
      <c r="L144">
        <f ca="1">TODAY()-Tableau1[[#This Row],[Date création (formatée)]]</f>
        <v>18</v>
      </c>
    </row>
    <row r="145" spans="1:12" ht="17.399999999999999" x14ac:dyDescent="0.35">
      <c r="A145" s="30">
        <v>47601</v>
      </c>
      <c r="B145" s="21" t="s">
        <v>10</v>
      </c>
      <c r="C145" s="22" t="s">
        <v>11</v>
      </c>
      <c r="D145" s="23" t="s">
        <v>497</v>
      </c>
      <c r="E145" s="24" t="s">
        <v>15</v>
      </c>
      <c r="F145" s="25" t="s">
        <v>1141</v>
      </c>
      <c r="G145" s="26" t="s">
        <v>1142</v>
      </c>
      <c r="H145" s="27" t="s">
        <v>16</v>
      </c>
      <c r="I145" s="28" t="s">
        <v>17</v>
      </c>
      <c r="J145" s="29" t="s">
        <v>519</v>
      </c>
      <c r="K145" s="10">
        <f>DATEVALUE(MID(Tableau1[[#This Row],[Date de création]],7,4)&amp;"-"&amp;MID(Tableau1[[#This Row],[Date de création]],4,2)&amp;"-"&amp;MID(Tableau1[[#This Row],[Date de création]],1,2))</f>
        <v>45078</v>
      </c>
      <c r="L145">
        <f ca="1">TODAY()-Tableau1[[#This Row],[Date création (formatée)]]</f>
        <v>18</v>
      </c>
    </row>
    <row r="146" spans="1:12" ht="17.399999999999999" x14ac:dyDescent="0.35">
      <c r="A146" s="30">
        <v>47600</v>
      </c>
      <c r="B146" s="21" t="s">
        <v>10</v>
      </c>
      <c r="C146" s="22" t="s">
        <v>50</v>
      </c>
      <c r="D146" s="23" t="s">
        <v>497</v>
      </c>
      <c r="E146" s="24" t="s">
        <v>31</v>
      </c>
      <c r="F146" s="25" t="s">
        <v>1143</v>
      </c>
      <c r="G146" s="26" t="s">
        <v>1144</v>
      </c>
      <c r="H146" s="27" t="s">
        <v>32</v>
      </c>
      <c r="I146" s="28" t="s">
        <v>33</v>
      </c>
      <c r="J146" s="29" t="s">
        <v>22</v>
      </c>
      <c r="K146" s="10">
        <f>DATEVALUE(MID(Tableau1[[#This Row],[Date de création]],7,4)&amp;"-"&amp;MID(Tableau1[[#This Row],[Date de création]],4,2)&amp;"-"&amp;MID(Tableau1[[#This Row],[Date de création]],1,2))</f>
        <v>45078</v>
      </c>
      <c r="L146">
        <f ca="1">TODAY()-Tableau1[[#This Row],[Date création (formatée)]]</f>
        <v>18</v>
      </c>
    </row>
    <row r="147" spans="1:12" ht="17.399999999999999" x14ac:dyDescent="0.35">
      <c r="A147" s="30">
        <v>47597</v>
      </c>
      <c r="B147" s="21" t="s">
        <v>10</v>
      </c>
      <c r="C147" s="22" t="s">
        <v>11</v>
      </c>
      <c r="D147" s="23" t="s">
        <v>488</v>
      </c>
      <c r="E147" s="24" t="s">
        <v>97</v>
      </c>
      <c r="F147" s="25" t="s">
        <v>1145</v>
      </c>
      <c r="G147" s="26" t="s">
        <v>1146</v>
      </c>
      <c r="H147" s="27" t="s">
        <v>12</v>
      </c>
      <c r="I147" s="28" t="s">
        <v>845</v>
      </c>
      <c r="J147" s="29" t="s">
        <v>1014</v>
      </c>
      <c r="K147" s="10">
        <f>DATEVALUE(MID(Tableau1[[#This Row],[Date de création]],7,4)&amp;"-"&amp;MID(Tableau1[[#This Row],[Date de création]],4,2)&amp;"-"&amp;MID(Tableau1[[#This Row],[Date de création]],1,2))</f>
        <v>45078</v>
      </c>
      <c r="L147">
        <f ca="1">TODAY()-Tableau1[[#This Row],[Date création (formatée)]]</f>
        <v>18</v>
      </c>
    </row>
    <row r="148" spans="1:12" ht="17.399999999999999" x14ac:dyDescent="0.35">
      <c r="A148" s="30">
        <v>47593</v>
      </c>
      <c r="B148" s="21" t="s">
        <v>10</v>
      </c>
      <c r="C148" s="22" t="s">
        <v>11</v>
      </c>
      <c r="D148" s="23" t="s">
        <v>497</v>
      </c>
      <c r="E148" s="24" t="s">
        <v>31</v>
      </c>
      <c r="F148" s="25" t="s">
        <v>1147</v>
      </c>
      <c r="G148" s="26" t="s">
        <v>1148</v>
      </c>
      <c r="H148" s="27" t="s">
        <v>54</v>
      </c>
      <c r="I148" s="28" t="s">
        <v>21</v>
      </c>
      <c r="J148" s="29" t="s">
        <v>18</v>
      </c>
      <c r="K148" s="10">
        <f>DATEVALUE(MID(Tableau1[[#This Row],[Date de création]],7,4)&amp;"-"&amp;MID(Tableau1[[#This Row],[Date de création]],4,2)&amp;"-"&amp;MID(Tableau1[[#This Row],[Date de création]],1,2))</f>
        <v>45078</v>
      </c>
      <c r="L148">
        <f ca="1">TODAY()-Tableau1[[#This Row],[Date création (formatée)]]</f>
        <v>18</v>
      </c>
    </row>
    <row r="149" spans="1:12" ht="17.399999999999999" x14ac:dyDescent="0.35">
      <c r="A149" s="30">
        <v>47589</v>
      </c>
      <c r="B149" s="21" t="s">
        <v>10</v>
      </c>
      <c r="C149" s="22" t="s">
        <v>11</v>
      </c>
      <c r="D149" s="23" t="s">
        <v>497</v>
      </c>
      <c r="E149" s="24" t="s">
        <v>15</v>
      </c>
      <c r="F149" s="25" t="s">
        <v>1149</v>
      </c>
      <c r="G149" s="26" t="s">
        <v>1150</v>
      </c>
      <c r="H149" s="27" t="s">
        <v>16</v>
      </c>
      <c r="I149" s="28" t="s">
        <v>17</v>
      </c>
      <c r="J149" s="29" t="s">
        <v>22</v>
      </c>
      <c r="K149" s="10">
        <f>DATEVALUE(MID(Tableau1[[#This Row],[Date de création]],7,4)&amp;"-"&amp;MID(Tableau1[[#This Row],[Date de création]],4,2)&amp;"-"&amp;MID(Tableau1[[#This Row],[Date de création]],1,2))</f>
        <v>45078</v>
      </c>
      <c r="L149">
        <f ca="1">TODAY()-Tableau1[[#This Row],[Date création (formatée)]]</f>
        <v>18</v>
      </c>
    </row>
    <row r="150" spans="1:12" ht="17.399999999999999" x14ac:dyDescent="0.35">
      <c r="A150" s="30">
        <v>47573</v>
      </c>
      <c r="B150" s="21" t="s">
        <v>10</v>
      </c>
      <c r="C150" s="22" t="s">
        <v>50</v>
      </c>
      <c r="D150" s="23" t="s">
        <v>497</v>
      </c>
      <c r="E150" s="24" t="s">
        <v>31</v>
      </c>
      <c r="F150" s="25" t="s">
        <v>1151</v>
      </c>
      <c r="G150" s="26" t="s">
        <v>1152</v>
      </c>
      <c r="H150" s="27" t="s">
        <v>32</v>
      </c>
      <c r="I150" s="28" t="s">
        <v>33</v>
      </c>
      <c r="J150" s="29" t="s">
        <v>18</v>
      </c>
      <c r="K150" s="10">
        <f>DATEVALUE(MID(Tableau1[[#This Row],[Date de création]],7,4)&amp;"-"&amp;MID(Tableau1[[#This Row],[Date de création]],4,2)&amp;"-"&amp;MID(Tableau1[[#This Row],[Date de création]],1,2))</f>
        <v>45077</v>
      </c>
      <c r="L150">
        <f ca="1">TODAY()-Tableau1[[#This Row],[Date création (formatée)]]</f>
        <v>19</v>
      </c>
    </row>
    <row r="151" spans="1:12" ht="17.399999999999999" x14ac:dyDescent="0.35">
      <c r="A151" s="30">
        <v>47570</v>
      </c>
      <c r="B151" s="21" t="s">
        <v>10</v>
      </c>
      <c r="C151" s="22" t="s">
        <v>11</v>
      </c>
      <c r="D151" s="23" t="s">
        <v>497</v>
      </c>
      <c r="E151" s="24" t="s">
        <v>15</v>
      </c>
      <c r="F151" s="25" t="s">
        <v>1153</v>
      </c>
      <c r="G151" s="26" t="s">
        <v>758</v>
      </c>
      <c r="H151" s="27" t="s">
        <v>16</v>
      </c>
      <c r="I151" s="28" t="s">
        <v>17</v>
      </c>
      <c r="J151" s="29" t="s">
        <v>519</v>
      </c>
      <c r="K151" s="10">
        <f>DATEVALUE(MID(Tableau1[[#This Row],[Date de création]],7,4)&amp;"-"&amp;MID(Tableau1[[#This Row],[Date de création]],4,2)&amp;"-"&amp;MID(Tableau1[[#This Row],[Date de création]],1,2))</f>
        <v>45077</v>
      </c>
      <c r="L151">
        <f ca="1">TODAY()-Tableau1[[#This Row],[Date création (formatée)]]</f>
        <v>19</v>
      </c>
    </row>
    <row r="152" spans="1:12" ht="17.399999999999999" x14ac:dyDescent="0.35">
      <c r="A152" s="30">
        <v>47564</v>
      </c>
      <c r="B152" s="21" t="s">
        <v>10</v>
      </c>
      <c r="C152" s="22" t="s">
        <v>50</v>
      </c>
      <c r="D152" s="23" t="s">
        <v>493</v>
      </c>
      <c r="E152" s="24" t="s">
        <v>567</v>
      </c>
      <c r="F152" s="25" t="s">
        <v>1154</v>
      </c>
      <c r="G152" s="26" t="s">
        <v>1155</v>
      </c>
      <c r="H152" s="27" t="s">
        <v>29</v>
      </c>
      <c r="I152" s="28" t="s">
        <v>60</v>
      </c>
      <c r="J152" s="29" t="s">
        <v>501</v>
      </c>
      <c r="K152" s="10">
        <f>DATEVALUE(MID(Tableau1[[#This Row],[Date de création]],7,4)&amp;"-"&amp;MID(Tableau1[[#This Row],[Date de création]],4,2)&amp;"-"&amp;MID(Tableau1[[#This Row],[Date de création]],1,2))</f>
        <v>45077</v>
      </c>
      <c r="L152">
        <f ca="1">TODAY()-Tableau1[[#This Row],[Date création (formatée)]]</f>
        <v>19</v>
      </c>
    </row>
    <row r="153" spans="1:12" ht="17.399999999999999" x14ac:dyDescent="0.35">
      <c r="A153" s="30">
        <v>47560</v>
      </c>
      <c r="B153" s="21" t="s">
        <v>10</v>
      </c>
      <c r="C153" s="22" t="s">
        <v>11</v>
      </c>
      <c r="D153" s="23" t="s">
        <v>497</v>
      </c>
      <c r="E153" s="24" t="s">
        <v>15</v>
      </c>
      <c r="F153" s="25" t="s">
        <v>1156</v>
      </c>
      <c r="G153" s="26" t="s">
        <v>1157</v>
      </c>
      <c r="H153" s="27" t="s">
        <v>16</v>
      </c>
      <c r="I153" s="28" t="s">
        <v>17</v>
      </c>
      <c r="J153" s="29" t="s">
        <v>49</v>
      </c>
      <c r="K153" s="10">
        <f>DATEVALUE(MID(Tableau1[[#This Row],[Date de création]],7,4)&amp;"-"&amp;MID(Tableau1[[#This Row],[Date de création]],4,2)&amp;"-"&amp;MID(Tableau1[[#This Row],[Date de création]],1,2))</f>
        <v>45077</v>
      </c>
      <c r="L153">
        <f ca="1">TODAY()-Tableau1[[#This Row],[Date création (formatée)]]</f>
        <v>19</v>
      </c>
    </row>
    <row r="154" spans="1:12" ht="17.399999999999999" x14ac:dyDescent="0.35">
      <c r="A154" s="30">
        <v>47554</v>
      </c>
      <c r="B154" s="21" t="s">
        <v>10</v>
      </c>
      <c r="C154" s="22" t="s">
        <v>11</v>
      </c>
      <c r="D154" s="23" t="s">
        <v>496</v>
      </c>
      <c r="E154" s="24" t="s">
        <v>12</v>
      </c>
      <c r="F154" s="25" t="s">
        <v>1158</v>
      </c>
      <c r="G154" s="26" t="s">
        <v>1159</v>
      </c>
      <c r="H154" s="27" t="s">
        <v>12</v>
      </c>
      <c r="I154" s="28" t="s">
        <v>60</v>
      </c>
      <c r="J154" s="29" t="s">
        <v>501</v>
      </c>
      <c r="K154" s="10">
        <f>DATEVALUE(MID(Tableau1[[#This Row],[Date de création]],7,4)&amp;"-"&amp;MID(Tableau1[[#This Row],[Date de création]],4,2)&amp;"-"&amp;MID(Tableau1[[#This Row],[Date de création]],1,2))</f>
        <v>45077</v>
      </c>
      <c r="L154">
        <f ca="1">TODAY()-Tableau1[[#This Row],[Date création (formatée)]]</f>
        <v>19</v>
      </c>
    </row>
    <row r="155" spans="1:12" ht="17.399999999999999" x14ac:dyDescent="0.35">
      <c r="A155" s="30">
        <v>47548</v>
      </c>
      <c r="B155" s="21" t="s">
        <v>10</v>
      </c>
      <c r="C155" s="22" t="s">
        <v>50</v>
      </c>
      <c r="D155" s="23" t="s">
        <v>498</v>
      </c>
      <c r="E155" s="24" t="s">
        <v>28</v>
      </c>
      <c r="F155" s="25" t="s">
        <v>1160</v>
      </c>
      <c r="G155" s="26" t="s">
        <v>1161</v>
      </c>
      <c r="H155" s="27" t="s">
        <v>29</v>
      </c>
      <c r="I155" s="28" t="s">
        <v>24</v>
      </c>
      <c r="J155" s="29" t="s">
        <v>22</v>
      </c>
      <c r="K155" s="10">
        <f>DATEVALUE(MID(Tableau1[[#This Row],[Date de création]],7,4)&amp;"-"&amp;MID(Tableau1[[#This Row],[Date de création]],4,2)&amp;"-"&amp;MID(Tableau1[[#This Row],[Date de création]],1,2))</f>
        <v>45077</v>
      </c>
      <c r="L155">
        <f ca="1">TODAY()-Tableau1[[#This Row],[Date création (formatée)]]</f>
        <v>19</v>
      </c>
    </row>
    <row r="156" spans="1:12" ht="17.399999999999999" x14ac:dyDescent="0.35">
      <c r="A156" s="30">
        <v>47544</v>
      </c>
      <c r="B156" s="21" t="s">
        <v>10</v>
      </c>
      <c r="C156" s="22" t="s">
        <v>11</v>
      </c>
      <c r="D156" s="23" t="s">
        <v>497</v>
      </c>
      <c r="E156" s="24" t="s">
        <v>15</v>
      </c>
      <c r="F156" s="25" t="s">
        <v>1162</v>
      </c>
      <c r="G156" s="26" t="s">
        <v>1163</v>
      </c>
      <c r="H156" s="27" t="s">
        <v>16</v>
      </c>
      <c r="I156" s="28" t="s">
        <v>17</v>
      </c>
      <c r="J156" s="29" t="s">
        <v>519</v>
      </c>
      <c r="K156" s="10">
        <f>DATEVALUE(MID(Tableau1[[#This Row],[Date de création]],7,4)&amp;"-"&amp;MID(Tableau1[[#This Row],[Date de création]],4,2)&amp;"-"&amp;MID(Tableau1[[#This Row],[Date de création]],1,2))</f>
        <v>45077</v>
      </c>
      <c r="L156">
        <f ca="1">TODAY()-Tableau1[[#This Row],[Date création (formatée)]]</f>
        <v>19</v>
      </c>
    </row>
    <row r="157" spans="1:12" ht="17.399999999999999" x14ac:dyDescent="0.35">
      <c r="A157" s="30">
        <v>47542</v>
      </c>
      <c r="B157" s="21" t="s">
        <v>10</v>
      </c>
      <c r="C157" s="22" t="s">
        <v>11</v>
      </c>
      <c r="D157" s="23" t="s">
        <v>497</v>
      </c>
      <c r="E157" s="24" t="s">
        <v>15</v>
      </c>
      <c r="F157" s="25" t="s">
        <v>1164</v>
      </c>
      <c r="G157" s="26" t="s">
        <v>1165</v>
      </c>
      <c r="H157" s="27" t="s">
        <v>16</v>
      </c>
      <c r="I157" s="28" t="s">
        <v>17</v>
      </c>
      <c r="J157" s="29" t="s">
        <v>519</v>
      </c>
      <c r="K157" s="10">
        <f>DATEVALUE(MID(Tableau1[[#This Row],[Date de création]],7,4)&amp;"-"&amp;MID(Tableau1[[#This Row],[Date de création]],4,2)&amp;"-"&amp;MID(Tableau1[[#This Row],[Date de création]],1,2))</f>
        <v>45077</v>
      </c>
      <c r="L157">
        <f ca="1">TODAY()-Tableau1[[#This Row],[Date création (formatée)]]</f>
        <v>19</v>
      </c>
    </row>
    <row r="158" spans="1:12" ht="17.399999999999999" x14ac:dyDescent="0.35">
      <c r="A158" s="30">
        <v>47533</v>
      </c>
      <c r="B158" s="21" t="s">
        <v>10</v>
      </c>
      <c r="C158" s="22" t="s">
        <v>50</v>
      </c>
      <c r="D158" s="23" t="s">
        <v>497</v>
      </c>
      <c r="E158" s="24" t="s">
        <v>31</v>
      </c>
      <c r="F158" s="25" t="s">
        <v>1166</v>
      </c>
      <c r="G158" s="26" t="s">
        <v>1134</v>
      </c>
      <c r="H158" s="27" t="s">
        <v>32</v>
      </c>
      <c r="I158" s="28" t="s">
        <v>33</v>
      </c>
      <c r="J158" s="29" t="s">
        <v>22</v>
      </c>
      <c r="K158" s="10">
        <f>DATEVALUE(MID(Tableau1[[#This Row],[Date de création]],7,4)&amp;"-"&amp;MID(Tableau1[[#This Row],[Date de création]],4,2)&amp;"-"&amp;MID(Tableau1[[#This Row],[Date de création]],1,2))</f>
        <v>45077</v>
      </c>
      <c r="L158">
        <f ca="1">TODAY()-Tableau1[[#This Row],[Date création (formatée)]]</f>
        <v>19</v>
      </c>
    </row>
    <row r="159" spans="1:12" ht="17.399999999999999" x14ac:dyDescent="0.35">
      <c r="A159" s="30">
        <v>47532</v>
      </c>
      <c r="B159" s="21" t="s">
        <v>10</v>
      </c>
      <c r="C159" s="22" t="s">
        <v>11</v>
      </c>
      <c r="D159" s="23" t="s">
        <v>497</v>
      </c>
      <c r="E159" s="24" t="s">
        <v>31</v>
      </c>
      <c r="F159" s="25" t="s">
        <v>1167</v>
      </c>
      <c r="G159" s="26" t="s">
        <v>1168</v>
      </c>
      <c r="H159" s="27" t="s">
        <v>16</v>
      </c>
      <c r="I159" s="28" t="s">
        <v>33</v>
      </c>
      <c r="J159" s="29" t="s">
        <v>501</v>
      </c>
      <c r="K159" s="10">
        <f>DATEVALUE(MID(Tableau1[[#This Row],[Date de création]],7,4)&amp;"-"&amp;MID(Tableau1[[#This Row],[Date de création]],4,2)&amp;"-"&amp;MID(Tableau1[[#This Row],[Date de création]],1,2))</f>
        <v>45076</v>
      </c>
      <c r="L159">
        <f ca="1">TODAY()-Tableau1[[#This Row],[Date création (formatée)]]</f>
        <v>20</v>
      </c>
    </row>
    <row r="160" spans="1:12" ht="17.399999999999999" x14ac:dyDescent="0.35">
      <c r="A160" s="30">
        <v>47530</v>
      </c>
      <c r="B160" s="21" t="s">
        <v>10</v>
      </c>
      <c r="C160" s="22" t="s">
        <v>11</v>
      </c>
      <c r="D160" s="23" t="s">
        <v>490</v>
      </c>
      <c r="E160" s="24" t="s">
        <v>34</v>
      </c>
      <c r="F160" s="25" t="s">
        <v>1169</v>
      </c>
      <c r="G160" s="26" t="s">
        <v>1170</v>
      </c>
      <c r="H160" s="27" t="s">
        <v>35</v>
      </c>
      <c r="I160" s="28" t="s">
        <v>36</v>
      </c>
      <c r="J160" s="29" t="s">
        <v>501</v>
      </c>
      <c r="K160" s="10">
        <f>DATEVALUE(MID(Tableau1[[#This Row],[Date de création]],7,4)&amp;"-"&amp;MID(Tableau1[[#This Row],[Date de création]],4,2)&amp;"-"&amp;MID(Tableau1[[#This Row],[Date de création]],1,2))</f>
        <v>45076</v>
      </c>
      <c r="L160">
        <f ca="1">TODAY()-Tableau1[[#This Row],[Date création (formatée)]]</f>
        <v>20</v>
      </c>
    </row>
    <row r="161" spans="1:12" ht="17.399999999999999" x14ac:dyDescent="0.35">
      <c r="A161" s="30">
        <v>47527</v>
      </c>
      <c r="B161" s="21" t="s">
        <v>10</v>
      </c>
      <c r="C161" s="22" t="s">
        <v>11</v>
      </c>
      <c r="D161" s="23" t="s">
        <v>490</v>
      </c>
      <c r="E161" s="24" t="s">
        <v>34</v>
      </c>
      <c r="F161" s="25" t="s">
        <v>1171</v>
      </c>
      <c r="G161" s="26" t="s">
        <v>1172</v>
      </c>
      <c r="H161" s="27" t="s">
        <v>35</v>
      </c>
      <c r="I161" s="28" t="s">
        <v>36</v>
      </c>
      <c r="J161" s="29" t="s">
        <v>18</v>
      </c>
      <c r="K161" s="10">
        <f>DATEVALUE(MID(Tableau1[[#This Row],[Date de création]],7,4)&amp;"-"&amp;MID(Tableau1[[#This Row],[Date de création]],4,2)&amp;"-"&amp;MID(Tableau1[[#This Row],[Date de création]],1,2))</f>
        <v>45076</v>
      </c>
      <c r="L161">
        <f ca="1">TODAY()-Tableau1[[#This Row],[Date création (formatée)]]</f>
        <v>20</v>
      </c>
    </row>
    <row r="162" spans="1:12" ht="17.399999999999999" x14ac:dyDescent="0.35">
      <c r="A162" s="30">
        <v>47525</v>
      </c>
      <c r="B162" s="21" t="s">
        <v>10</v>
      </c>
      <c r="C162" s="22" t="s">
        <v>11</v>
      </c>
      <c r="D162" s="23" t="s">
        <v>497</v>
      </c>
      <c r="E162" s="24" t="s">
        <v>15</v>
      </c>
      <c r="F162" s="25" t="s">
        <v>1173</v>
      </c>
      <c r="G162" s="26" t="s">
        <v>1174</v>
      </c>
      <c r="H162" s="27" t="s">
        <v>16</v>
      </c>
      <c r="I162" s="28" t="s">
        <v>17</v>
      </c>
      <c r="J162" s="29" t="s">
        <v>519</v>
      </c>
      <c r="K162" s="10">
        <f>DATEVALUE(MID(Tableau1[[#This Row],[Date de création]],7,4)&amp;"-"&amp;MID(Tableau1[[#This Row],[Date de création]],4,2)&amp;"-"&amp;MID(Tableau1[[#This Row],[Date de création]],1,2))</f>
        <v>45076</v>
      </c>
      <c r="L162">
        <f ca="1">TODAY()-Tableau1[[#This Row],[Date création (formatée)]]</f>
        <v>20</v>
      </c>
    </row>
    <row r="163" spans="1:12" ht="17.399999999999999" x14ac:dyDescent="0.35">
      <c r="A163" s="30">
        <v>47524</v>
      </c>
      <c r="B163" s="21" t="s">
        <v>10</v>
      </c>
      <c r="C163" s="22" t="s">
        <v>11</v>
      </c>
      <c r="D163" s="23" t="s">
        <v>496</v>
      </c>
      <c r="E163" s="24" t="s">
        <v>12</v>
      </c>
      <c r="F163" s="25" t="s">
        <v>1175</v>
      </c>
      <c r="G163" s="26" t="s">
        <v>1176</v>
      </c>
      <c r="H163" s="27" t="s">
        <v>12</v>
      </c>
      <c r="I163" s="28" t="s">
        <v>60</v>
      </c>
      <c r="J163" s="29" t="s">
        <v>501</v>
      </c>
      <c r="K163" s="10">
        <f>DATEVALUE(MID(Tableau1[[#This Row],[Date de création]],7,4)&amp;"-"&amp;MID(Tableau1[[#This Row],[Date de création]],4,2)&amp;"-"&amp;MID(Tableau1[[#This Row],[Date de création]],1,2))</f>
        <v>45076</v>
      </c>
      <c r="L163">
        <f ca="1">TODAY()-Tableau1[[#This Row],[Date création (formatée)]]</f>
        <v>20</v>
      </c>
    </row>
    <row r="164" spans="1:12" ht="17.399999999999999" x14ac:dyDescent="0.35">
      <c r="A164" s="30">
        <v>47503</v>
      </c>
      <c r="B164" s="21" t="s">
        <v>10</v>
      </c>
      <c r="C164" s="22" t="s">
        <v>11</v>
      </c>
      <c r="D164" s="23" t="s">
        <v>488</v>
      </c>
      <c r="E164" s="24" t="s">
        <v>97</v>
      </c>
      <c r="F164" s="25" t="s">
        <v>1177</v>
      </c>
      <c r="G164" s="26" t="s">
        <v>1178</v>
      </c>
      <c r="H164" s="27" t="s">
        <v>903</v>
      </c>
      <c r="I164" s="28" t="s">
        <v>99</v>
      </c>
      <c r="J164" s="29" t="s">
        <v>22</v>
      </c>
      <c r="K164" s="10">
        <f>DATEVALUE(MID(Tableau1[[#This Row],[Date de création]],7,4)&amp;"-"&amp;MID(Tableau1[[#This Row],[Date de création]],4,2)&amp;"-"&amp;MID(Tableau1[[#This Row],[Date de création]],1,2))</f>
        <v>45076</v>
      </c>
      <c r="L164">
        <f ca="1">TODAY()-Tableau1[[#This Row],[Date création (formatée)]]</f>
        <v>20</v>
      </c>
    </row>
    <row r="165" spans="1:12" ht="17.399999999999999" x14ac:dyDescent="0.35">
      <c r="A165" s="30">
        <v>47501</v>
      </c>
      <c r="B165" s="21" t="s">
        <v>10</v>
      </c>
      <c r="C165" s="22" t="s">
        <v>50</v>
      </c>
      <c r="D165" s="23" t="s">
        <v>497</v>
      </c>
      <c r="E165" s="24" t="s">
        <v>31</v>
      </c>
      <c r="F165" s="25" t="s">
        <v>1179</v>
      </c>
      <c r="G165" s="26" t="s">
        <v>1180</v>
      </c>
      <c r="H165" s="27" t="s">
        <v>32</v>
      </c>
      <c r="I165" s="28" t="s">
        <v>33</v>
      </c>
      <c r="J165" s="29" t="s">
        <v>22</v>
      </c>
      <c r="K165" s="10">
        <f>DATEVALUE(MID(Tableau1[[#This Row],[Date de création]],7,4)&amp;"-"&amp;MID(Tableau1[[#This Row],[Date de création]],4,2)&amp;"-"&amp;MID(Tableau1[[#This Row],[Date de création]],1,2))</f>
        <v>45076</v>
      </c>
      <c r="L165">
        <f ca="1">TODAY()-Tableau1[[#This Row],[Date création (formatée)]]</f>
        <v>20</v>
      </c>
    </row>
    <row r="166" spans="1:12" ht="17.399999999999999" x14ac:dyDescent="0.35">
      <c r="A166" s="30">
        <v>47500</v>
      </c>
      <c r="B166" s="21" t="s">
        <v>10</v>
      </c>
      <c r="C166" s="22" t="s">
        <v>50</v>
      </c>
      <c r="D166" s="23" t="s">
        <v>488</v>
      </c>
      <c r="E166" s="24" t="s">
        <v>933</v>
      </c>
      <c r="F166" s="25" t="s">
        <v>1181</v>
      </c>
      <c r="G166" s="26" t="s">
        <v>1182</v>
      </c>
      <c r="H166" s="27" t="s">
        <v>903</v>
      </c>
      <c r="I166" s="28" t="s">
        <v>33</v>
      </c>
      <c r="J166" s="29" t="s">
        <v>22</v>
      </c>
      <c r="K166" s="10">
        <f>DATEVALUE(MID(Tableau1[[#This Row],[Date de création]],7,4)&amp;"-"&amp;MID(Tableau1[[#This Row],[Date de création]],4,2)&amp;"-"&amp;MID(Tableau1[[#This Row],[Date de création]],1,2))</f>
        <v>45076</v>
      </c>
      <c r="L166">
        <f ca="1">TODAY()-Tableau1[[#This Row],[Date création (formatée)]]</f>
        <v>20</v>
      </c>
    </row>
    <row r="167" spans="1:12" ht="17.399999999999999" x14ac:dyDescent="0.35">
      <c r="A167" s="30">
        <v>47497</v>
      </c>
      <c r="B167" s="21" t="s">
        <v>10</v>
      </c>
      <c r="C167" s="22" t="s">
        <v>50</v>
      </c>
      <c r="D167" s="23" t="s">
        <v>488</v>
      </c>
      <c r="E167" s="24" t="s">
        <v>97</v>
      </c>
      <c r="F167" s="25" t="s">
        <v>1183</v>
      </c>
      <c r="G167" s="26" t="s">
        <v>1184</v>
      </c>
      <c r="H167" s="27" t="s">
        <v>903</v>
      </c>
      <c r="I167" s="28" t="s">
        <v>99</v>
      </c>
      <c r="J167" s="29" t="s">
        <v>501</v>
      </c>
      <c r="K167" s="10">
        <f>DATEVALUE(MID(Tableau1[[#This Row],[Date de création]],7,4)&amp;"-"&amp;MID(Tableau1[[#This Row],[Date de création]],4,2)&amp;"-"&amp;MID(Tableau1[[#This Row],[Date de création]],1,2))</f>
        <v>45076</v>
      </c>
      <c r="L167">
        <f ca="1">TODAY()-Tableau1[[#This Row],[Date création (formatée)]]</f>
        <v>20</v>
      </c>
    </row>
    <row r="168" spans="1:12" ht="17.399999999999999" x14ac:dyDescent="0.35">
      <c r="A168" s="30">
        <v>47495</v>
      </c>
      <c r="B168" s="21" t="s">
        <v>10</v>
      </c>
      <c r="C168" s="22" t="s">
        <v>11</v>
      </c>
      <c r="D168" s="23" t="s">
        <v>485</v>
      </c>
      <c r="E168" s="24" t="s">
        <v>40</v>
      </c>
      <c r="F168" s="25" t="s">
        <v>1185</v>
      </c>
      <c r="G168" s="26" t="s">
        <v>1186</v>
      </c>
      <c r="H168" s="27" t="s">
        <v>54</v>
      </c>
      <c r="I168" s="28" t="s">
        <v>21</v>
      </c>
      <c r="J168" s="29" t="s">
        <v>501</v>
      </c>
      <c r="K168" s="10">
        <f>DATEVALUE(MID(Tableau1[[#This Row],[Date de création]],7,4)&amp;"-"&amp;MID(Tableau1[[#This Row],[Date de création]],4,2)&amp;"-"&amp;MID(Tableau1[[#This Row],[Date de création]],1,2))</f>
        <v>45076</v>
      </c>
      <c r="L168">
        <f ca="1">TODAY()-Tableau1[[#This Row],[Date création (formatée)]]</f>
        <v>20</v>
      </c>
    </row>
    <row r="169" spans="1:12" ht="17.399999999999999" x14ac:dyDescent="0.35">
      <c r="A169" s="30">
        <v>47494</v>
      </c>
      <c r="B169" s="21" t="s">
        <v>10</v>
      </c>
      <c r="C169" s="22" t="s">
        <v>50</v>
      </c>
      <c r="D169" s="23" t="s">
        <v>497</v>
      </c>
      <c r="E169" s="24" t="s">
        <v>39</v>
      </c>
      <c r="F169" s="25" t="s">
        <v>1187</v>
      </c>
      <c r="G169" s="26" t="s">
        <v>880</v>
      </c>
      <c r="H169" s="27" t="s">
        <v>903</v>
      </c>
      <c r="I169" s="28" t="s">
        <v>401</v>
      </c>
      <c r="J169" s="29" t="s">
        <v>501</v>
      </c>
      <c r="K169" s="10">
        <f>DATEVALUE(MID(Tableau1[[#This Row],[Date de création]],7,4)&amp;"-"&amp;MID(Tableau1[[#This Row],[Date de création]],4,2)&amp;"-"&amp;MID(Tableau1[[#This Row],[Date de création]],1,2))</f>
        <v>45076</v>
      </c>
      <c r="L169">
        <f ca="1">TODAY()-Tableau1[[#This Row],[Date création (formatée)]]</f>
        <v>20</v>
      </c>
    </row>
    <row r="170" spans="1:12" ht="17.399999999999999" x14ac:dyDescent="0.35">
      <c r="A170" s="30">
        <v>47490</v>
      </c>
      <c r="B170" s="21" t="s">
        <v>10</v>
      </c>
      <c r="C170" s="22" t="s">
        <v>11</v>
      </c>
      <c r="D170" s="23" t="s">
        <v>497</v>
      </c>
      <c r="E170" s="24" t="s">
        <v>31</v>
      </c>
      <c r="F170" s="25" t="s">
        <v>1188</v>
      </c>
      <c r="G170" s="26" t="s">
        <v>1189</v>
      </c>
      <c r="H170" s="27" t="s">
        <v>32</v>
      </c>
      <c r="I170" s="28" t="s">
        <v>33</v>
      </c>
      <c r="J170" s="29" t="s">
        <v>18</v>
      </c>
      <c r="K170" s="10">
        <f>DATEVALUE(MID(Tableau1[[#This Row],[Date de création]],7,4)&amp;"-"&amp;MID(Tableau1[[#This Row],[Date de création]],4,2)&amp;"-"&amp;MID(Tableau1[[#This Row],[Date de création]],1,2))</f>
        <v>45076</v>
      </c>
      <c r="L170">
        <f ca="1">TODAY()-Tableau1[[#This Row],[Date création (formatée)]]</f>
        <v>20</v>
      </c>
    </row>
    <row r="171" spans="1:12" ht="17.399999999999999" x14ac:dyDescent="0.35">
      <c r="A171" s="30">
        <v>47477</v>
      </c>
      <c r="B171" s="21" t="s">
        <v>10</v>
      </c>
      <c r="C171" s="22" t="s">
        <v>50</v>
      </c>
      <c r="D171" s="23" t="s">
        <v>497</v>
      </c>
      <c r="E171" s="24" t="s">
        <v>31</v>
      </c>
      <c r="F171" s="25" t="s">
        <v>1190</v>
      </c>
      <c r="G171" s="26" t="s">
        <v>1191</v>
      </c>
      <c r="H171" s="27" t="s">
        <v>29</v>
      </c>
      <c r="I171" s="28" t="s">
        <v>33</v>
      </c>
      <c r="J171" s="29" t="s">
        <v>18</v>
      </c>
      <c r="K171" s="10">
        <f>DATEVALUE(MID(Tableau1[[#This Row],[Date de création]],7,4)&amp;"-"&amp;MID(Tableau1[[#This Row],[Date de création]],4,2)&amp;"-"&amp;MID(Tableau1[[#This Row],[Date de création]],1,2))</f>
        <v>45075</v>
      </c>
      <c r="L171">
        <f ca="1">TODAY()-Tableau1[[#This Row],[Date création (formatée)]]</f>
        <v>21</v>
      </c>
    </row>
    <row r="172" spans="1:12" ht="17.399999999999999" x14ac:dyDescent="0.35">
      <c r="A172" s="30">
        <v>47475</v>
      </c>
      <c r="B172" s="21" t="s">
        <v>10</v>
      </c>
      <c r="C172" s="22" t="s">
        <v>50</v>
      </c>
      <c r="D172" s="23" t="s">
        <v>497</v>
      </c>
      <c r="E172" s="24" t="s">
        <v>15</v>
      </c>
      <c r="F172" s="25" t="s">
        <v>1192</v>
      </c>
      <c r="G172" s="26" t="s">
        <v>492</v>
      </c>
      <c r="H172" s="27" t="s">
        <v>29</v>
      </c>
      <c r="I172" s="28" t="s">
        <v>17</v>
      </c>
      <c r="J172" s="29" t="s">
        <v>18</v>
      </c>
      <c r="K172" s="10">
        <f>DATEVALUE(MID(Tableau1[[#This Row],[Date de création]],7,4)&amp;"-"&amp;MID(Tableau1[[#This Row],[Date de création]],4,2)&amp;"-"&amp;MID(Tableau1[[#This Row],[Date de création]],1,2))</f>
        <v>45075</v>
      </c>
      <c r="L172">
        <f ca="1">TODAY()-Tableau1[[#This Row],[Date création (formatée)]]</f>
        <v>21</v>
      </c>
    </row>
    <row r="173" spans="1:12" ht="17.399999999999999" x14ac:dyDescent="0.35">
      <c r="A173" s="30">
        <v>47470</v>
      </c>
      <c r="B173" s="21" t="s">
        <v>10</v>
      </c>
      <c r="C173" s="22" t="s">
        <v>50</v>
      </c>
      <c r="D173" s="23" t="s">
        <v>531</v>
      </c>
      <c r="E173" s="24" t="s">
        <v>12</v>
      </c>
      <c r="F173" s="25" t="s">
        <v>1193</v>
      </c>
      <c r="G173" s="26" t="s">
        <v>1194</v>
      </c>
      <c r="H173" s="27" t="s">
        <v>551</v>
      </c>
      <c r="I173" s="28" t="s">
        <v>580</v>
      </c>
      <c r="J173" s="29" t="s">
        <v>501</v>
      </c>
      <c r="K173" s="10">
        <f>DATEVALUE(MID(Tableau1[[#This Row],[Date de création]],7,4)&amp;"-"&amp;MID(Tableau1[[#This Row],[Date de création]],4,2)&amp;"-"&amp;MID(Tableau1[[#This Row],[Date de création]],1,2))</f>
        <v>45075</v>
      </c>
      <c r="L173">
        <f ca="1">TODAY()-Tableau1[[#This Row],[Date création (formatée)]]</f>
        <v>21</v>
      </c>
    </row>
    <row r="174" spans="1:12" ht="17.399999999999999" x14ac:dyDescent="0.35">
      <c r="A174" s="30">
        <v>47464</v>
      </c>
      <c r="B174" s="21" t="s">
        <v>10</v>
      </c>
      <c r="C174" s="22" t="s">
        <v>50</v>
      </c>
      <c r="D174" s="23" t="s">
        <v>531</v>
      </c>
      <c r="E174" s="24" t="s">
        <v>12</v>
      </c>
      <c r="F174" s="25" t="s">
        <v>1195</v>
      </c>
      <c r="G174" s="26" t="s">
        <v>1196</v>
      </c>
      <c r="H174" s="27" t="s">
        <v>551</v>
      </c>
      <c r="I174" s="28" t="s">
        <v>580</v>
      </c>
      <c r="J174" s="29" t="s">
        <v>895</v>
      </c>
      <c r="K174" s="10">
        <f>DATEVALUE(MID(Tableau1[[#This Row],[Date de création]],7,4)&amp;"-"&amp;MID(Tableau1[[#This Row],[Date de création]],4,2)&amp;"-"&amp;MID(Tableau1[[#This Row],[Date de création]],1,2))</f>
        <v>45075</v>
      </c>
      <c r="L174">
        <f ca="1">TODAY()-Tableau1[[#This Row],[Date création (formatée)]]</f>
        <v>21</v>
      </c>
    </row>
    <row r="175" spans="1:12" ht="17.399999999999999" x14ac:dyDescent="0.35">
      <c r="A175" s="30">
        <v>47462</v>
      </c>
      <c r="B175" s="21" t="s">
        <v>10</v>
      </c>
      <c r="C175" s="22" t="s">
        <v>11</v>
      </c>
      <c r="D175" s="23" t="s">
        <v>497</v>
      </c>
      <c r="E175" s="24" t="s">
        <v>31</v>
      </c>
      <c r="F175" s="25" t="s">
        <v>1197</v>
      </c>
      <c r="G175" s="26" t="s">
        <v>1198</v>
      </c>
      <c r="H175" s="27" t="s">
        <v>12</v>
      </c>
      <c r="I175" s="28" t="s">
        <v>33</v>
      </c>
      <c r="J175" s="29" t="s">
        <v>519</v>
      </c>
      <c r="K175" s="10">
        <f>DATEVALUE(MID(Tableau1[[#This Row],[Date de création]],7,4)&amp;"-"&amp;MID(Tableau1[[#This Row],[Date de création]],4,2)&amp;"-"&amp;MID(Tableau1[[#This Row],[Date de création]],1,2))</f>
        <v>45075</v>
      </c>
      <c r="L175">
        <f ca="1">TODAY()-Tableau1[[#This Row],[Date création (formatée)]]</f>
        <v>21</v>
      </c>
    </row>
    <row r="176" spans="1:12" ht="17.399999999999999" x14ac:dyDescent="0.35">
      <c r="A176" s="30">
        <v>47460</v>
      </c>
      <c r="B176" s="21" t="s">
        <v>10</v>
      </c>
      <c r="C176" s="22" t="s">
        <v>11</v>
      </c>
      <c r="D176" s="23" t="s">
        <v>488</v>
      </c>
      <c r="E176" s="24" t="s">
        <v>1011</v>
      </c>
      <c r="F176" s="25" t="s">
        <v>1199</v>
      </c>
      <c r="G176" s="26" t="s">
        <v>1200</v>
      </c>
      <c r="H176" s="27" t="s">
        <v>1014</v>
      </c>
      <c r="I176" s="28" t="s">
        <v>99</v>
      </c>
      <c r="J176" s="29" t="s">
        <v>22</v>
      </c>
      <c r="K176" s="10">
        <f>DATEVALUE(MID(Tableau1[[#This Row],[Date de création]],7,4)&amp;"-"&amp;MID(Tableau1[[#This Row],[Date de création]],4,2)&amp;"-"&amp;MID(Tableau1[[#This Row],[Date de création]],1,2))</f>
        <v>45075</v>
      </c>
      <c r="L176">
        <f ca="1">TODAY()-Tableau1[[#This Row],[Date création (formatée)]]</f>
        <v>21</v>
      </c>
    </row>
    <row r="177" spans="1:12" ht="17.399999999999999" x14ac:dyDescent="0.35">
      <c r="A177" s="30">
        <v>47459</v>
      </c>
      <c r="B177" s="21" t="s">
        <v>10</v>
      </c>
      <c r="C177" s="22" t="s">
        <v>11</v>
      </c>
      <c r="D177" s="23" t="s">
        <v>496</v>
      </c>
      <c r="E177" s="24" t="s">
        <v>12</v>
      </c>
      <c r="F177" s="25" t="s">
        <v>1201</v>
      </c>
      <c r="G177" s="26" t="s">
        <v>1202</v>
      </c>
      <c r="H177" s="27" t="s">
        <v>532</v>
      </c>
      <c r="I177" s="28" t="s">
        <v>579</v>
      </c>
      <c r="J177" s="29" t="s">
        <v>501</v>
      </c>
      <c r="K177" s="10">
        <f>DATEVALUE(MID(Tableau1[[#This Row],[Date de création]],7,4)&amp;"-"&amp;MID(Tableau1[[#This Row],[Date de création]],4,2)&amp;"-"&amp;MID(Tableau1[[#This Row],[Date de création]],1,2))</f>
        <v>45075</v>
      </c>
      <c r="L177">
        <f ca="1">TODAY()-Tableau1[[#This Row],[Date création (formatée)]]</f>
        <v>21</v>
      </c>
    </row>
    <row r="178" spans="1:12" ht="17.399999999999999" x14ac:dyDescent="0.35">
      <c r="A178" s="30">
        <v>47458</v>
      </c>
      <c r="B178" s="21" t="s">
        <v>10</v>
      </c>
      <c r="C178" s="22" t="s">
        <v>11</v>
      </c>
      <c r="D178" s="23" t="s">
        <v>488</v>
      </c>
      <c r="E178" s="24" t="s">
        <v>1011</v>
      </c>
      <c r="F178" s="25" t="s">
        <v>1203</v>
      </c>
      <c r="G178" s="26" t="s">
        <v>1204</v>
      </c>
      <c r="H178" s="27" t="s">
        <v>1014</v>
      </c>
      <c r="I178" s="28" t="s">
        <v>99</v>
      </c>
      <c r="J178" s="29" t="s">
        <v>501</v>
      </c>
      <c r="K178" s="10">
        <f>DATEVALUE(MID(Tableau1[[#This Row],[Date de création]],7,4)&amp;"-"&amp;MID(Tableau1[[#This Row],[Date de création]],4,2)&amp;"-"&amp;MID(Tableau1[[#This Row],[Date de création]],1,2))</f>
        <v>45075</v>
      </c>
      <c r="L178">
        <f ca="1">TODAY()-Tableau1[[#This Row],[Date création (formatée)]]</f>
        <v>21</v>
      </c>
    </row>
    <row r="179" spans="1:12" ht="17.399999999999999" x14ac:dyDescent="0.35">
      <c r="A179" s="30">
        <v>47455</v>
      </c>
      <c r="B179" s="21" t="s">
        <v>10</v>
      </c>
      <c r="C179" s="22" t="s">
        <v>50</v>
      </c>
      <c r="D179" s="23" t="s">
        <v>488</v>
      </c>
      <c r="E179" s="24" t="s">
        <v>97</v>
      </c>
      <c r="F179" s="25" t="s">
        <v>1205</v>
      </c>
      <c r="G179" s="26" t="s">
        <v>1206</v>
      </c>
      <c r="H179" s="27" t="s">
        <v>903</v>
      </c>
      <c r="I179" s="28" t="s">
        <v>99</v>
      </c>
      <c r="J179" s="29" t="s">
        <v>22</v>
      </c>
      <c r="K179" s="10">
        <f>DATEVALUE(MID(Tableau1[[#This Row],[Date de création]],7,4)&amp;"-"&amp;MID(Tableau1[[#This Row],[Date de création]],4,2)&amp;"-"&amp;MID(Tableau1[[#This Row],[Date de création]],1,2))</f>
        <v>45075</v>
      </c>
      <c r="L179">
        <f ca="1">TODAY()-Tableau1[[#This Row],[Date création (formatée)]]</f>
        <v>21</v>
      </c>
    </row>
    <row r="180" spans="1:12" ht="17.399999999999999" x14ac:dyDescent="0.35">
      <c r="A180" s="30">
        <v>47280</v>
      </c>
      <c r="B180" s="21" t="s">
        <v>10</v>
      </c>
      <c r="C180" s="22" t="s">
        <v>11</v>
      </c>
      <c r="D180" s="23" t="s">
        <v>488</v>
      </c>
      <c r="E180" s="24" t="s">
        <v>1011</v>
      </c>
      <c r="F180" s="25" t="s">
        <v>1207</v>
      </c>
      <c r="G180" s="26" t="s">
        <v>1208</v>
      </c>
      <c r="H180" s="27" t="s">
        <v>1014</v>
      </c>
      <c r="I180" s="28" t="s">
        <v>99</v>
      </c>
      <c r="J180" s="29" t="s">
        <v>519</v>
      </c>
      <c r="K180" s="10">
        <f>DATEVALUE(MID(Tableau1[[#This Row],[Date de création]],7,4)&amp;"-"&amp;MID(Tableau1[[#This Row],[Date de création]],4,2)&amp;"-"&amp;MID(Tableau1[[#This Row],[Date de création]],1,2))</f>
        <v>45069</v>
      </c>
      <c r="L180">
        <f ca="1">TODAY()-Tableau1[[#This Row],[Date création (formatée)]]</f>
        <v>27</v>
      </c>
    </row>
    <row r="181" spans="1:12" ht="17.399999999999999" x14ac:dyDescent="0.35">
      <c r="A181" s="30">
        <v>47449</v>
      </c>
      <c r="B181" s="21" t="s">
        <v>10</v>
      </c>
      <c r="C181" s="22" t="s">
        <v>11</v>
      </c>
      <c r="D181" s="23" t="s">
        <v>550</v>
      </c>
      <c r="E181" s="24" t="s">
        <v>84</v>
      </c>
      <c r="F181" s="25" t="s">
        <v>1209</v>
      </c>
      <c r="G181" s="26" t="s">
        <v>1210</v>
      </c>
      <c r="H181" s="27" t="s">
        <v>35</v>
      </c>
      <c r="I181" s="28" t="s">
        <v>85</v>
      </c>
      <c r="J181" s="29" t="s">
        <v>501</v>
      </c>
      <c r="K181" s="10">
        <f>DATEVALUE(MID(Tableau1[[#This Row],[Date de création]],7,4)&amp;"-"&amp;MID(Tableau1[[#This Row],[Date de création]],4,2)&amp;"-"&amp;MID(Tableau1[[#This Row],[Date de création]],1,2))</f>
        <v>45075</v>
      </c>
      <c r="L181">
        <f ca="1">TODAY()-Tableau1[[#This Row],[Date création (formatée)]]</f>
        <v>21</v>
      </c>
    </row>
    <row r="182" spans="1:12" ht="17.399999999999999" x14ac:dyDescent="0.35">
      <c r="A182" s="30">
        <v>47447</v>
      </c>
      <c r="B182" s="21" t="s">
        <v>10</v>
      </c>
      <c r="C182" s="22" t="s">
        <v>50</v>
      </c>
      <c r="D182" s="23" t="s">
        <v>497</v>
      </c>
      <c r="E182" s="24" t="s">
        <v>31</v>
      </c>
      <c r="F182" s="25" t="s">
        <v>1211</v>
      </c>
      <c r="G182" s="26" t="s">
        <v>1212</v>
      </c>
      <c r="H182" s="27" t="s">
        <v>32</v>
      </c>
      <c r="I182" s="28" t="s">
        <v>33</v>
      </c>
      <c r="J182" s="29" t="s">
        <v>18</v>
      </c>
      <c r="K182" s="10">
        <f>DATEVALUE(MID(Tableau1[[#This Row],[Date de création]],7,4)&amp;"-"&amp;MID(Tableau1[[#This Row],[Date de création]],4,2)&amp;"-"&amp;MID(Tableau1[[#This Row],[Date de création]],1,2))</f>
        <v>45075</v>
      </c>
      <c r="L182">
        <f ca="1">TODAY()-Tableau1[[#This Row],[Date création (formatée)]]</f>
        <v>21</v>
      </c>
    </row>
    <row r="183" spans="1:12" ht="17.399999999999999" x14ac:dyDescent="0.35">
      <c r="A183" s="30">
        <v>47425</v>
      </c>
      <c r="B183" s="21" t="s">
        <v>10</v>
      </c>
      <c r="C183" s="22" t="s">
        <v>11</v>
      </c>
      <c r="D183" s="23" t="s">
        <v>488</v>
      </c>
      <c r="E183" s="24" t="s">
        <v>1011</v>
      </c>
      <c r="F183" s="25" t="s">
        <v>1213</v>
      </c>
      <c r="G183" s="26" t="s">
        <v>995</v>
      </c>
      <c r="H183" s="27" t="s">
        <v>1014</v>
      </c>
      <c r="I183" s="28" t="s">
        <v>99</v>
      </c>
      <c r="J183" s="29" t="s">
        <v>501</v>
      </c>
      <c r="K183" s="10">
        <f>DATEVALUE(MID(Tableau1[[#This Row],[Date de création]],7,4)&amp;"-"&amp;MID(Tableau1[[#This Row],[Date de création]],4,2)&amp;"-"&amp;MID(Tableau1[[#This Row],[Date de création]],1,2))</f>
        <v>45074</v>
      </c>
      <c r="L183">
        <f ca="1">TODAY()-Tableau1[[#This Row],[Date création (formatée)]]</f>
        <v>22</v>
      </c>
    </row>
    <row r="184" spans="1:12" ht="17.399999999999999" x14ac:dyDescent="0.35">
      <c r="A184" s="30">
        <v>47423</v>
      </c>
      <c r="B184" s="21" t="s">
        <v>10</v>
      </c>
      <c r="C184" s="22" t="s">
        <v>11</v>
      </c>
      <c r="D184" s="23" t="s">
        <v>497</v>
      </c>
      <c r="E184" s="24" t="s">
        <v>39</v>
      </c>
      <c r="F184" s="25" t="s">
        <v>1214</v>
      </c>
      <c r="G184" s="26" t="s">
        <v>1215</v>
      </c>
      <c r="H184" s="27" t="s">
        <v>16</v>
      </c>
      <c r="I184" s="28" t="s">
        <v>33</v>
      </c>
      <c r="J184" s="29" t="s">
        <v>501</v>
      </c>
      <c r="K184" s="10">
        <f>DATEVALUE(MID(Tableau1[[#This Row],[Date de création]],7,4)&amp;"-"&amp;MID(Tableau1[[#This Row],[Date de création]],4,2)&amp;"-"&amp;MID(Tableau1[[#This Row],[Date de création]],1,2))</f>
        <v>45073</v>
      </c>
      <c r="L184">
        <f ca="1">TODAY()-Tableau1[[#This Row],[Date création (formatée)]]</f>
        <v>23</v>
      </c>
    </row>
    <row r="185" spans="1:12" ht="17.399999999999999" x14ac:dyDescent="0.35">
      <c r="A185" s="30">
        <v>47419</v>
      </c>
      <c r="B185" s="21" t="s">
        <v>10</v>
      </c>
      <c r="C185" s="22" t="s">
        <v>11</v>
      </c>
      <c r="D185" s="23" t="s">
        <v>550</v>
      </c>
      <c r="E185" s="24" t="s">
        <v>84</v>
      </c>
      <c r="F185" s="25" t="s">
        <v>1216</v>
      </c>
      <c r="G185" s="26" t="s">
        <v>1217</v>
      </c>
      <c r="H185" s="27" t="s">
        <v>35</v>
      </c>
      <c r="I185" s="28" t="s">
        <v>85</v>
      </c>
      <c r="J185" s="29" t="s">
        <v>501</v>
      </c>
      <c r="K185" s="10">
        <f>DATEVALUE(MID(Tableau1[[#This Row],[Date de création]],7,4)&amp;"-"&amp;MID(Tableau1[[#This Row],[Date de création]],4,2)&amp;"-"&amp;MID(Tableau1[[#This Row],[Date de création]],1,2))</f>
        <v>45072</v>
      </c>
      <c r="L185">
        <f ca="1">TODAY()-Tableau1[[#This Row],[Date création (formatée)]]</f>
        <v>24</v>
      </c>
    </row>
    <row r="186" spans="1:12" ht="17.399999999999999" x14ac:dyDescent="0.35">
      <c r="A186" s="30">
        <v>47418</v>
      </c>
      <c r="B186" s="21" t="s">
        <v>10</v>
      </c>
      <c r="C186" s="22" t="s">
        <v>50</v>
      </c>
      <c r="D186" s="23" t="s">
        <v>497</v>
      </c>
      <c r="E186" s="24" t="s">
        <v>31</v>
      </c>
      <c r="F186" s="25" t="s">
        <v>1218</v>
      </c>
      <c r="G186" s="26" t="s">
        <v>1219</v>
      </c>
      <c r="H186" s="27" t="s">
        <v>29</v>
      </c>
      <c r="I186" s="28" t="s">
        <v>33</v>
      </c>
      <c r="J186" s="29" t="s">
        <v>49</v>
      </c>
      <c r="K186" s="10">
        <f>DATEVALUE(MID(Tableau1[[#This Row],[Date de création]],7,4)&amp;"-"&amp;MID(Tableau1[[#This Row],[Date de création]],4,2)&amp;"-"&amp;MID(Tableau1[[#This Row],[Date de création]],1,2))</f>
        <v>45072</v>
      </c>
      <c r="L186">
        <f ca="1">TODAY()-Tableau1[[#This Row],[Date création (formatée)]]</f>
        <v>24</v>
      </c>
    </row>
    <row r="187" spans="1:12" ht="17.399999999999999" x14ac:dyDescent="0.35">
      <c r="A187" s="30">
        <v>47401</v>
      </c>
      <c r="B187" s="21" t="s">
        <v>10</v>
      </c>
      <c r="C187" s="22" t="s">
        <v>11</v>
      </c>
      <c r="D187" s="23" t="s">
        <v>488</v>
      </c>
      <c r="E187" s="24" t="s">
        <v>97</v>
      </c>
      <c r="F187" s="25" t="s">
        <v>1220</v>
      </c>
      <c r="G187" s="26" t="s">
        <v>728</v>
      </c>
      <c r="H187" s="27" t="s">
        <v>903</v>
      </c>
      <c r="I187" s="28" t="s">
        <v>99</v>
      </c>
      <c r="J187" s="29" t="s">
        <v>1014</v>
      </c>
      <c r="K187" s="10">
        <f>DATEVALUE(MID(Tableau1[[#This Row],[Date de création]],7,4)&amp;"-"&amp;MID(Tableau1[[#This Row],[Date de création]],4,2)&amp;"-"&amp;MID(Tableau1[[#This Row],[Date de création]],1,2))</f>
        <v>45072</v>
      </c>
      <c r="L187">
        <f ca="1">TODAY()-Tableau1[[#This Row],[Date création (formatée)]]</f>
        <v>24</v>
      </c>
    </row>
    <row r="188" spans="1:12" ht="17.399999999999999" x14ac:dyDescent="0.35">
      <c r="A188" s="30">
        <v>47397</v>
      </c>
      <c r="B188" s="21" t="s">
        <v>10</v>
      </c>
      <c r="C188" s="22" t="s">
        <v>50</v>
      </c>
      <c r="D188" s="23" t="s">
        <v>493</v>
      </c>
      <c r="E188" s="24" t="s">
        <v>520</v>
      </c>
      <c r="F188" s="25" t="s">
        <v>1221</v>
      </c>
      <c r="G188" s="26" t="s">
        <v>1222</v>
      </c>
      <c r="H188" s="27" t="s">
        <v>551</v>
      </c>
      <c r="I188" s="28" t="s">
        <v>580</v>
      </c>
      <c r="J188" s="29" t="s">
        <v>501</v>
      </c>
      <c r="K188" s="10">
        <f>DATEVALUE(MID(Tableau1[[#This Row],[Date de création]],7,4)&amp;"-"&amp;MID(Tableau1[[#This Row],[Date de création]],4,2)&amp;"-"&amp;MID(Tableau1[[#This Row],[Date de création]],1,2))</f>
        <v>45072</v>
      </c>
      <c r="L188">
        <f ca="1">TODAY()-Tableau1[[#This Row],[Date création (formatée)]]</f>
        <v>24</v>
      </c>
    </row>
    <row r="189" spans="1:12" ht="17.399999999999999" x14ac:dyDescent="0.35">
      <c r="A189" s="30">
        <v>47382</v>
      </c>
      <c r="B189" s="21" t="s">
        <v>10</v>
      </c>
      <c r="C189" s="22" t="s">
        <v>50</v>
      </c>
      <c r="D189" s="23" t="s">
        <v>531</v>
      </c>
      <c r="E189" s="24" t="s">
        <v>12</v>
      </c>
      <c r="F189" s="25" t="s">
        <v>1223</v>
      </c>
      <c r="G189" s="26" t="s">
        <v>1224</v>
      </c>
      <c r="H189" s="27" t="s">
        <v>551</v>
      </c>
      <c r="I189" s="28" t="s">
        <v>580</v>
      </c>
      <c r="J189" s="29" t="s">
        <v>895</v>
      </c>
      <c r="K189" s="10">
        <f>DATEVALUE(MID(Tableau1[[#This Row],[Date de création]],7,4)&amp;"-"&amp;MID(Tableau1[[#This Row],[Date de création]],4,2)&amp;"-"&amp;MID(Tableau1[[#This Row],[Date de création]],1,2))</f>
        <v>45071</v>
      </c>
      <c r="L189">
        <f ca="1">TODAY()-Tableau1[[#This Row],[Date création (formatée)]]</f>
        <v>25</v>
      </c>
    </row>
    <row r="190" spans="1:12" ht="17.399999999999999" x14ac:dyDescent="0.35">
      <c r="A190" s="30">
        <v>47381</v>
      </c>
      <c r="B190" s="21" t="s">
        <v>10</v>
      </c>
      <c r="C190" s="22" t="s">
        <v>11</v>
      </c>
      <c r="D190" s="23" t="s">
        <v>497</v>
      </c>
      <c r="E190" s="24" t="s">
        <v>31</v>
      </c>
      <c r="F190" s="25" t="s">
        <v>1225</v>
      </c>
      <c r="G190" s="26" t="s">
        <v>1226</v>
      </c>
      <c r="H190" s="27" t="s">
        <v>54</v>
      </c>
      <c r="I190" s="28" t="s">
        <v>21</v>
      </c>
      <c r="J190" s="29" t="s">
        <v>18</v>
      </c>
      <c r="K190" s="10">
        <f>DATEVALUE(MID(Tableau1[[#This Row],[Date de création]],7,4)&amp;"-"&amp;MID(Tableau1[[#This Row],[Date de création]],4,2)&amp;"-"&amp;MID(Tableau1[[#This Row],[Date de création]],1,2))</f>
        <v>45071</v>
      </c>
      <c r="L190">
        <f ca="1">TODAY()-Tableau1[[#This Row],[Date création (formatée)]]</f>
        <v>25</v>
      </c>
    </row>
    <row r="191" spans="1:12" ht="17.399999999999999" x14ac:dyDescent="0.35">
      <c r="A191" s="30">
        <v>47377</v>
      </c>
      <c r="B191" s="21" t="s">
        <v>10</v>
      </c>
      <c r="C191" s="22" t="s">
        <v>50</v>
      </c>
      <c r="D191" s="23" t="s">
        <v>493</v>
      </c>
      <c r="E191" s="24" t="s">
        <v>520</v>
      </c>
      <c r="F191" s="25" t="s">
        <v>1227</v>
      </c>
      <c r="G191" s="26" t="s">
        <v>863</v>
      </c>
      <c r="H191" s="27" t="s">
        <v>551</v>
      </c>
      <c r="I191" s="28" t="s">
        <v>580</v>
      </c>
      <c r="J191" s="29" t="s">
        <v>49</v>
      </c>
      <c r="K191" s="10">
        <f>DATEVALUE(MID(Tableau1[[#This Row],[Date de création]],7,4)&amp;"-"&amp;MID(Tableau1[[#This Row],[Date de création]],4,2)&amp;"-"&amp;MID(Tableau1[[#This Row],[Date de création]],1,2))</f>
        <v>45071</v>
      </c>
      <c r="L191">
        <f ca="1">TODAY()-Tableau1[[#This Row],[Date création (formatée)]]</f>
        <v>25</v>
      </c>
    </row>
    <row r="192" spans="1:12" ht="17.399999999999999" x14ac:dyDescent="0.35">
      <c r="A192" s="30">
        <v>47370</v>
      </c>
      <c r="B192" s="21" t="s">
        <v>10</v>
      </c>
      <c r="C192" s="22" t="s">
        <v>50</v>
      </c>
      <c r="D192" s="23" t="s">
        <v>497</v>
      </c>
      <c r="E192" s="24" t="s">
        <v>31</v>
      </c>
      <c r="F192" s="25" t="s">
        <v>1228</v>
      </c>
      <c r="G192" s="26" t="s">
        <v>1229</v>
      </c>
      <c r="H192" s="27" t="s">
        <v>29</v>
      </c>
      <c r="I192" s="28" t="s">
        <v>33</v>
      </c>
      <c r="J192" s="29" t="s">
        <v>18</v>
      </c>
      <c r="K192" s="10">
        <f>DATEVALUE(MID(Tableau1[[#This Row],[Date de création]],7,4)&amp;"-"&amp;MID(Tableau1[[#This Row],[Date de création]],4,2)&amp;"-"&amp;MID(Tableau1[[#This Row],[Date de création]],1,2))</f>
        <v>45071</v>
      </c>
      <c r="L192">
        <f ca="1">TODAY()-Tableau1[[#This Row],[Date création (formatée)]]</f>
        <v>25</v>
      </c>
    </row>
    <row r="193" spans="1:12" ht="17.399999999999999" x14ac:dyDescent="0.35">
      <c r="A193" s="30">
        <v>47349</v>
      </c>
      <c r="B193" s="21" t="s">
        <v>10</v>
      </c>
      <c r="C193" s="22" t="s">
        <v>11</v>
      </c>
      <c r="D193" s="23" t="s">
        <v>488</v>
      </c>
      <c r="E193" s="24" t="s">
        <v>1011</v>
      </c>
      <c r="F193" s="25" t="s">
        <v>1230</v>
      </c>
      <c r="G193" s="26" t="s">
        <v>1231</v>
      </c>
      <c r="H193" s="27" t="s">
        <v>1014</v>
      </c>
      <c r="I193" s="28" t="s">
        <v>99</v>
      </c>
      <c r="J193" s="29" t="s">
        <v>1014</v>
      </c>
      <c r="K193" s="10">
        <f>DATEVALUE(MID(Tableau1[[#This Row],[Date de création]],7,4)&amp;"-"&amp;MID(Tableau1[[#This Row],[Date de création]],4,2)&amp;"-"&amp;MID(Tableau1[[#This Row],[Date de création]],1,2))</f>
        <v>45071</v>
      </c>
      <c r="L193">
        <f ca="1">TODAY()-Tableau1[[#This Row],[Date création (formatée)]]</f>
        <v>25</v>
      </c>
    </row>
    <row r="194" spans="1:12" ht="17.399999999999999" x14ac:dyDescent="0.35">
      <c r="A194" s="30">
        <v>47348</v>
      </c>
      <c r="B194" s="21" t="s">
        <v>10</v>
      </c>
      <c r="C194" s="22" t="s">
        <v>50</v>
      </c>
      <c r="D194" s="23" t="s">
        <v>497</v>
      </c>
      <c r="E194" s="24" t="s">
        <v>31</v>
      </c>
      <c r="F194" s="25" t="s">
        <v>1232</v>
      </c>
      <c r="G194" s="26" t="s">
        <v>1233</v>
      </c>
      <c r="H194" s="27" t="s">
        <v>32</v>
      </c>
      <c r="I194" s="28" t="s">
        <v>33</v>
      </c>
      <c r="J194" s="29" t="s">
        <v>501</v>
      </c>
      <c r="K194" s="10">
        <f>DATEVALUE(MID(Tableau1[[#This Row],[Date de création]],7,4)&amp;"-"&amp;MID(Tableau1[[#This Row],[Date de création]],4,2)&amp;"-"&amp;MID(Tableau1[[#This Row],[Date de création]],1,2))</f>
        <v>45071</v>
      </c>
      <c r="L194">
        <f ca="1">TODAY()-Tableau1[[#This Row],[Date création (formatée)]]</f>
        <v>25</v>
      </c>
    </row>
    <row r="195" spans="1:12" ht="17.399999999999999" x14ac:dyDescent="0.35">
      <c r="A195" s="30">
        <v>47344</v>
      </c>
      <c r="B195" s="21" t="s">
        <v>10</v>
      </c>
      <c r="C195" s="22" t="s">
        <v>11</v>
      </c>
      <c r="D195" s="23" t="s">
        <v>488</v>
      </c>
      <c r="E195" s="24" t="s">
        <v>1011</v>
      </c>
      <c r="F195" s="25" t="s">
        <v>1234</v>
      </c>
      <c r="G195" s="26" t="s">
        <v>1235</v>
      </c>
      <c r="H195" s="27" t="s">
        <v>1014</v>
      </c>
      <c r="I195" s="28" t="s">
        <v>99</v>
      </c>
      <c r="J195" s="29" t="s">
        <v>1014</v>
      </c>
      <c r="K195" s="10">
        <f>DATEVALUE(MID(Tableau1[[#This Row],[Date de création]],7,4)&amp;"-"&amp;MID(Tableau1[[#This Row],[Date de création]],4,2)&amp;"-"&amp;MID(Tableau1[[#This Row],[Date de création]],1,2))</f>
        <v>45070</v>
      </c>
      <c r="L195">
        <f ca="1">TODAY()-Tableau1[[#This Row],[Date création (formatée)]]</f>
        <v>26</v>
      </c>
    </row>
    <row r="196" spans="1:12" ht="17.399999999999999" x14ac:dyDescent="0.35">
      <c r="A196" s="30">
        <v>47338</v>
      </c>
      <c r="B196" s="21" t="s">
        <v>10</v>
      </c>
      <c r="C196" s="22" t="s">
        <v>50</v>
      </c>
      <c r="D196" s="23" t="s">
        <v>497</v>
      </c>
      <c r="E196" s="24" t="s">
        <v>15</v>
      </c>
      <c r="F196" s="25" t="s">
        <v>1236</v>
      </c>
      <c r="G196" s="26" t="s">
        <v>1237</v>
      </c>
      <c r="H196" s="27" t="s">
        <v>29</v>
      </c>
      <c r="I196" s="28" t="s">
        <v>17</v>
      </c>
      <c r="J196" s="29" t="s">
        <v>49</v>
      </c>
      <c r="K196" s="10">
        <f>DATEVALUE(MID(Tableau1[[#This Row],[Date de création]],7,4)&amp;"-"&amp;MID(Tableau1[[#This Row],[Date de création]],4,2)&amp;"-"&amp;MID(Tableau1[[#This Row],[Date de création]],1,2))</f>
        <v>45070</v>
      </c>
      <c r="L196">
        <f ca="1">TODAY()-Tableau1[[#This Row],[Date création (formatée)]]</f>
        <v>26</v>
      </c>
    </row>
    <row r="197" spans="1:12" ht="17.399999999999999" x14ac:dyDescent="0.35">
      <c r="A197" s="30">
        <v>47330</v>
      </c>
      <c r="B197" s="21" t="s">
        <v>10</v>
      </c>
      <c r="C197" s="22" t="s">
        <v>50</v>
      </c>
      <c r="D197" s="23" t="s">
        <v>497</v>
      </c>
      <c r="E197" s="24" t="s">
        <v>31</v>
      </c>
      <c r="F197" s="25" t="s">
        <v>1238</v>
      </c>
      <c r="G197" s="26" t="s">
        <v>1239</v>
      </c>
      <c r="H197" s="27" t="s">
        <v>29</v>
      </c>
      <c r="I197" s="28" t="s">
        <v>33</v>
      </c>
      <c r="J197" s="29" t="s">
        <v>49</v>
      </c>
      <c r="K197" s="10">
        <f>DATEVALUE(MID(Tableau1[[#This Row],[Date de création]],7,4)&amp;"-"&amp;MID(Tableau1[[#This Row],[Date de création]],4,2)&amp;"-"&amp;MID(Tableau1[[#This Row],[Date de création]],1,2))</f>
        <v>45070</v>
      </c>
      <c r="L197">
        <f ca="1">TODAY()-Tableau1[[#This Row],[Date création (formatée)]]</f>
        <v>26</v>
      </c>
    </row>
    <row r="198" spans="1:12" ht="17.399999999999999" x14ac:dyDescent="0.35">
      <c r="A198" s="30">
        <v>47328</v>
      </c>
      <c r="B198" s="21" t="s">
        <v>10</v>
      </c>
      <c r="C198" s="22" t="s">
        <v>50</v>
      </c>
      <c r="D198" s="23" t="s">
        <v>497</v>
      </c>
      <c r="E198" s="24" t="s">
        <v>31</v>
      </c>
      <c r="F198" s="25" t="s">
        <v>1240</v>
      </c>
      <c r="G198" s="26" t="s">
        <v>1241</v>
      </c>
      <c r="H198" s="27" t="s">
        <v>32</v>
      </c>
      <c r="I198" s="28" t="s">
        <v>33</v>
      </c>
      <c r="J198" s="29" t="s">
        <v>501</v>
      </c>
      <c r="K198" s="10">
        <f>DATEVALUE(MID(Tableau1[[#This Row],[Date de création]],7,4)&amp;"-"&amp;MID(Tableau1[[#This Row],[Date de création]],4,2)&amp;"-"&amp;MID(Tableau1[[#This Row],[Date de création]],1,2))</f>
        <v>45070</v>
      </c>
      <c r="L198">
        <f ca="1">TODAY()-Tableau1[[#This Row],[Date création (formatée)]]</f>
        <v>26</v>
      </c>
    </row>
    <row r="199" spans="1:12" ht="17.399999999999999" x14ac:dyDescent="0.35">
      <c r="A199" s="30">
        <v>47321</v>
      </c>
      <c r="B199" s="21" t="s">
        <v>10</v>
      </c>
      <c r="C199" s="22" t="s">
        <v>11</v>
      </c>
      <c r="D199" s="23" t="s">
        <v>497</v>
      </c>
      <c r="E199" s="24" t="s">
        <v>15</v>
      </c>
      <c r="F199" s="25" t="s">
        <v>1242</v>
      </c>
      <c r="G199" s="26" t="s">
        <v>1243</v>
      </c>
      <c r="H199" s="27" t="s">
        <v>16</v>
      </c>
      <c r="I199" s="28" t="s">
        <v>17</v>
      </c>
      <c r="J199" s="29" t="s">
        <v>519</v>
      </c>
      <c r="K199" s="10">
        <f>DATEVALUE(MID(Tableau1[[#This Row],[Date de création]],7,4)&amp;"-"&amp;MID(Tableau1[[#This Row],[Date de création]],4,2)&amp;"-"&amp;MID(Tableau1[[#This Row],[Date de création]],1,2))</f>
        <v>45070</v>
      </c>
      <c r="L199">
        <f ca="1">TODAY()-Tableau1[[#This Row],[Date création (formatée)]]</f>
        <v>26</v>
      </c>
    </row>
    <row r="200" spans="1:12" ht="17.399999999999999" x14ac:dyDescent="0.35">
      <c r="A200" s="30">
        <v>47319</v>
      </c>
      <c r="B200" s="21" t="s">
        <v>10</v>
      </c>
      <c r="C200" s="22" t="s">
        <v>11</v>
      </c>
      <c r="D200" s="23" t="s">
        <v>485</v>
      </c>
      <c r="E200" s="24" t="s">
        <v>53</v>
      </c>
      <c r="F200" s="25" t="s">
        <v>1244</v>
      </c>
      <c r="G200" s="26" t="s">
        <v>388</v>
      </c>
      <c r="H200" s="27" t="s">
        <v>54</v>
      </c>
      <c r="I200" s="28" t="s">
        <v>21</v>
      </c>
      <c r="J200" s="29" t="s">
        <v>49</v>
      </c>
      <c r="K200" s="10">
        <f>DATEVALUE(MID(Tableau1[[#This Row],[Date de création]],7,4)&amp;"-"&amp;MID(Tableau1[[#This Row],[Date de création]],4,2)&amp;"-"&amp;MID(Tableau1[[#This Row],[Date de création]],1,2))</f>
        <v>45070</v>
      </c>
      <c r="L200">
        <f ca="1">TODAY()-Tableau1[[#This Row],[Date création (formatée)]]</f>
        <v>26</v>
      </c>
    </row>
    <row r="201" spans="1:12" ht="17.399999999999999" x14ac:dyDescent="0.35">
      <c r="A201" s="30">
        <v>47314</v>
      </c>
      <c r="B201" s="21" t="s">
        <v>10</v>
      </c>
      <c r="C201" s="22" t="s">
        <v>11</v>
      </c>
      <c r="D201" s="23" t="s">
        <v>497</v>
      </c>
      <c r="E201" s="24" t="s">
        <v>31</v>
      </c>
      <c r="F201" s="25" t="s">
        <v>1245</v>
      </c>
      <c r="G201" s="26" t="s">
        <v>1246</v>
      </c>
      <c r="H201" s="27" t="s">
        <v>16</v>
      </c>
      <c r="I201" s="28" t="s">
        <v>33</v>
      </c>
      <c r="J201" s="29" t="s">
        <v>501</v>
      </c>
      <c r="K201" s="10">
        <f>DATEVALUE(MID(Tableau1[[#This Row],[Date de création]],7,4)&amp;"-"&amp;MID(Tableau1[[#This Row],[Date de création]],4,2)&amp;"-"&amp;MID(Tableau1[[#This Row],[Date de création]],1,2))</f>
        <v>45070</v>
      </c>
      <c r="L201">
        <f ca="1">TODAY()-Tableau1[[#This Row],[Date création (formatée)]]</f>
        <v>26</v>
      </c>
    </row>
    <row r="202" spans="1:12" ht="17.399999999999999" x14ac:dyDescent="0.35">
      <c r="A202" s="30">
        <v>47310</v>
      </c>
      <c r="B202" s="21" t="s">
        <v>10</v>
      </c>
      <c r="C202" s="22" t="s">
        <v>50</v>
      </c>
      <c r="D202" s="23" t="s">
        <v>531</v>
      </c>
      <c r="E202" s="24" t="s">
        <v>12</v>
      </c>
      <c r="F202" s="25" t="s">
        <v>1247</v>
      </c>
      <c r="G202" s="26" t="s">
        <v>108</v>
      </c>
      <c r="H202" s="27" t="s">
        <v>551</v>
      </c>
      <c r="I202" s="28" t="s">
        <v>580</v>
      </c>
      <c r="J202" s="29" t="s">
        <v>895</v>
      </c>
      <c r="K202" s="10">
        <f>DATEVALUE(MID(Tableau1[[#This Row],[Date de création]],7,4)&amp;"-"&amp;MID(Tableau1[[#This Row],[Date de création]],4,2)&amp;"-"&amp;MID(Tableau1[[#This Row],[Date de création]],1,2))</f>
        <v>45069</v>
      </c>
      <c r="L202">
        <f ca="1">TODAY()-Tableau1[[#This Row],[Date création (formatée)]]</f>
        <v>27</v>
      </c>
    </row>
    <row r="203" spans="1:12" ht="17.399999999999999" x14ac:dyDescent="0.35">
      <c r="A203" s="30">
        <v>47309</v>
      </c>
      <c r="B203" s="21" t="s">
        <v>10</v>
      </c>
      <c r="C203" s="22" t="s">
        <v>11</v>
      </c>
      <c r="D203" s="23" t="s">
        <v>494</v>
      </c>
      <c r="E203" s="24" t="s">
        <v>12</v>
      </c>
      <c r="F203" s="25" t="s">
        <v>1248</v>
      </c>
      <c r="G203" s="26" t="s">
        <v>108</v>
      </c>
      <c r="H203" s="27" t="s">
        <v>154</v>
      </c>
      <c r="I203" s="28" t="s">
        <v>580</v>
      </c>
      <c r="J203" s="29" t="s">
        <v>495</v>
      </c>
      <c r="K203" s="10">
        <f>DATEVALUE(MID(Tableau1[[#This Row],[Date de création]],7,4)&amp;"-"&amp;MID(Tableau1[[#This Row],[Date de création]],4,2)&amp;"-"&amp;MID(Tableau1[[#This Row],[Date de création]],1,2))</f>
        <v>45069</v>
      </c>
      <c r="L203">
        <f ca="1">TODAY()-Tableau1[[#This Row],[Date création (formatée)]]</f>
        <v>27</v>
      </c>
    </row>
    <row r="204" spans="1:12" ht="17.399999999999999" x14ac:dyDescent="0.35">
      <c r="A204" s="30">
        <v>47304</v>
      </c>
      <c r="B204" s="21" t="s">
        <v>10</v>
      </c>
      <c r="C204" s="22" t="s">
        <v>11</v>
      </c>
      <c r="D204" s="23" t="s">
        <v>497</v>
      </c>
      <c r="E204" s="24" t="s">
        <v>31</v>
      </c>
      <c r="F204" s="25" t="s">
        <v>1249</v>
      </c>
      <c r="G204" s="26" t="s">
        <v>1250</v>
      </c>
      <c r="H204" s="27" t="s">
        <v>29</v>
      </c>
      <c r="I204" s="28" t="s">
        <v>33</v>
      </c>
      <c r="J204" s="29" t="s">
        <v>49</v>
      </c>
      <c r="K204" s="10">
        <f>DATEVALUE(MID(Tableau1[[#This Row],[Date de création]],7,4)&amp;"-"&amp;MID(Tableau1[[#This Row],[Date de création]],4,2)&amp;"-"&amp;MID(Tableau1[[#This Row],[Date de création]],1,2))</f>
        <v>45069</v>
      </c>
      <c r="L204">
        <f ca="1">TODAY()-Tableau1[[#This Row],[Date création (formatée)]]</f>
        <v>27</v>
      </c>
    </row>
    <row r="205" spans="1:12" ht="17.399999999999999" x14ac:dyDescent="0.35">
      <c r="A205" s="30">
        <v>47303</v>
      </c>
      <c r="B205" s="21" t="s">
        <v>10</v>
      </c>
      <c r="C205" s="22" t="s">
        <v>50</v>
      </c>
      <c r="D205" s="23" t="s">
        <v>488</v>
      </c>
      <c r="E205" s="24" t="s">
        <v>97</v>
      </c>
      <c r="F205" s="25" t="s">
        <v>1251</v>
      </c>
      <c r="G205" s="26" t="s">
        <v>1252</v>
      </c>
      <c r="H205" s="27" t="s">
        <v>903</v>
      </c>
      <c r="I205" s="28" t="s">
        <v>99</v>
      </c>
      <c r="J205" s="29" t="s">
        <v>49</v>
      </c>
      <c r="K205" s="10">
        <f>DATEVALUE(MID(Tableau1[[#This Row],[Date de création]],7,4)&amp;"-"&amp;MID(Tableau1[[#This Row],[Date de création]],4,2)&amp;"-"&amp;MID(Tableau1[[#This Row],[Date de création]],1,2))</f>
        <v>45069</v>
      </c>
      <c r="L205">
        <f ca="1">TODAY()-Tableau1[[#This Row],[Date création (formatée)]]</f>
        <v>27</v>
      </c>
    </row>
    <row r="206" spans="1:12" ht="17.399999999999999" x14ac:dyDescent="0.35">
      <c r="A206" s="30">
        <v>47293</v>
      </c>
      <c r="B206" s="21" t="s">
        <v>10</v>
      </c>
      <c r="C206" s="22" t="s">
        <v>50</v>
      </c>
      <c r="D206" s="23" t="s">
        <v>485</v>
      </c>
      <c r="E206" s="24" t="s">
        <v>53</v>
      </c>
      <c r="F206" s="25" t="s">
        <v>1253</v>
      </c>
      <c r="G206" s="26" t="s">
        <v>1254</v>
      </c>
      <c r="H206" s="27" t="s">
        <v>54</v>
      </c>
      <c r="I206" s="28" t="s">
        <v>21</v>
      </c>
      <c r="J206" s="29" t="s">
        <v>49</v>
      </c>
      <c r="K206" s="10">
        <f>DATEVALUE(MID(Tableau1[[#This Row],[Date de création]],7,4)&amp;"-"&amp;MID(Tableau1[[#This Row],[Date de création]],4,2)&amp;"-"&amp;MID(Tableau1[[#This Row],[Date de création]],1,2))</f>
        <v>45069</v>
      </c>
      <c r="L206">
        <f ca="1">TODAY()-Tableau1[[#This Row],[Date création (formatée)]]</f>
        <v>27</v>
      </c>
    </row>
    <row r="207" spans="1:12" ht="17.399999999999999" x14ac:dyDescent="0.35">
      <c r="A207" s="30">
        <v>47291</v>
      </c>
      <c r="B207" s="21" t="s">
        <v>10</v>
      </c>
      <c r="C207" s="22" t="s">
        <v>11</v>
      </c>
      <c r="D207" s="23" t="s">
        <v>497</v>
      </c>
      <c r="E207" s="24" t="s">
        <v>15</v>
      </c>
      <c r="F207" s="25" t="s">
        <v>1255</v>
      </c>
      <c r="G207" s="26" t="s">
        <v>1256</v>
      </c>
      <c r="H207" s="27" t="s">
        <v>12</v>
      </c>
      <c r="I207" s="28" t="s">
        <v>17</v>
      </c>
      <c r="J207" s="29" t="s">
        <v>49</v>
      </c>
      <c r="K207" s="10">
        <f>DATEVALUE(MID(Tableau1[[#This Row],[Date de création]],7,4)&amp;"-"&amp;MID(Tableau1[[#This Row],[Date de création]],4,2)&amp;"-"&amp;MID(Tableau1[[#This Row],[Date de création]],1,2))</f>
        <v>45069</v>
      </c>
      <c r="L207">
        <f ca="1">TODAY()-Tableau1[[#This Row],[Date création (formatée)]]</f>
        <v>27</v>
      </c>
    </row>
    <row r="208" spans="1:12" ht="17.399999999999999" x14ac:dyDescent="0.35">
      <c r="A208" s="30">
        <v>47290</v>
      </c>
      <c r="B208" s="21" t="s">
        <v>10</v>
      </c>
      <c r="C208" s="22" t="s">
        <v>11</v>
      </c>
      <c r="D208" s="23" t="s">
        <v>485</v>
      </c>
      <c r="E208" s="24" t="s">
        <v>19</v>
      </c>
      <c r="F208" s="25" t="s">
        <v>1257</v>
      </c>
      <c r="G208" s="26" t="s">
        <v>145</v>
      </c>
      <c r="H208" s="27" t="s">
        <v>54</v>
      </c>
      <c r="I208" s="28" t="s">
        <v>21</v>
      </c>
      <c r="J208" s="29" t="s">
        <v>49</v>
      </c>
      <c r="K208" s="10">
        <f>DATEVALUE(MID(Tableau1[[#This Row],[Date de création]],7,4)&amp;"-"&amp;MID(Tableau1[[#This Row],[Date de création]],4,2)&amp;"-"&amp;MID(Tableau1[[#This Row],[Date de création]],1,2))</f>
        <v>45069</v>
      </c>
      <c r="L208">
        <f ca="1">TODAY()-Tableau1[[#This Row],[Date création (formatée)]]</f>
        <v>27</v>
      </c>
    </row>
    <row r="209" spans="1:12" ht="17.399999999999999" x14ac:dyDescent="0.35">
      <c r="A209" s="30">
        <v>47287</v>
      </c>
      <c r="B209" s="21" t="s">
        <v>10</v>
      </c>
      <c r="C209" s="22" t="s">
        <v>11</v>
      </c>
      <c r="D209" s="23" t="s">
        <v>485</v>
      </c>
      <c r="E209" s="24" t="s">
        <v>53</v>
      </c>
      <c r="F209" s="25" t="s">
        <v>1258</v>
      </c>
      <c r="G209" s="26" t="s">
        <v>1259</v>
      </c>
      <c r="H209" s="27" t="s">
        <v>54</v>
      </c>
      <c r="I209" s="28" t="s">
        <v>21</v>
      </c>
      <c r="J209" s="29" t="s">
        <v>18</v>
      </c>
      <c r="K209" s="10">
        <f>DATEVALUE(MID(Tableau1[[#This Row],[Date de création]],7,4)&amp;"-"&amp;MID(Tableau1[[#This Row],[Date de création]],4,2)&amp;"-"&amp;MID(Tableau1[[#This Row],[Date de création]],1,2))</f>
        <v>45069</v>
      </c>
      <c r="L209">
        <f ca="1">TODAY()-Tableau1[[#This Row],[Date création (formatée)]]</f>
        <v>27</v>
      </c>
    </row>
    <row r="210" spans="1:12" ht="17.399999999999999" x14ac:dyDescent="0.35">
      <c r="A210" s="30">
        <v>47286</v>
      </c>
      <c r="B210" s="21" t="s">
        <v>10</v>
      </c>
      <c r="C210" s="22" t="s">
        <v>11</v>
      </c>
      <c r="D210" s="23" t="s">
        <v>497</v>
      </c>
      <c r="E210" s="24" t="s">
        <v>15</v>
      </c>
      <c r="F210" s="25" t="s">
        <v>1260</v>
      </c>
      <c r="G210" s="26" t="s">
        <v>1261</v>
      </c>
      <c r="H210" s="27" t="s">
        <v>16</v>
      </c>
      <c r="I210" s="28" t="s">
        <v>17</v>
      </c>
      <c r="J210" s="29" t="s">
        <v>501</v>
      </c>
      <c r="K210" s="10">
        <f>DATEVALUE(MID(Tableau1[[#This Row],[Date de création]],7,4)&amp;"-"&amp;MID(Tableau1[[#This Row],[Date de création]],4,2)&amp;"-"&amp;MID(Tableau1[[#This Row],[Date de création]],1,2))</f>
        <v>45069</v>
      </c>
      <c r="L210">
        <f ca="1">TODAY()-Tableau1[[#This Row],[Date création (formatée)]]</f>
        <v>27</v>
      </c>
    </row>
    <row r="211" spans="1:12" ht="17.399999999999999" x14ac:dyDescent="0.35">
      <c r="A211" s="30">
        <v>47283</v>
      </c>
      <c r="B211" s="21" t="s">
        <v>10</v>
      </c>
      <c r="C211" s="22" t="s">
        <v>11</v>
      </c>
      <c r="D211" s="23" t="s">
        <v>550</v>
      </c>
      <c r="E211" s="24" t="s">
        <v>742</v>
      </c>
      <c r="F211" s="25" t="s">
        <v>1262</v>
      </c>
      <c r="G211" s="26" t="s">
        <v>1263</v>
      </c>
      <c r="H211" s="27" t="s">
        <v>35</v>
      </c>
      <c r="I211" s="28" t="s">
        <v>85</v>
      </c>
      <c r="J211" s="29" t="s">
        <v>501</v>
      </c>
      <c r="K211" s="10">
        <f>DATEVALUE(MID(Tableau1[[#This Row],[Date de création]],7,4)&amp;"-"&amp;MID(Tableau1[[#This Row],[Date de création]],4,2)&amp;"-"&amp;MID(Tableau1[[#This Row],[Date de création]],1,2))</f>
        <v>45069</v>
      </c>
      <c r="L211">
        <f ca="1">TODAY()-Tableau1[[#This Row],[Date création (formatée)]]</f>
        <v>27</v>
      </c>
    </row>
    <row r="212" spans="1:12" ht="17.399999999999999" x14ac:dyDescent="0.35">
      <c r="A212" s="30">
        <v>47050</v>
      </c>
      <c r="B212" s="21" t="s">
        <v>10</v>
      </c>
      <c r="C212" s="22" t="s">
        <v>50</v>
      </c>
      <c r="D212" s="23" t="s">
        <v>498</v>
      </c>
      <c r="E212" s="24" t="s">
        <v>28</v>
      </c>
      <c r="F212" s="25" t="s">
        <v>700</v>
      </c>
      <c r="G212" s="26" t="s">
        <v>701</v>
      </c>
      <c r="H212" s="27" t="s">
        <v>29</v>
      </c>
      <c r="I212" s="28" t="s">
        <v>24</v>
      </c>
      <c r="J212" s="29" t="s">
        <v>501</v>
      </c>
      <c r="K212" s="10">
        <f>DATEVALUE(MID(Tableau1[[#This Row],[Date de création]],7,4)&amp;"-"&amp;MID(Tableau1[[#This Row],[Date de création]],4,2)&amp;"-"&amp;MID(Tableau1[[#This Row],[Date de création]],1,2))</f>
        <v>45061</v>
      </c>
      <c r="L212">
        <f ca="1">TODAY()-Tableau1[[#This Row],[Date création (formatée)]]</f>
        <v>35</v>
      </c>
    </row>
    <row r="213" spans="1:12" ht="17.399999999999999" x14ac:dyDescent="0.35">
      <c r="A213" s="30">
        <v>47258</v>
      </c>
      <c r="B213" s="21" t="s">
        <v>10</v>
      </c>
      <c r="C213" s="22" t="s">
        <v>572</v>
      </c>
      <c r="D213" s="23" t="s">
        <v>497</v>
      </c>
      <c r="E213" s="24" t="s">
        <v>31</v>
      </c>
      <c r="F213" s="25" t="s">
        <v>1264</v>
      </c>
      <c r="G213" s="26" t="s">
        <v>1265</v>
      </c>
      <c r="H213" s="27" t="s">
        <v>29</v>
      </c>
      <c r="I213" s="28" t="s">
        <v>33</v>
      </c>
      <c r="J213" s="29" t="s">
        <v>1266</v>
      </c>
      <c r="K213" s="10">
        <f>DATEVALUE(MID(Tableau1[[#This Row],[Date de création]],7,4)&amp;"-"&amp;MID(Tableau1[[#This Row],[Date de création]],4,2)&amp;"-"&amp;MID(Tableau1[[#This Row],[Date de création]],1,2))</f>
        <v>45066</v>
      </c>
      <c r="L213">
        <f ca="1">TODAY()-Tableau1[[#This Row],[Date création (formatée)]]</f>
        <v>30</v>
      </c>
    </row>
    <row r="214" spans="1:12" ht="17.399999999999999" x14ac:dyDescent="0.35">
      <c r="A214" s="30">
        <v>47263</v>
      </c>
      <c r="B214" s="21" t="s">
        <v>10</v>
      </c>
      <c r="C214" s="22" t="s">
        <v>11</v>
      </c>
      <c r="D214" s="23" t="s">
        <v>493</v>
      </c>
      <c r="E214" s="24" t="s">
        <v>65</v>
      </c>
      <c r="F214" s="25" t="s">
        <v>1267</v>
      </c>
      <c r="G214" s="26" t="s">
        <v>1268</v>
      </c>
      <c r="H214" s="27" t="s">
        <v>35</v>
      </c>
      <c r="I214" s="28" t="s">
        <v>60</v>
      </c>
      <c r="J214" s="29" t="s">
        <v>501</v>
      </c>
      <c r="K214" s="10">
        <f>DATEVALUE(MID(Tableau1[[#This Row],[Date de création]],7,4)&amp;"-"&amp;MID(Tableau1[[#This Row],[Date de création]],4,2)&amp;"-"&amp;MID(Tableau1[[#This Row],[Date de création]],1,2))</f>
        <v>45068</v>
      </c>
      <c r="L214">
        <f ca="1">TODAY()-Tableau1[[#This Row],[Date création (formatée)]]</f>
        <v>28</v>
      </c>
    </row>
    <row r="215" spans="1:12" ht="17.399999999999999" x14ac:dyDescent="0.35">
      <c r="A215" s="30">
        <v>46808</v>
      </c>
      <c r="B215" s="21" t="s">
        <v>10</v>
      </c>
      <c r="C215" s="22" t="s">
        <v>50</v>
      </c>
      <c r="D215" s="23" t="s">
        <v>494</v>
      </c>
      <c r="E215" s="24" t="s">
        <v>12</v>
      </c>
      <c r="F215" s="25" t="s">
        <v>768</v>
      </c>
      <c r="G215" s="26" t="s">
        <v>767</v>
      </c>
      <c r="H215" s="27" t="s">
        <v>29</v>
      </c>
      <c r="I215" s="28" t="s">
        <v>77</v>
      </c>
      <c r="J215" s="29" t="s">
        <v>501</v>
      </c>
      <c r="K215" s="10">
        <f>DATEVALUE(MID(Tableau1[[#This Row],[Date de création]],7,4)&amp;"-"&amp;MID(Tableau1[[#This Row],[Date de création]],4,2)&amp;"-"&amp;MID(Tableau1[[#This Row],[Date de création]],1,2))</f>
        <v>45052</v>
      </c>
      <c r="L215">
        <f ca="1">TODAY()-Tableau1[[#This Row],[Date création (formatée)]]</f>
        <v>44</v>
      </c>
    </row>
    <row r="216" spans="1:12" ht="17.399999999999999" x14ac:dyDescent="0.35">
      <c r="A216" s="30">
        <v>47255</v>
      </c>
      <c r="B216" s="21" t="s">
        <v>10</v>
      </c>
      <c r="C216" s="22" t="s">
        <v>11</v>
      </c>
      <c r="D216" s="23" t="s">
        <v>494</v>
      </c>
      <c r="E216" s="24" t="s">
        <v>12</v>
      </c>
      <c r="F216" s="25" t="s">
        <v>1269</v>
      </c>
      <c r="G216" s="26" t="s">
        <v>767</v>
      </c>
      <c r="H216" s="27" t="s">
        <v>241</v>
      </c>
      <c r="I216" s="28" t="s">
        <v>77</v>
      </c>
      <c r="J216" s="29" t="s">
        <v>501</v>
      </c>
      <c r="K216" s="10">
        <f>DATEVALUE(MID(Tableau1[[#This Row],[Date de création]],7,4)&amp;"-"&amp;MID(Tableau1[[#This Row],[Date de création]],4,2)&amp;"-"&amp;MID(Tableau1[[#This Row],[Date de création]],1,2))</f>
        <v>45065</v>
      </c>
      <c r="L216">
        <f ca="1">TODAY()-Tableau1[[#This Row],[Date création (formatée)]]</f>
        <v>31</v>
      </c>
    </row>
    <row r="217" spans="1:12" ht="17.399999999999999" x14ac:dyDescent="0.35">
      <c r="A217" s="30">
        <v>47254</v>
      </c>
      <c r="B217" s="21" t="s">
        <v>10</v>
      </c>
      <c r="C217" s="22" t="s">
        <v>11</v>
      </c>
      <c r="D217" s="23" t="s">
        <v>497</v>
      </c>
      <c r="E217" s="24" t="s">
        <v>39</v>
      </c>
      <c r="F217" s="25" t="s">
        <v>1270</v>
      </c>
      <c r="G217" s="26" t="s">
        <v>1271</v>
      </c>
      <c r="H217" s="27" t="s">
        <v>16</v>
      </c>
      <c r="I217" s="28" t="s">
        <v>33</v>
      </c>
      <c r="J217" s="29" t="s">
        <v>501</v>
      </c>
      <c r="K217" s="10">
        <f>DATEVALUE(MID(Tableau1[[#This Row],[Date de création]],7,4)&amp;"-"&amp;MID(Tableau1[[#This Row],[Date de création]],4,2)&amp;"-"&amp;MID(Tableau1[[#This Row],[Date de création]],1,2))</f>
        <v>45065</v>
      </c>
      <c r="L217">
        <f ca="1">TODAY()-Tableau1[[#This Row],[Date création (formatée)]]</f>
        <v>31</v>
      </c>
    </row>
    <row r="218" spans="1:12" ht="17.399999999999999" x14ac:dyDescent="0.35">
      <c r="A218" s="30">
        <v>47253</v>
      </c>
      <c r="B218" s="21" t="s">
        <v>10</v>
      </c>
      <c r="C218" s="22" t="s">
        <v>11</v>
      </c>
      <c r="D218" s="23" t="s">
        <v>485</v>
      </c>
      <c r="E218" s="24" t="s">
        <v>53</v>
      </c>
      <c r="F218" s="25" t="s">
        <v>1272</v>
      </c>
      <c r="G218" s="26" t="s">
        <v>1273</v>
      </c>
      <c r="H218" s="27" t="s">
        <v>54</v>
      </c>
      <c r="I218" s="28" t="s">
        <v>21</v>
      </c>
      <c r="J218" s="29" t="s">
        <v>501</v>
      </c>
      <c r="K218" s="10">
        <f>DATEVALUE(MID(Tableau1[[#This Row],[Date de création]],7,4)&amp;"-"&amp;MID(Tableau1[[#This Row],[Date de création]],4,2)&amp;"-"&amp;MID(Tableau1[[#This Row],[Date de création]],1,2))</f>
        <v>45065</v>
      </c>
      <c r="L218">
        <f ca="1">TODAY()-Tableau1[[#This Row],[Date création (formatée)]]</f>
        <v>31</v>
      </c>
    </row>
    <row r="219" spans="1:12" ht="17.399999999999999" x14ac:dyDescent="0.35">
      <c r="A219" s="30">
        <v>47252</v>
      </c>
      <c r="B219" s="21" t="s">
        <v>10</v>
      </c>
      <c r="C219" s="22" t="s">
        <v>11</v>
      </c>
      <c r="D219" s="23" t="s">
        <v>485</v>
      </c>
      <c r="E219" s="24" t="s">
        <v>40</v>
      </c>
      <c r="F219" s="25" t="s">
        <v>1274</v>
      </c>
      <c r="G219" s="26" t="s">
        <v>1273</v>
      </c>
      <c r="H219" s="27" t="s">
        <v>54</v>
      </c>
      <c r="I219" s="28" t="s">
        <v>21</v>
      </c>
      <c r="J219" s="29" t="s">
        <v>18</v>
      </c>
      <c r="K219" s="10">
        <f>DATEVALUE(MID(Tableau1[[#This Row],[Date de création]],7,4)&amp;"-"&amp;MID(Tableau1[[#This Row],[Date de création]],4,2)&amp;"-"&amp;MID(Tableau1[[#This Row],[Date de création]],1,2))</f>
        <v>45065</v>
      </c>
      <c r="L219">
        <f ca="1">TODAY()-Tableau1[[#This Row],[Date création (formatée)]]</f>
        <v>31</v>
      </c>
    </row>
    <row r="220" spans="1:12" ht="17.399999999999999" x14ac:dyDescent="0.35">
      <c r="A220" s="30">
        <v>47251</v>
      </c>
      <c r="B220" s="21" t="s">
        <v>10</v>
      </c>
      <c r="C220" s="22" t="s">
        <v>11</v>
      </c>
      <c r="D220" s="23" t="s">
        <v>493</v>
      </c>
      <c r="E220" s="24" t="s">
        <v>65</v>
      </c>
      <c r="F220" s="25" t="s">
        <v>1275</v>
      </c>
      <c r="G220" s="26" t="s">
        <v>1276</v>
      </c>
      <c r="H220" s="27" t="s">
        <v>12</v>
      </c>
      <c r="I220" s="28" t="s">
        <v>60</v>
      </c>
      <c r="J220" s="29" t="s">
        <v>1266</v>
      </c>
      <c r="K220" s="10">
        <f>DATEVALUE(MID(Tableau1[[#This Row],[Date de création]],7,4)&amp;"-"&amp;MID(Tableau1[[#This Row],[Date de création]],4,2)&amp;"-"&amp;MID(Tableau1[[#This Row],[Date de création]],1,2))</f>
        <v>45065</v>
      </c>
      <c r="L220">
        <f ca="1">TODAY()-Tableau1[[#This Row],[Date création (formatée)]]</f>
        <v>31</v>
      </c>
    </row>
    <row r="221" spans="1:12" ht="17.399999999999999" x14ac:dyDescent="0.35">
      <c r="A221" s="30">
        <v>47248</v>
      </c>
      <c r="B221" s="21" t="s">
        <v>10</v>
      </c>
      <c r="C221" s="22" t="s">
        <v>11</v>
      </c>
      <c r="D221" s="23" t="s">
        <v>497</v>
      </c>
      <c r="E221" s="24" t="s">
        <v>747</v>
      </c>
      <c r="F221" s="25" t="s">
        <v>1277</v>
      </c>
      <c r="G221" s="26" t="s">
        <v>880</v>
      </c>
      <c r="H221" s="27" t="s">
        <v>29</v>
      </c>
      <c r="I221" s="28" t="s">
        <v>33</v>
      </c>
      <c r="J221" s="29" t="s">
        <v>501</v>
      </c>
      <c r="K221" s="10">
        <f>DATEVALUE(MID(Tableau1[[#This Row],[Date de création]],7,4)&amp;"-"&amp;MID(Tableau1[[#This Row],[Date de création]],4,2)&amp;"-"&amp;MID(Tableau1[[#This Row],[Date de création]],1,2))</f>
        <v>45065</v>
      </c>
      <c r="L221">
        <f ca="1">TODAY()-Tableau1[[#This Row],[Date création (formatée)]]</f>
        <v>31</v>
      </c>
    </row>
    <row r="222" spans="1:12" ht="17.399999999999999" x14ac:dyDescent="0.35">
      <c r="A222" s="30">
        <v>47247</v>
      </c>
      <c r="B222" s="21" t="s">
        <v>10</v>
      </c>
      <c r="C222" s="22" t="s">
        <v>11</v>
      </c>
      <c r="D222" s="23" t="s">
        <v>497</v>
      </c>
      <c r="E222" s="24" t="s">
        <v>31</v>
      </c>
      <c r="F222" s="25" t="s">
        <v>1278</v>
      </c>
      <c r="G222" s="26" t="s">
        <v>1210</v>
      </c>
      <c r="H222" s="27" t="s">
        <v>29</v>
      </c>
      <c r="I222" s="28" t="s">
        <v>33</v>
      </c>
      <c r="J222" s="29" t="s">
        <v>501</v>
      </c>
      <c r="K222" s="10">
        <f>DATEVALUE(MID(Tableau1[[#This Row],[Date de création]],7,4)&amp;"-"&amp;MID(Tableau1[[#This Row],[Date de création]],4,2)&amp;"-"&amp;MID(Tableau1[[#This Row],[Date de création]],1,2))</f>
        <v>45065</v>
      </c>
      <c r="L222">
        <f ca="1">TODAY()-Tableau1[[#This Row],[Date création (formatée)]]</f>
        <v>31</v>
      </c>
    </row>
    <row r="223" spans="1:12" ht="17.399999999999999" x14ac:dyDescent="0.35">
      <c r="A223" s="30">
        <v>47242</v>
      </c>
      <c r="B223" s="21" t="s">
        <v>10</v>
      </c>
      <c r="C223" s="22" t="s">
        <v>11</v>
      </c>
      <c r="D223" s="23" t="s">
        <v>485</v>
      </c>
      <c r="E223" s="24" t="s">
        <v>53</v>
      </c>
      <c r="F223" s="25" t="s">
        <v>1279</v>
      </c>
      <c r="G223" s="26" t="s">
        <v>713</v>
      </c>
      <c r="H223" s="27" t="s">
        <v>54</v>
      </c>
      <c r="I223" s="28" t="s">
        <v>21</v>
      </c>
      <c r="J223" s="29" t="s">
        <v>22</v>
      </c>
      <c r="K223" s="10">
        <f>DATEVALUE(MID(Tableau1[[#This Row],[Date de création]],7,4)&amp;"-"&amp;MID(Tableau1[[#This Row],[Date de création]],4,2)&amp;"-"&amp;MID(Tableau1[[#This Row],[Date de création]],1,2))</f>
        <v>45065</v>
      </c>
      <c r="L223">
        <f ca="1">TODAY()-Tableau1[[#This Row],[Date création (formatée)]]</f>
        <v>31</v>
      </c>
    </row>
    <row r="224" spans="1:12" ht="17.399999999999999" x14ac:dyDescent="0.35">
      <c r="A224" s="30">
        <v>47240</v>
      </c>
      <c r="B224" s="21" t="s">
        <v>10</v>
      </c>
      <c r="C224" s="22" t="s">
        <v>50</v>
      </c>
      <c r="D224" s="23" t="s">
        <v>485</v>
      </c>
      <c r="E224" s="24" t="s">
        <v>53</v>
      </c>
      <c r="F224" s="25" t="s">
        <v>1280</v>
      </c>
      <c r="G224" s="26" t="s">
        <v>1281</v>
      </c>
      <c r="H224" s="27" t="s">
        <v>54</v>
      </c>
      <c r="I224" s="28" t="s">
        <v>21</v>
      </c>
      <c r="J224" s="29" t="s">
        <v>18</v>
      </c>
      <c r="K224" s="10">
        <f>DATEVALUE(MID(Tableau1[[#This Row],[Date de création]],7,4)&amp;"-"&amp;MID(Tableau1[[#This Row],[Date de création]],4,2)&amp;"-"&amp;MID(Tableau1[[#This Row],[Date de création]],1,2))</f>
        <v>45065</v>
      </c>
      <c r="L224">
        <f ca="1">TODAY()-Tableau1[[#This Row],[Date création (formatée)]]</f>
        <v>31</v>
      </c>
    </row>
    <row r="225" spans="1:12" ht="17.399999999999999" x14ac:dyDescent="0.35">
      <c r="A225" s="30">
        <v>47221</v>
      </c>
      <c r="B225" s="21" t="s">
        <v>10</v>
      </c>
      <c r="C225" s="22" t="s">
        <v>50</v>
      </c>
      <c r="D225" s="23" t="s">
        <v>493</v>
      </c>
      <c r="E225" s="24" t="s">
        <v>520</v>
      </c>
      <c r="F225" s="25" t="s">
        <v>1282</v>
      </c>
      <c r="G225" s="26" t="s">
        <v>108</v>
      </c>
      <c r="H225" s="27" t="s">
        <v>551</v>
      </c>
      <c r="I225" s="28" t="s">
        <v>580</v>
      </c>
      <c r="J225" s="29" t="s">
        <v>495</v>
      </c>
      <c r="K225" s="10">
        <f>DATEVALUE(MID(Tableau1[[#This Row],[Date de création]],7,4)&amp;"-"&amp;MID(Tableau1[[#This Row],[Date de création]],4,2)&amp;"-"&amp;MID(Tableau1[[#This Row],[Date de création]],1,2))</f>
        <v>45064</v>
      </c>
      <c r="L225">
        <f ca="1">TODAY()-Tableau1[[#This Row],[Date création (formatée)]]</f>
        <v>32</v>
      </c>
    </row>
    <row r="226" spans="1:12" ht="17.399999999999999" x14ac:dyDescent="0.35">
      <c r="A226" s="30">
        <v>47220</v>
      </c>
      <c r="B226" s="21" t="s">
        <v>10</v>
      </c>
      <c r="C226" s="22" t="s">
        <v>11</v>
      </c>
      <c r="D226" s="23" t="s">
        <v>497</v>
      </c>
      <c r="E226" s="24" t="s">
        <v>39</v>
      </c>
      <c r="F226" s="25" t="s">
        <v>1283</v>
      </c>
      <c r="G226" s="26" t="s">
        <v>1284</v>
      </c>
      <c r="H226" s="27" t="s">
        <v>16</v>
      </c>
      <c r="I226" s="28" t="s">
        <v>33</v>
      </c>
      <c r="J226" s="29" t="s">
        <v>501</v>
      </c>
      <c r="K226" s="10">
        <f>DATEVALUE(MID(Tableau1[[#This Row],[Date de création]],7,4)&amp;"-"&amp;MID(Tableau1[[#This Row],[Date de création]],4,2)&amp;"-"&amp;MID(Tableau1[[#This Row],[Date de création]],1,2))</f>
        <v>45064</v>
      </c>
      <c r="L226">
        <f ca="1">TODAY()-Tableau1[[#This Row],[Date création (formatée)]]</f>
        <v>32</v>
      </c>
    </row>
    <row r="227" spans="1:12" ht="17.399999999999999" x14ac:dyDescent="0.35">
      <c r="A227" s="30">
        <v>47214</v>
      </c>
      <c r="B227" s="21" t="s">
        <v>10</v>
      </c>
      <c r="C227" s="22" t="s">
        <v>11</v>
      </c>
      <c r="D227" s="23" t="s">
        <v>497</v>
      </c>
      <c r="E227" s="24" t="s">
        <v>39</v>
      </c>
      <c r="F227" s="25" t="s">
        <v>1285</v>
      </c>
      <c r="G227" s="26" t="s">
        <v>1286</v>
      </c>
      <c r="H227" s="27" t="s">
        <v>16</v>
      </c>
      <c r="I227" s="28" t="s">
        <v>33</v>
      </c>
      <c r="J227" s="29" t="s">
        <v>49</v>
      </c>
      <c r="K227" s="10">
        <f>DATEVALUE(MID(Tableau1[[#This Row],[Date de création]],7,4)&amp;"-"&amp;MID(Tableau1[[#This Row],[Date de création]],4,2)&amp;"-"&amp;MID(Tableau1[[#This Row],[Date de création]],1,2))</f>
        <v>45064</v>
      </c>
      <c r="L227">
        <f ca="1">TODAY()-Tableau1[[#This Row],[Date création (formatée)]]</f>
        <v>32</v>
      </c>
    </row>
    <row r="228" spans="1:12" ht="17.399999999999999" x14ac:dyDescent="0.35">
      <c r="A228" s="30">
        <v>47212</v>
      </c>
      <c r="B228" s="21" t="s">
        <v>10</v>
      </c>
      <c r="C228" s="22" t="s">
        <v>11</v>
      </c>
      <c r="D228" s="23" t="s">
        <v>488</v>
      </c>
      <c r="E228" s="24" t="s">
        <v>933</v>
      </c>
      <c r="F228" s="25" t="s">
        <v>1287</v>
      </c>
      <c r="G228" s="26" t="s">
        <v>1288</v>
      </c>
      <c r="H228" s="27" t="s">
        <v>35</v>
      </c>
      <c r="I228" s="28" t="s">
        <v>33</v>
      </c>
      <c r="J228" s="29" t="s">
        <v>519</v>
      </c>
      <c r="K228" s="10">
        <f>DATEVALUE(MID(Tableau1[[#This Row],[Date de création]],7,4)&amp;"-"&amp;MID(Tableau1[[#This Row],[Date de création]],4,2)&amp;"-"&amp;MID(Tableau1[[#This Row],[Date de création]],1,2))</f>
        <v>45064</v>
      </c>
      <c r="L228">
        <f ca="1">TODAY()-Tableau1[[#This Row],[Date création (formatée)]]</f>
        <v>32</v>
      </c>
    </row>
    <row r="229" spans="1:12" ht="17.399999999999999" x14ac:dyDescent="0.35">
      <c r="A229" s="30">
        <v>47209</v>
      </c>
      <c r="B229" s="21" t="s">
        <v>10</v>
      </c>
      <c r="C229" s="22" t="s">
        <v>11</v>
      </c>
      <c r="D229" s="23" t="s">
        <v>485</v>
      </c>
      <c r="E229" s="24" t="s">
        <v>19</v>
      </c>
      <c r="F229" s="25" t="s">
        <v>1289</v>
      </c>
      <c r="G229" s="26" t="s">
        <v>145</v>
      </c>
      <c r="H229" s="27" t="s">
        <v>54</v>
      </c>
      <c r="I229" s="28" t="s">
        <v>21</v>
      </c>
      <c r="J229" s="29" t="s">
        <v>18</v>
      </c>
      <c r="K229" s="10">
        <f>DATEVALUE(MID(Tableau1[[#This Row],[Date de création]],7,4)&amp;"-"&amp;MID(Tableau1[[#This Row],[Date de création]],4,2)&amp;"-"&amp;MID(Tableau1[[#This Row],[Date de création]],1,2))</f>
        <v>45064</v>
      </c>
      <c r="L229">
        <f ca="1">TODAY()-Tableau1[[#This Row],[Date création (formatée)]]</f>
        <v>32</v>
      </c>
    </row>
    <row r="230" spans="1:12" ht="17.399999999999999" x14ac:dyDescent="0.35">
      <c r="A230" s="30">
        <v>47199</v>
      </c>
      <c r="B230" s="21" t="s">
        <v>10</v>
      </c>
      <c r="C230" s="22" t="s">
        <v>50</v>
      </c>
      <c r="D230" s="23" t="s">
        <v>497</v>
      </c>
      <c r="E230" s="24" t="s">
        <v>31</v>
      </c>
      <c r="F230" s="25" t="s">
        <v>1290</v>
      </c>
      <c r="G230" s="26" t="s">
        <v>1291</v>
      </c>
      <c r="H230" s="27" t="s">
        <v>32</v>
      </c>
      <c r="I230" s="28" t="s">
        <v>33</v>
      </c>
      <c r="J230" s="29" t="s">
        <v>18</v>
      </c>
      <c r="K230" s="10">
        <f>DATEVALUE(MID(Tableau1[[#This Row],[Date de création]],7,4)&amp;"-"&amp;MID(Tableau1[[#This Row],[Date de création]],4,2)&amp;"-"&amp;MID(Tableau1[[#This Row],[Date de création]],1,2))</f>
        <v>45064</v>
      </c>
      <c r="L230">
        <f ca="1">TODAY()-Tableau1[[#This Row],[Date création (formatée)]]</f>
        <v>32</v>
      </c>
    </row>
    <row r="231" spans="1:12" ht="17.399999999999999" x14ac:dyDescent="0.35">
      <c r="A231" s="30">
        <v>47198</v>
      </c>
      <c r="B231" s="21" t="s">
        <v>10</v>
      </c>
      <c r="C231" s="22" t="s">
        <v>50</v>
      </c>
      <c r="D231" s="23" t="s">
        <v>485</v>
      </c>
      <c r="E231" s="24" t="s">
        <v>53</v>
      </c>
      <c r="F231" s="25" t="s">
        <v>1292</v>
      </c>
      <c r="G231" s="26" t="s">
        <v>1293</v>
      </c>
      <c r="H231" s="27" t="s">
        <v>54</v>
      </c>
      <c r="I231" s="28" t="s">
        <v>21</v>
      </c>
      <c r="J231" s="29" t="s">
        <v>18</v>
      </c>
      <c r="K231" s="10">
        <f>DATEVALUE(MID(Tableau1[[#This Row],[Date de création]],7,4)&amp;"-"&amp;MID(Tableau1[[#This Row],[Date de création]],4,2)&amp;"-"&amp;MID(Tableau1[[#This Row],[Date de création]],1,2))</f>
        <v>45064</v>
      </c>
      <c r="L231">
        <f ca="1">TODAY()-Tableau1[[#This Row],[Date création (formatée)]]</f>
        <v>32</v>
      </c>
    </row>
    <row r="232" spans="1:12" ht="17.399999999999999" x14ac:dyDescent="0.35">
      <c r="A232" s="30">
        <v>47197</v>
      </c>
      <c r="B232" s="21" t="s">
        <v>10</v>
      </c>
      <c r="C232" s="22" t="s">
        <v>11</v>
      </c>
      <c r="D232" s="23" t="s">
        <v>496</v>
      </c>
      <c r="E232" s="24" t="s">
        <v>12</v>
      </c>
      <c r="F232" s="25" t="s">
        <v>1294</v>
      </c>
      <c r="G232" s="26" t="s">
        <v>1295</v>
      </c>
      <c r="H232" s="27" t="s">
        <v>16</v>
      </c>
      <c r="I232" s="28" t="s">
        <v>17</v>
      </c>
      <c r="J232" s="29" t="s">
        <v>501</v>
      </c>
      <c r="K232" s="10">
        <f>DATEVALUE(MID(Tableau1[[#This Row],[Date de création]],7,4)&amp;"-"&amp;MID(Tableau1[[#This Row],[Date de création]],4,2)&amp;"-"&amp;MID(Tableau1[[#This Row],[Date de création]],1,2))</f>
        <v>45064</v>
      </c>
      <c r="L232">
        <f ca="1">TODAY()-Tableau1[[#This Row],[Date création (formatée)]]</f>
        <v>32</v>
      </c>
    </row>
    <row r="233" spans="1:12" ht="17.399999999999999" x14ac:dyDescent="0.35">
      <c r="A233" s="30">
        <v>47193</v>
      </c>
      <c r="B233" s="21" t="s">
        <v>10</v>
      </c>
      <c r="C233" s="22" t="s">
        <v>50</v>
      </c>
      <c r="D233" s="23" t="s">
        <v>493</v>
      </c>
      <c r="E233" s="24" t="s">
        <v>520</v>
      </c>
      <c r="F233" s="25" t="s">
        <v>1296</v>
      </c>
      <c r="G233" s="26" t="s">
        <v>1297</v>
      </c>
      <c r="H233" s="27" t="s">
        <v>551</v>
      </c>
      <c r="I233" s="28" t="s">
        <v>580</v>
      </c>
      <c r="J233" s="29" t="s">
        <v>501</v>
      </c>
      <c r="K233" s="10">
        <f>DATEVALUE(MID(Tableau1[[#This Row],[Date de création]],7,4)&amp;"-"&amp;MID(Tableau1[[#This Row],[Date de création]],4,2)&amp;"-"&amp;MID(Tableau1[[#This Row],[Date de création]],1,2))</f>
        <v>45063</v>
      </c>
      <c r="L233">
        <f ca="1">TODAY()-Tableau1[[#This Row],[Date création (formatée)]]</f>
        <v>33</v>
      </c>
    </row>
    <row r="234" spans="1:12" ht="17.399999999999999" x14ac:dyDescent="0.35">
      <c r="A234" s="30">
        <v>47190</v>
      </c>
      <c r="B234" s="21" t="s">
        <v>10</v>
      </c>
      <c r="C234" s="22" t="s">
        <v>50</v>
      </c>
      <c r="D234" s="23" t="s">
        <v>497</v>
      </c>
      <c r="E234" s="24" t="s">
        <v>31</v>
      </c>
      <c r="F234" s="25" t="s">
        <v>1298</v>
      </c>
      <c r="G234" s="26" t="s">
        <v>25</v>
      </c>
      <c r="H234" s="27" t="s">
        <v>32</v>
      </c>
      <c r="I234" s="28" t="s">
        <v>33</v>
      </c>
      <c r="J234" s="29" t="s">
        <v>22</v>
      </c>
      <c r="K234" s="10">
        <f>DATEVALUE(MID(Tableau1[[#This Row],[Date de création]],7,4)&amp;"-"&amp;MID(Tableau1[[#This Row],[Date de création]],4,2)&amp;"-"&amp;MID(Tableau1[[#This Row],[Date de création]],1,2))</f>
        <v>45063</v>
      </c>
      <c r="L234">
        <f ca="1">TODAY()-Tableau1[[#This Row],[Date création (formatée)]]</f>
        <v>33</v>
      </c>
    </row>
    <row r="235" spans="1:12" ht="17.399999999999999" x14ac:dyDescent="0.35">
      <c r="A235" s="30">
        <v>47173</v>
      </c>
      <c r="B235" s="21" t="s">
        <v>10</v>
      </c>
      <c r="C235" s="22" t="s">
        <v>11</v>
      </c>
      <c r="D235" s="23" t="s">
        <v>490</v>
      </c>
      <c r="E235" s="24" t="s">
        <v>34</v>
      </c>
      <c r="F235" s="25" t="s">
        <v>1299</v>
      </c>
      <c r="G235" s="26" t="s">
        <v>1300</v>
      </c>
      <c r="H235" s="27" t="s">
        <v>35</v>
      </c>
      <c r="I235" s="28" t="s">
        <v>36</v>
      </c>
      <c r="J235" s="29" t="s">
        <v>22</v>
      </c>
      <c r="K235" s="10">
        <f>DATEVALUE(MID(Tableau1[[#This Row],[Date de création]],7,4)&amp;"-"&amp;MID(Tableau1[[#This Row],[Date de création]],4,2)&amp;"-"&amp;MID(Tableau1[[#This Row],[Date de création]],1,2))</f>
        <v>45063</v>
      </c>
      <c r="L235">
        <f ca="1">TODAY()-Tableau1[[#This Row],[Date création (formatée)]]</f>
        <v>33</v>
      </c>
    </row>
    <row r="236" spans="1:12" ht="17.399999999999999" x14ac:dyDescent="0.35">
      <c r="A236" s="30">
        <v>47162</v>
      </c>
      <c r="B236" s="21" t="s">
        <v>10</v>
      </c>
      <c r="C236" s="22" t="s">
        <v>43</v>
      </c>
      <c r="D236" s="23" t="s">
        <v>496</v>
      </c>
      <c r="E236" s="24" t="s">
        <v>12</v>
      </c>
      <c r="F236" s="25" t="s">
        <v>1301</v>
      </c>
      <c r="G236" s="26" t="s">
        <v>1302</v>
      </c>
      <c r="H236" s="27" t="s">
        <v>12</v>
      </c>
      <c r="I236" s="28" t="s">
        <v>674</v>
      </c>
      <c r="J236" s="29" t="s">
        <v>591</v>
      </c>
      <c r="K236" s="10">
        <f>DATEVALUE(MID(Tableau1[[#This Row],[Date de création]],7,4)&amp;"-"&amp;MID(Tableau1[[#This Row],[Date de création]],4,2)&amp;"-"&amp;MID(Tableau1[[#This Row],[Date de création]],1,2))</f>
        <v>45063</v>
      </c>
      <c r="L236">
        <f ca="1">TODAY()-Tableau1[[#This Row],[Date création (formatée)]]</f>
        <v>33</v>
      </c>
    </row>
    <row r="237" spans="1:12" ht="17.399999999999999" x14ac:dyDescent="0.35">
      <c r="A237" s="30">
        <v>47160</v>
      </c>
      <c r="B237" s="21" t="s">
        <v>10</v>
      </c>
      <c r="C237" s="22" t="s">
        <v>11</v>
      </c>
      <c r="D237" s="23" t="s">
        <v>550</v>
      </c>
      <c r="E237" s="24" t="s">
        <v>84</v>
      </c>
      <c r="F237" s="25" t="s">
        <v>1303</v>
      </c>
      <c r="G237" s="26" t="s">
        <v>492</v>
      </c>
      <c r="H237" s="27" t="s">
        <v>12</v>
      </c>
      <c r="I237" s="28" t="s">
        <v>85</v>
      </c>
      <c r="J237" s="29" t="s">
        <v>18</v>
      </c>
      <c r="K237" s="10">
        <f>DATEVALUE(MID(Tableau1[[#This Row],[Date de création]],7,4)&amp;"-"&amp;MID(Tableau1[[#This Row],[Date de création]],4,2)&amp;"-"&amp;MID(Tableau1[[#This Row],[Date de création]],1,2))</f>
        <v>45063</v>
      </c>
      <c r="L237">
        <f ca="1">TODAY()-Tableau1[[#This Row],[Date création (formatée)]]</f>
        <v>33</v>
      </c>
    </row>
    <row r="238" spans="1:12" ht="17.399999999999999" x14ac:dyDescent="0.35">
      <c r="A238" s="30">
        <v>47159</v>
      </c>
      <c r="B238" s="21" t="s">
        <v>10</v>
      </c>
      <c r="C238" s="22" t="s">
        <v>11</v>
      </c>
      <c r="D238" s="23" t="s">
        <v>490</v>
      </c>
      <c r="E238" s="24" t="s">
        <v>491</v>
      </c>
      <c r="F238" s="25" t="s">
        <v>1304</v>
      </c>
      <c r="G238" s="26" t="s">
        <v>1305</v>
      </c>
      <c r="H238" s="27" t="s">
        <v>35</v>
      </c>
      <c r="I238" s="28" t="s">
        <v>36</v>
      </c>
      <c r="J238" s="29" t="s">
        <v>501</v>
      </c>
      <c r="K238" s="10">
        <f>DATEVALUE(MID(Tableau1[[#This Row],[Date de création]],7,4)&amp;"-"&amp;MID(Tableau1[[#This Row],[Date de création]],4,2)&amp;"-"&amp;MID(Tableau1[[#This Row],[Date de création]],1,2))</f>
        <v>45062</v>
      </c>
      <c r="L238">
        <f ca="1">TODAY()-Tableau1[[#This Row],[Date création (formatée)]]</f>
        <v>34</v>
      </c>
    </row>
    <row r="239" spans="1:12" ht="17.399999999999999" x14ac:dyDescent="0.35">
      <c r="A239" s="30">
        <v>47150</v>
      </c>
      <c r="B239" s="21" t="s">
        <v>10</v>
      </c>
      <c r="C239" s="22" t="s">
        <v>50</v>
      </c>
      <c r="D239" s="23" t="s">
        <v>531</v>
      </c>
      <c r="E239" s="24" t="s">
        <v>12</v>
      </c>
      <c r="F239" s="25" t="s">
        <v>1306</v>
      </c>
      <c r="G239" s="26" t="s">
        <v>1307</v>
      </c>
      <c r="H239" s="27" t="s">
        <v>551</v>
      </c>
      <c r="I239" s="28" t="s">
        <v>580</v>
      </c>
      <c r="J239" s="29" t="s">
        <v>895</v>
      </c>
      <c r="K239" s="10">
        <f>DATEVALUE(MID(Tableau1[[#This Row],[Date de création]],7,4)&amp;"-"&amp;MID(Tableau1[[#This Row],[Date de création]],4,2)&amp;"-"&amp;MID(Tableau1[[#This Row],[Date de création]],1,2))</f>
        <v>45062</v>
      </c>
      <c r="L239">
        <f ca="1">TODAY()-Tableau1[[#This Row],[Date création (formatée)]]</f>
        <v>34</v>
      </c>
    </row>
    <row r="240" spans="1:12" ht="17.399999999999999" x14ac:dyDescent="0.35">
      <c r="A240" s="30">
        <v>47145</v>
      </c>
      <c r="B240" s="21" t="s">
        <v>10</v>
      </c>
      <c r="C240" s="22" t="s">
        <v>50</v>
      </c>
      <c r="D240" s="23" t="s">
        <v>493</v>
      </c>
      <c r="E240" s="24" t="s">
        <v>520</v>
      </c>
      <c r="F240" s="25" t="s">
        <v>1308</v>
      </c>
      <c r="G240" s="26" t="s">
        <v>59</v>
      </c>
      <c r="H240" s="27" t="s">
        <v>551</v>
      </c>
      <c r="I240" s="28" t="s">
        <v>580</v>
      </c>
      <c r="J240" s="29" t="s">
        <v>895</v>
      </c>
      <c r="K240" s="10">
        <f>DATEVALUE(MID(Tableau1[[#This Row],[Date de création]],7,4)&amp;"-"&amp;MID(Tableau1[[#This Row],[Date de création]],4,2)&amp;"-"&amp;MID(Tableau1[[#This Row],[Date de création]],1,2))</f>
        <v>45062</v>
      </c>
      <c r="L240">
        <f ca="1">TODAY()-Tableau1[[#This Row],[Date création (formatée)]]</f>
        <v>34</v>
      </c>
    </row>
    <row r="241" spans="1:12" ht="17.399999999999999" x14ac:dyDescent="0.35">
      <c r="A241" s="30">
        <v>47137</v>
      </c>
      <c r="B241" s="21" t="s">
        <v>10</v>
      </c>
      <c r="C241" s="22" t="s">
        <v>11</v>
      </c>
      <c r="D241" s="23" t="s">
        <v>485</v>
      </c>
      <c r="E241" s="24" t="s">
        <v>53</v>
      </c>
      <c r="F241" s="25" t="s">
        <v>1309</v>
      </c>
      <c r="G241" s="26" t="s">
        <v>1310</v>
      </c>
      <c r="H241" s="27" t="s">
        <v>54</v>
      </c>
      <c r="I241" s="28" t="s">
        <v>21</v>
      </c>
      <c r="J241" s="29" t="s">
        <v>22</v>
      </c>
      <c r="K241" s="10">
        <f>DATEVALUE(MID(Tableau1[[#This Row],[Date de création]],7,4)&amp;"-"&amp;MID(Tableau1[[#This Row],[Date de création]],4,2)&amp;"-"&amp;MID(Tableau1[[#This Row],[Date de création]],1,2))</f>
        <v>45062</v>
      </c>
      <c r="L241">
        <f ca="1">TODAY()-Tableau1[[#This Row],[Date création (formatée)]]</f>
        <v>34</v>
      </c>
    </row>
    <row r="242" spans="1:12" ht="17.399999999999999" x14ac:dyDescent="0.35">
      <c r="A242" s="30">
        <v>47134</v>
      </c>
      <c r="B242" s="21" t="s">
        <v>10</v>
      </c>
      <c r="C242" s="22" t="s">
        <v>11</v>
      </c>
      <c r="D242" s="23" t="s">
        <v>488</v>
      </c>
      <c r="E242" s="24" t="s">
        <v>933</v>
      </c>
      <c r="F242" s="25" t="s">
        <v>1311</v>
      </c>
      <c r="G242" s="26" t="s">
        <v>1312</v>
      </c>
      <c r="H242" s="27" t="s">
        <v>673</v>
      </c>
      <c r="I242" s="28" t="s">
        <v>33</v>
      </c>
      <c r="J242" s="29" t="s">
        <v>38</v>
      </c>
      <c r="K242" s="10">
        <f>DATEVALUE(MID(Tableau1[[#This Row],[Date de création]],7,4)&amp;"-"&amp;MID(Tableau1[[#This Row],[Date de création]],4,2)&amp;"-"&amp;MID(Tableau1[[#This Row],[Date de création]],1,2))</f>
        <v>45062</v>
      </c>
      <c r="L242">
        <f ca="1">TODAY()-Tableau1[[#This Row],[Date création (formatée)]]</f>
        <v>34</v>
      </c>
    </row>
    <row r="243" spans="1:12" ht="17.399999999999999" x14ac:dyDescent="0.35">
      <c r="A243" s="30">
        <v>47128</v>
      </c>
      <c r="B243" s="21" t="s">
        <v>10</v>
      </c>
      <c r="C243" s="22" t="s">
        <v>11</v>
      </c>
      <c r="D243" s="23" t="s">
        <v>488</v>
      </c>
      <c r="E243" s="24" t="s">
        <v>97</v>
      </c>
      <c r="F243" s="25" t="s">
        <v>1313</v>
      </c>
      <c r="G243" s="26" t="s">
        <v>1314</v>
      </c>
      <c r="H243" s="27" t="s">
        <v>903</v>
      </c>
      <c r="I243" s="28" t="s">
        <v>99</v>
      </c>
      <c r="J243" s="29" t="s">
        <v>22</v>
      </c>
      <c r="K243" s="10">
        <f>DATEVALUE(MID(Tableau1[[#This Row],[Date de création]],7,4)&amp;"-"&amp;MID(Tableau1[[#This Row],[Date de création]],4,2)&amp;"-"&amp;MID(Tableau1[[#This Row],[Date de création]],1,2))</f>
        <v>45062</v>
      </c>
      <c r="L243">
        <f ca="1">TODAY()-Tableau1[[#This Row],[Date création (formatée)]]</f>
        <v>34</v>
      </c>
    </row>
    <row r="244" spans="1:12" ht="17.399999999999999" x14ac:dyDescent="0.35">
      <c r="A244" s="30">
        <v>47127</v>
      </c>
      <c r="B244" s="21" t="s">
        <v>10</v>
      </c>
      <c r="C244" s="22" t="s">
        <v>50</v>
      </c>
      <c r="D244" s="23" t="s">
        <v>488</v>
      </c>
      <c r="E244" s="24" t="s">
        <v>672</v>
      </c>
      <c r="F244" s="25" t="s">
        <v>1315</v>
      </c>
      <c r="G244" s="26" t="s">
        <v>1314</v>
      </c>
      <c r="H244" s="27" t="s">
        <v>551</v>
      </c>
      <c r="I244" s="28" t="s">
        <v>674</v>
      </c>
      <c r="J244" s="29" t="s">
        <v>22</v>
      </c>
      <c r="K244" s="10">
        <f>DATEVALUE(MID(Tableau1[[#This Row],[Date de création]],7,4)&amp;"-"&amp;MID(Tableau1[[#This Row],[Date de création]],4,2)&amp;"-"&amp;MID(Tableau1[[#This Row],[Date de création]],1,2))</f>
        <v>45062</v>
      </c>
      <c r="L244">
        <f ca="1">TODAY()-Tableau1[[#This Row],[Date création (formatée)]]</f>
        <v>34</v>
      </c>
    </row>
    <row r="245" spans="1:12" ht="17.399999999999999" x14ac:dyDescent="0.35">
      <c r="A245" s="30">
        <v>46887</v>
      </c>
      <c r="B245" s="21" t="s">
        <v>10</v>
      </c>
      <c r="C245" s="22" t="s">
        <v>11</v>
      </c>
      <c r="D245" s="23" t="s">
        <v>550</v>
      </c>
      <c r="E245" s="24" t="s">
        <v>742</v>
      </c>
      <c r="F245" s="25" t="s">
        <v>743</v>
      </c>
      <c r="G245" s="26" t="s">
        <v>744</v>
      </c>
      <c r="H245" s="27" t="s">
        <v>35</v>
      </c>
      <c r="I245" s="28" t="s">
        <v>85</v>
      </c>
      <c r="J245" s="29" t="s">
        <v>501</v>
      </c>
      <c r="K245" s="10">
        <f>DATEVALUE(MID(Tableau1[[#This Row],[Date de création]],7,4)&amp;"-"&amp;MID(Tableau1[[#This Row],[Date de création]],4,2)&amp;"-"&amp;MID(Tableau1[[#This Row],[Date de création]],1,2))</f>
        <v>45054</v>
      </c>
      <c r="L245">
        <f ca="1">TODAY()-Tableau1[[#This Row],[Date création (formatée)]]</f>
        <v>42</v>
      </c>
    </row>
    <row r="246" spans="1:12" ht="17.399999999999999" x14ac:dyDescent="0.35">
      <c r="A246" s="30">
        <v>47116</v>
      </c>
      <c r="B246" s="21" t="s">
        <v>10</v>
      </c>
      <c r="C246" s="22" t="s">
        <v>11</v>
      </c>
      <c r="D246" s="23" t="s">
        <v>550</v>
      </c>
      <c r="E246" s="24" t="s">
        <v>742</v>
      </c>
      <c r="F246" s="25" t="s">
        <v>1316</v>
      </c>
      <c r="G246" s="26" t="s">
        <v>744</v>
      </c>
      <c r="H246" s="27" t="s">
        <v>35</v>
      </c>
      <c r="I246" s="28" t="s">
        <v>85</v>
      </c>
      <c r="J246" s="29" t="s">
        <v>501</v>
      </c>
      <c r="K246" s="10">
        <f>DATEVALUE(MID(Tableau1[[#This Row],[Date de création]],7,4)&amp;"-"&amp;MID(Tableau1[[#This Row],[Date de création]],4,2)&amp;"-"&amp;MID(Tableau1[[#This Row],[Date de création]],1,2))</f>
        <v>45061</v>
      </c>
      <c r="L246">
        <f ca="1">TODAY()-Tableau1[[#This Row],[Date création (formatée)]]</f>
        <v>35</v>
      </c>
    </row>
    <row r="247" spans="1:12" ht="17.399999999999999" x14ac:dyDescent="0.35">
      <c r="A247" s="30">
        <v>47104</v>
      </c>
      <c r="B247" s="21" t="s">
        <v>10</v>
      </c>
      <c r="C247" s="22" t="s">
        <v>11</v>
      </c>
      <c r="D247" s="23" t="s">
        <v>497</v>
      </c>
      <c r="E247" s="24" t="s">
        <v>15</v>
      </c>
      <c r="F247" s="25" t="s">
        <v>1317</v>
      </c>
      <c r="G247" s="26" t="s">
        <v>1318</v>
      </c>
      <c r="H247" s="27" t="s">
        <v>16</v>
      </c>
      <c r="I247" s="28" t="s">
        <v>17</v>
      </c>
      <c r="J247" s="29" t="s">
        <v>22</v>
      </c>
      <c r="K247" s="10">
        <f>DATEVALUE(MID(Tableau1[[#This Row],[Date de création]],7,4)&amp;"-"&amp;MID(Tableau1[[#This Row],[Date de création]],4,2)&amp;"-"&amp;MID(Tableau1[[#This Row],[Date de création]],1,2))</f>
        <v>45061</v>
      </c>
      <c r="L247">
        <f ca="1">TODAY()-Tableau1[[#This Row],[Date création (formatée)]]</f>
        <v>35</v>
      </c>
    </row>
    <row r="248" spans="1:12" ht="17.399999999999999" x14ac:dyDescent="0.35">
      <c r="A248" s="30">
        <v>47101</v>
      </c>
      <c r="B248" s="21" t="s">
        <v>10</v>
      </c>
      <c r="C248" s="22" t="s">
        <v>11</v>
      </c>
      <c r="D248" s="23" t="s">
        <v>497</v>
      </c>
      <c r="E248" s="24" t="s">
        <v>15</v>
      </c>
      <c r="F248" s="25" t="s">
        <v>1319</v>
      </c>
      <c r="G248" s="26" t="s">
        <v>1320</v>
      </c>
      <c r="H248" s="27" t="s">
        <v>16</v>
      </c>
      <c r="I248" s="28" t="s">
        <v>17</v>
      </c>
      <c r="J248" s="29" t="s">
        <v>18</v>
      </c>
      <c r="K248" s="10">
        <f>DATEVALUE(MID(Tableau1[[#This Row],[Date de création]],7,4)&amp;"-"&amp;MID(Tableau1[[#This Row],[Date de création]],4,2)&amp;"-"&amp;MID(Tableau1[[#This Row],[Date de création]],1,2))</f>
        <v>45061</v>
      </c>
      <c r="L248">
        <f ca="1">TODAY()-Tableau1[[#This Row],[Date création (formatée)]]</f>
        <v>35</v>
      </c>
    </row>
    <row r="249" spans="1:12" ht="17.399999999999999" x14ac:dyDescent="0.35">
      <c r="A249" s="30">
        <v>47100</v>
      </c>
      <c r="B249" s="21" t="s">
        <v>10</v>
      </c>
      <c r="C249" s="22" t="s">
        <v>50</v>
      </c>
      <c r="D249" s="23" t="s">
        <v>497</v>
      </c>
      <c r="E249" s="24" t="s">
        <v>15</v>
      </c>
      <c r="F249" s="25" t="s">
        <v>1321</v>
      </c>
      <c r="G249" s="26" t="s">
        <v>802</v>
      </c>
      <c r="H249" s="27" t="s">
        <v>54</v>
      </c>
      <c r="I249" s="28" t="s">
        <v>21</v>
      </c>
      <c r="J249" s="29" t="s">
        <v>501</v>
      </c>
      <c r="K249" s="10">
        <f>DATEVALUE(MID(Tableau1[[#This Row],[Date de création]],7,4)&amp;"-"&amp;MID(Tableau1[[#This Row],[Date de création]],4,2)&amp;"-"&amp;MID(Tableau1[[#This Row],[Date de création]],1,2))</f>
        <v>45061</v>
      </c>
      <c r="L249">
        <f ca="1">TODAY()-Tableau1[[#This Row],[Date création (formatée)]]</f>
        <v>35</v>
      </c>
    </row>
    <row r="250" spans="1:12" ht="17.399999999999999" x14ac:dyDescent="0.35">
      <c r="A250" s="30">
        <v>46377</v>
      </c>
      <c r="B250" s="21" t="s">
        <v>10</v>
      </c>
      <c r="C250" s="22" t="s">
        <v>50</v>
      </c>
      <c r="D250" s="23" t="s">
        <v>488</v>
      </c>
      <c r="E250" s="24" t="s">
        <v>97</v>
      </c>
      <c r="F250" s="25" t="s">
        <v>668</v>
      </c>
      <c r="G250" s="26" t="s">
        <v>669</v>
      </c>
      <c r="H250" s="27" t="s">
        <v>903</v>
      </c>
      <c r="I250" s="28" t="s">
        <v>99</v>
      </c>
      <c r="J250" s="29" t="s">
        <v>501</v>
      </c>
      <c r="K250" s="10">
        <f>DATEVALUE(MID(Tableau1[[#This Row],[Date de création]],7,4)&amp;"-"&amp;MID(Tableau1[[#This Row],[Date de création]],4,2)&amp;"-"&amp;MID(Tableau1[[#This Row],[Date de création]],1,2))</f>
        <v>45036</v>
      </c>
      <c r="L250">
        <f ca="1">TODAY()-Tableau1[[#This Row],[Date création (formatée)]]</f>
        <v>60</v>
      </c>
    </row>
    <row r="251" spans="1:12" ht="17.399999999999999" x14ac:dyDescent="0.35">
      <c r="A251" s="30">
        <v>47060</v>
      </c>
      <c r="B251" s="21" t="s">
        <v>10</v>
      </c>
      <c r="C251" s="22" t="s">
        <v>11</v>
      </c>
      <c r="D251" s="23" t="s">
        <v>497</v>
      </c>
      <c r="E251" s="24" t="s">
        <v>15</v>
      </c>
      <c r="F251" s="25" t="s">
        <v>693</v>
      </c>
      <c r="G251" s="26" t="s">
        <v>694</v>
      </c>
      <c r="H251" s="27" t="s">
        <v>16</v>
      </c>
      <c r="I251" s="28" t="s">
        <v>17</v>
      </c>
      <c r="J251" s="29" t="s">
        <v>501</v>
      </c>
      <c r="K251" s="10">
        <f>DATEVALUE(MID(Tableau1[[#This Row],[Date de création]],7,4)&amp;"-"&amp;MID(Tableau1[[#This Row],[Date de création]],4,2)&amp;"-"&amp;MID(Tableau1[[#This Row],[Date de création]],1,2))</f>
        <v>45061</v>
      </c>
      <c r="L251">
        <f ca="1">TODAY()-Tableau1[[#This Row],[Date création (formatée)]]</f>
        <v>35</v>
      </c>
    </row>
    <row r="252" spans="1:12" ht="17.399999999999999" x14ac:dyDescent="0.35">
      <c r="A252" s="30">
        <v>47056</v>
      </c>
      <c r="B252" s="21" t="s">
        <v>10</v>
      </c>
      <c r="C252" s="22" t="s">
        <v>11</v>
      </c>
      <c r="D252" s="23" t="s">
        <v>497</v>
      </c>
      <c r="E252" s="24" t="s">
        <v>15</v>
      </c>
      <c r="F252" s="25" t="s">
        <v>695</v>
      </c>
      <c r="G252" s="26" t="s">
        <v>696</v>
      </c>
      <c r="H252" s="27" t="s">
        <v>16</v>
      </c>
      <c r="I252" s="28" t="s">
        <v>17</v>
      </c>
      <c r="J252" s="29" t="s">
        <v>49</v>
      </c>
      <c r="K252" s="10">
        <f>DATEVALUE(MID(Tableau1[[#This Row],[Date de création]],7,4)&amp;"-"&amp;MID(Tableau1[[#This Row],[Date de création]],4,2)&amp;"-"&amp;MID(Tableau1[[#This Row],[Date de création]],1,2))</f>
        <v>45061</v>
      </c>
      <c r="L252">
        <f ca="1">TODAY()-Tableau1[[#This Row],[Date création (formatée)]]</f>
        <v>35</v>
      </c>
    </row>
    <row r="253" spans="1:12" ht="17.399999999999999" x14ac:dyDescent="0.35">
      <c r="A253" s="30">
        <v>47053</v>
      </c>
      <c r="B253" s="21" t="s">
        <v>10</v>
      </c>
      <c r="C253" s="22" t="s">
        <v>43</v>
      </c>
      <c r="D253" s="23" t="s">
        <v>497</v>
      </c>
      <c r="E253" s="24" t="s">
        <v>15</v>
      </c>
      <c r="F253" s="25" t="s">
        <v>698</v>
      </c>
      <c r="G253" s="26" t="s">
        <v>699</v>
      </c>
      <c r="H253" s="27" t="s">
        <v>16</v>
      </c>
      <c r="I253" s="28" t="s">
        <v>17</v>
      </c>
      <c r="J253" s="29" t="s">
        <v>49</v>
      </c>
      <c r="K253" s="10">
        <f>DATEVALUE(MID(Tableau1[[#This Row],[Date de création]],7,4)&amp;"-"&amp;MID(Tableau1[[#This Row],[Date de création]],4,2)&amp;"-"&amp;MID(Tableau1[[#This Row],[Date de création]],1,2))</f>
        <v>45061</v>
      </c>
      <c r="L253">
        <f ca="1">TODAY()-Tableau1[[#This Row],[Date création (formatée)]]</f>
        <v>35</v>
      </c>
    </row>
    <row r="254" spans="1:12" ht="17.399999999999999" x14ac:dyDescent="0.35">
      <c r="A254" s="30">
        <v>47046</v>
      </c>
      <c r="B254" s="21" t="s">
        <v>10</v>
      </c>
      <c r="C254" s="22" t="s">
        <v>11</v>
      </c>
      <c r="D254" s="23" t="s">
        <v>550</v>
      </c>
      <c r="E254" s="24" t="s">
        <v>702</v>
      </c>
      <c r="F254" s="25" t="s">
        <v>703</v>
      </c>
      <c r="G254" s="26" t="s">
        <v>704</v>
      </c>
      <c r="H254" s="27" t="s">
        <v>35</v>
      </c>
      <c r="I254" s="28" t="s">
        <v>85</v>
      </c>
      <c r="J254" s="29" t="s">
        <v>501</v>
      </c>
      <c r="K254" s="10">
        <f>DATEVALUE(MID(Tableau1[[#This Row],[Date de création]],7,4)&amp;"-"&amp;MID(Tableau1[[#This Row],[Date de création]],4,2)&amp;"-"&amp;MID(Tableau1[[#This Row],[Date de création]],1,2))</f>
        <v>45059</v>
      </c>
      <c r="L254">
        <f ca="1">TODAY()-Tableau1[[#This Row],[Date création (formatée)]]</f>
        <v>37</v>
      </c>
    </row>
    <row r="255" spans="1:12" ht="17.399999999999999" x14ac:dyDescent="0.35">
      <c r="A255" s="30">
        <v>47042</v>
      </c>
      <c r="B255" s="21" t="s">
        <v>10</v>
      </c>
      <c r="C255" s="22" t="s">
        <v>50</v>
      </c>
      <c r="D255" s="23" t="s">
        <v>493</v>
      </c>
      <c r="E255" s="24" t="s">
        <v>47</v>
      </c>
      <c r="F255" s="25" t="s">
        <v>707</v>
      </c>
      <c r="G255" s="26" t="s">
        <v>708</v>
      </c>
      <c r="H255" s="27" t="s">
        <v>48</v>
      </c>
      <c r="I255" s="28" t="s">
        <v>60</v>
      </c>
      <c r="J255" s="29" t="s">
        <v>501</v>
      </c>
      <c r="K255" s="10">
        <f>DATEVALUE(MID(Tableau1[[#This Row],[Date de création]],7,4)&amp;"-"&amp;MID(Tableau1[[#This Row],[Date de création]],4,2)&amp;"-"&amp;MID(Tableau1[[#This Row],[Date de création]],1,2))</f>
        <v>45058</v>
      </c>
      <c r="L255">
        <f ca="1">TODAY()-Tableau1[[#This Row],[Date création (formatée)]]</f>
        <v>38</v>
      </c>
    </row>
    <row r="256" spans="1:12" ht="17.399999999999999" x14ac:dyDescent="0.35">
      <c r="A256" s="30">
        <v>47039</v>
      </c>
      <c r="B256" s="21" t="s">
        <v>10</v>
      </c>
      <c r="C256" s="22" t="s">
        <v>11</v>
      </c>
      <c r="D256" s="23" t="s">
        <v>485</v>
      </c>
      <c r="E256" s="24" t="s">
        <v>40</v>
      </c>
      <c r="F256" s="25" t="s">
        <v>709</v>
      </c>
      <c r="G256" s="26" t="s">
        <v>710</v>
      </c>
      <c r="H256" s="27" t="s">
        <v>20</v>
      </c>
      <c r="I256" s="28" t="s">
        <v>21</v>
      </c>
      <c r="J256" s="29" t="s">
        <v>22</v>
      </c>
      <c r="K256" s="10">
        <f>DATEVALUE(MID(Tableau1[[#This Row],[Date de création]],7,4)&amp;"-"&amp;MID(Tableau1[[#This Row],[Date de création]],4,2)&amp;"-"&amp;MID(Tableau1[[#This Row],[Date de création]],1,2))</f>
        <v>45058</v>
      </c>
      <c r="L256">
        <f ca="1">TODAY()-Tableau1[[#This Row],[Date création (formatée)]]</f>
        <v>38</v>
      </c>
    </row>
    <row r="257" spans="1:12" ht="17.399999999999999" x14ac:dyDescent="0.35">
      <c r="A257" s="30">
        <v>47037</v>
      </c>
      <c r="B257" s="21" t="s">
        <v>10</v>
      </c>
      <c r="C257" s="22" t="s">
        <v>50</v>
      </c>
      <c r="D257" s="23" t="s">
        <v>485</v>
      </c>
      <c r="E257" s="24" t="s">
        <v>53</v>
      </c>
      <c r="F257" s="25" t="s">
        <v>711</v>
      </c>
      <c r="G257" s="26" t="s">
        <v>489</v>
      </c>
      <c r="H257" s="27" t="s">
        <v>54</v>
      </c>
      <c r="I257" s="28" t="s">
        <v>21</v>
      </c>
      <c r="J257" s="29" t="s">
        <v>18</v>
      </c>
      <c r="K257" s="10">
        <f>DATEVALUE(MID(Tableau1[[#This Row],[Date de création]],7,4)&amp;"-"&amp;MID(Tableau1[[#This Row],[Date de création]],4,2)&amp;"-"&amp;MID(Tableau1[[#This Row],[Date de création]],1,2))</f>
        <v>45058</v>
      </c>
      <c r="L257">
        <f ca="1">TODAY()-Tableau1[[#This Row],[Date création (formatée)]]</f>
        <v>38</v>
      </c>
    </row>
    <row r="258" spans="1:12" ht="17.399999999999999" x14ac:dyDescent="0.35">
      <c r="A258" s="30">
        <v>47025</v>
      </c>
      <c r="B258" s="21" t="s">
        <v>10</v>
      </c>
      <c r="C258" s="22" t="s">
        <v>11</v>
      </c>
      <c r="D258" s="23" t="s">
        <v>497</v>
      </c>
      <c r="E258" s="24" t="s">
        <v>15</v>
      </c>
      <c r="F258" s="25" t="s">
        <v>712</v>
      </c>
      <c r="G258" s="26" t="s">
        <v>37</v>
      </c>
      <c r="H258" s="27" t="s">
        <v>16</v>
      </c>
      <c r="I258" s="28" t="s">
        <v>17</v>
      </c>
      <c r="J258" s="29" t="s">
        <v>501</v>
      </c>
      <c r="K258" s="10">
        <f>DATEVALUE(MID(Tableau1[[#This Row],[Date de création]],7,4)&amp;"-"&amp;MID(Tableau1[[#This Row],[Date de création]],4,2)&amp;"-"&amp;MID(Tableau1[[#This Row],[Date de création]],1,2))</f>
        <v>45058</v>
      </c>
      <c r="L258">
        <f ca="1">TODAY()-Tableau1[[#This Row],[Date création (formatée)]]</f>
        <v>38</v>
      </c>
    </row>
    <row r="259" spans="1:12" ht="17.399999999999999" x14ac:dyDescent="0.35">
      <c r="A259" s="30">
        <v>47020</v>
      </c>
      <c r="B259" s="21" t="s">
        <v>10</v>
      </c>
      <c r="C259" s="22" t="s">
        <v>11</v>
      </c>
      <c r="D259" s="23" t="s">
        <v>496</v>
      </c>
      <c r="E259" s="24" t="s">
        <v>12</v>
      </c>
      <c r="F259" s="25" t="s">
        <v>714</v>
      </c>
      <c r="G259" s="26" t="s">
        <v>715</v>
      </c>
      <c r="H259" s="27" t="s">
        <v>16</v>
      </c>
      <c r="I259" s="28" t="s">
        <v>17</v>
      </c>
      <c r="J259" s="29" t="s">
        <v>501</v>
      </c>
      <c r="K259" s="10">
        <f>DATEVALUE(MID(Tableau1[[#This Row],[Date de création]],7,4)&amp;"-"&amp;MID(Tableau1[[#This Row],[Date de création]],4,2)&amp;"-"&amp;MID(Tableau1[[#This Row],[Date de création]],1,2))</f>
        <v>45057</v>
      </c>
      <c r="L259">
        <f ca="1">TODAY()-Tableau1[[#This Row],[Date création (formatée)]]</f>
        <v>39</v>
      </c>
    </row>
    <row r="260" spans="1:12" ht="17.399999999999999" x14ac:dyDescent="0.35">
      <c r="A260" s="30">
        <v>46998</v>
      </c>
      <c r="B260" s="21" t="s">
        <v>10</v>
      </c>
      <c r="C260" s="22" t="s">
        <v>11</v>
      </c>
      <c r="D260" s="23" t="s">
        <v>531</v>
      </c>
      <c r="E260" s="24" t="s">
        <v>12</v>
      </c>
      <c r="F260" s="25" t="s">
        <v>716</v>
      </c>
      <c r="G260" s="26" t="s">
        <v>108</v>
      </c>
      <c r="H260" s="27" t="s">
        <v>98</v>
      </c>
      <c r="I260" s="28" t="s">
        <v>401</v>
      </c>
      <c r="J260" s="29" t="s">
        <v>495</v>
      </c>
      <c r="K260" s="10">
        <f>DATEVALUE(MID(Tableau1[[#This Row],[Date de création]],7,4)&amp;"-"&amp;MID(Tableau1[[#This Row],[Date de création]],4,2)&amp;"-"&amp;MID(Tableau1[[#This Row],[Date de création]],1,2))</f>
        <v>45057</v>
      </c>
      <c r="L260">
        <f ca="1">TODAY()-Tableau1[[#This Row],[Date création (formatée)]]</f>
        <v>39</v>
      </c>
    </row>
    <row r="261" spans="1:12" ht="17.399999999999999" x14ac:dyDescent="0.35">
      <c r="A261" s="30">
        <v>46987</v>
      </c>
      <c r="B261" s="21" t="s">
        <v>10</v>
      </c>
      <c r="C261" s="22" t="s">
        <v>50</v>
      </c>
      <c r="D261" s="23" t="s">
        <v>488</v>
      </c>
      <c r="E261" s="24" t="s">
        <v>97</v>
      </c>
      <c r="F261" s="25" t="s">
        <v>718</v>
      </c>
      <c r="G261" s="26" t="s">
        <v>59</v>
      </c>
      <c r="H261" s="27" t="s">
        <v>903</v>
      </c>
      <c r="I261" s="28" t="s">
        <v>99</v>
      </c>
      <c r="J261" s="29" t="s">
        <v>49</v>
      </c>
      <c r="K261" s="10">
        <f>DATEVALUE(MID(Tableau1[[#This Row],[Date de création]],7,4)&amp;"-"&amp;MID(Tableau1[[#This Row],[Date de création]],4,2)&amp;"-"&amp;MID(Tableau1[[#This Row],[Date de création]],1,2))</f>
        <v>45057</v>
      </c>
      <c r="L261">
        <f ca="1">TODAY()-Tableau1[[#This Row],[Date création (formatée)]]</f>
        <v>39</v>
      </c>
    </row>
    <row r="262" spans="1:12" ht="17.399999999999999" x14ac:dyDescent="0.35">
      <c r="A262" s="30">
        <v>46984</v>
      </c>
      <c r="B262" s="21" t="s">
        <v>10</v>
      </c>
      <c r="C262" s="22" t="s">
        <v>50</v>
      </c>
      <c r="D262" s="23" t="s">
        <v>497</v>
      </c>
      <c r="E262" s="24" t="s">
        <v>31</v>
      </c>
      <c r="F262" s="25" t="s">
        <v>719</v>
      </c>
      <c r="G262" s="26" t="s">
        <v>59</v>
      </c>
      <c r="H262" s="27" t="s">
        <v>29</v>
      </c>
      <c r="I262" s="28" t="s">
        <v>33</v>
      </c>
      <c r="J262" s="29" t="s">
        <v>49</v>
      </c>
      <c r="K262" s="10">
        <f>DATEVALUE(MID(Tableau1[[#This Row],[Date de création]],7,4)&amp;"-"&amp;MID(Tableau1[[#This Row],[Date de création]],4,2)&amp;"-"&amp;MID(Tableau1[[#This Row],[Date de création]],1,2))</f>
        <v>45057</v>
      </c>
      <c r="L262">
        <f ca="1">TODAY()-Tableau1[[#This Row],[Date création (formatée)]]</f>
        <v>39</v>
      </c>
    </row>
    <row r="263" spans="1:12" ht="17.399999999999999" x14ac:dyDescent="0.35">
      <c r="A263" s="30">
        <v>46981</v>
      </c>
      <c r="B263" s="21" t="s">
        <v>10</v>
      </c>
      <c r="C263" s="22" t="s">
        <v>11</v>
      </c>
      <c r="D263" s="23" t="s">
        <v>488</v>
      </c>
      <c r="E263" s="24" t="s">
        <v>97</v>
      </c>
      <c r="F263" s="25" t="s">
        <v>720</v>
      </c>
      <c r="G263" s="26" t="s">
        <v>721</v>
      </c>
      <c r="H263" s="27" t="s">
        <v>1014</v>
      </c>
      <c r="I263" s="28" t="s">
        <v>99</v>
      </c>
      <c r="J263" s="29" t="s">
        <v>22</v>
      </c>
      <c r="K263" s="10">
        <f>DATEVALUE(MID(Tableau1[[#This Row],[Date de création]],7,4)&amp;"-"&amp;MID(Tableau1[[#This Row],[Date de création]],4,2)&amp;"-"&amp;MID(Tableau1[[#This Row],[Date de création]],1,2))</f>
        <v>45057</v>
      </c>
      <c r="L263">
        <f ca="1">TODAY()-Tableau1[[#This Row],[Date création (formatée)]]</f>
        <v>39</v>
      </c>
    </row>
    <row r="264" spans="1:12" ht="17.399999999999999" x14ac:dyDescent="0.35">
      <c r="A264" s="30">
        <v>46969</v>
      </c>
      <c r="B264" s="21" t="s">
        <v>10</v>
      </c>
      <c r="C264" s="22" t="s">
        <v>50</v>
      </c>
      <c r="D264" s="23" t="s">
        <v>498</v>
      </c>
      <c r="E264" s="24" t="s">
        <v>28</v>
      </c>
      <c r="F264" s="25" t="s">
        <v>722</v>
      </c>
      <c r="G264" s="26" t="s">
        <v>723</v>
      </c>
      <c r="H264" s="27" t="s">
        <v>29</v>
      </c>
      <c r="I264" s="28" t="s">
        <v>24</v>
      </c>
      <c r="J264" s="29" t="s">
        <v>501</v>
      </c>
      <c r="K264" s="10">
        <f>DATEVALUE(MID(Tableau1[[#This Row],[Date de création]],7,4)&amp;"-"&amp;MID(Tableau1[[#This Row],[Date de création]],4,2)&amp;"-"&amp;MID(Tableau1[[#This Row],[Date de création]],1,2))</f>
        <v>45056</v>
      </c>
      <c r="L264">
        <f ca="1">TODAY()-Tableau1[[#This Row],[Date création (formatée)]]</f>
        <v>40</v>
      </c>
    </row>
    <row r="265" spans="1:12" ht="17.399999999999999" x14ac:dyDescent="0.35">
      <c r="A265" s="30">
        <v>46965</v>
      </c>
      <c r="B265" s="21" t="s">
        <v>10</v>
      </c>
      <c r="C265" s="22" t="s">
        <v>50</v>
      </c>
      <c r="D265" s="23" t="s">
        <v>497</v>
      </c>
      <c r="E265" s="24" t="s">
        <v>31</v>
      </c>
      <c r="F265" s="25" t="s">
        <v>724</v>
      </c>
      <c r="G265" s="26" t="s">
        <v>725</v>
      </c>
      <c r="H265" s="27" t="s">
        <v>29</v>
      </c>
      <c r="I265" s="28" t="s">
        <v>33</v>
      </c>
      <c r="J265" s="29" t="s">
        <v>22</v>
      </c>
      <c r="K265" s="10">
        <f>DATEVALUE(MID(Tableau1[[#This Row],[Date de création]],7,4)&amp;"-"&amp;MID(Tableau1[[#This Row],[Date de création]],4,2)&amp;"-"&amp;MID(Tableau1[[#This Row],[Date de création]],1,2))</f>
        <v>45056</v>
      </c>
      <c r="L265">
        <f ca="1">TODAY()-Tableau1[[#This Row],[Date création (formatée)]]</f>
        <v>40</v>
      </c>
    </row>
    <row r="266" spans="1:12" ht="17.399999999999999" x14ac:dyDescent="0.35">
      <c r="A266" s="30">
        <v>46960</v>
      </c>
      <c r="B266" s="21" t="s">
        <v>10</v>
      </c>
      <c r="C266" s="22" t="s">
        <v>11</v>
      </c>
      <c r="D266" s="23" t="s">
        <v>485</v>
      </c>
      <c r="E266" s="24" t="s">
        <v>53</v>
      </c>
      <c r="F266" s="25" t="s">
        <v>726</v>
      </c>
      <c r="G266" s="26" t="s">
        <v>727</v>
      </c>
      <c r="H266" s="27" t="s">
        <v>54</v>
      </c>
      <c r="I266" s="28" t="s">
        <v>21</v>
      </c>
      <c r="J266" s="29" t="s">
        <v>49</v>
      </c>
      <c r="K266" s="10">
        <f>DATEVALUE(MID(Tableau1[[#This Row],[Date de création]],7,4)&amp;"-"&amp;MID(Tableau1[[#This Row],[Date de création]],4,2)&amp;"-"&amp;MID(Tableau1[[#This Row],[Date de création]],1,2))</f>
        <v>45056</v>
      </c>
      <c r="L266">
        <f ca="1">TODAY()-Tableau1[[#This Row],[Date création (formatée)]]</f>
        <v>40</v>
      </c>
    </row>
    <row r="267" spans="1:12" ht="17.399999999999999" x14ac:dyDescent="0.35">
      <c r="A267" s="30">
        <v>46945</v>
      </c>
      <c r="B267" s="21" t="s">
        <v>10</v>
      </c>
      <c r="C267" s="22" t="s">
        <v>11</v>
      </c>
      <c r="D267" s="23" t="s">
        <v>488</v>
      </c>
      <c r="E267" s="24" t="s">
        <v>672</v>
      </c>
      <c r="F267" s="25" t="s">
        <v>731</v>
      </c>
      <c r="G267" s="26" t="s">
        <v>732</v>
      </c>
      <c r="H267" s="27" t="s">
        <v>673</v>
      </c>
      <c r="I267" s="28" t="s">
        <v>674</v>
      </c>
      <c r="J267" s="29" t="s">
        <v>22</v>
      </c>
      <c r="K267" s="10">
        <f>DATEVALUE(MID(Tableau1[[#This Row],[Date de création]],7,4)&amp;"-"&amp;MID(Tableau1[[#This Row],[Date de création]],4,2)&amp;"-"&amp;MID(Tableau1[[#This Row],[Date de création]],1,2))</f>
        <v>45056</v>
      </c>
      <c r="L267">
        <f ca="1">TODAY()-Tableau1[[#This Row],[Date création (formatée)]]</f>
        <v>40</v>
      </c>
    </row>
    <row r="268" spans="1:12" ht="17.399999999999999" x14ac:dyDescent="0.35">
      <c r="A268" s="30">
        <v>46944</v>
      </c>
      <c r="B268" s="21" t="s">
        <v>10</v>
      </c>
      <c r="C268" s="22" t="s">
        <v>50</v>
      </c>
      <c r="D268" s="23" t="s">
        <v>497</v>
      </c>
      <c r="E268" s="24" t="s">
        <v>31</v>
      </c>
      <c r="F268" s="25" t="s">
        <v>733</v>
      </c>
      <c r="G268" s="26" t="s">
        <v>734</v>
      </c>
      <c r="H268" s="27" t="s">
        <v>32</v>
      </c>
      <c r="I268" s="28" t="s">
        <v>33</v>
      </c>
      <c r="J268" s="29" t="s">
        <v>22</v>
      </c>
      <c r="K268" s="10">
        <f>DATEVALUE(MID(Tableau1[[#This Row],[Date de création]],7,4)&amp;"-"&amp;MID(Tableau1[[#This Row],[Date de création]],4,2)&amp;"-"&amp;MID(Tableau1[[#This Row],[Date de création]],1,2))</f>
        <v>45056</v>
      </c>
      <c r="L268">
        <f ca="1">TODAY()-Tableau1[[#This Row],[Date création (formatée)]]</f>
        <v>40</v>
      </c>
    </row>
    <row r="269" spans="1:12" ht="17.399999999999999" x14ac:dyDescent="0.35">
      <c r="A269" s="30">
        <v>46937</v>
      </c>
      <c r="B269" s="21" t="s">
        <v>10</v>
      </c>
      <c r="C269" s="22" t="s">
        <v>50</v>
      </c>
      <c r="D269" s="23" t="s">
        <v>497</v>
      </c>
      <c r="E269" s="24" t="s">
        <v>31</v>
      </c>
      <c r="F269" s="25" t="s">
        <v>735</v>
      </c>
      <c r="G269" s="26" t="s">
        <v>736</v>
      </c>
      <c r="H269" s="27" t="s">
        <v>32</v>
      </c>
      <c r="I269" s="28" t="s">
        <v>33</v>
      </c>
      <c r="J269" s="29" t="s">
        <v>49</v>
      </c>
      <c r="K269" s="10">
        <f>DATEVALUE(MID(Tableau1[[#This Row],[Date de création]],7,4)&amp;"-"&amp;MID(Tableau1[[#This Row],[Date de création]],4,2)&amp;"-"&amp;MID(Tableau1[[#This Row],[Date de création]],1,2))</f>
        <v>45055</v>
      </c>
      <c r="L269">
        <f ca="1">TODAY()-Tableau1[[#This Row],[Date création (formatée)]]</f>
        <v>41</v>
      </c>
    </row>
    <row r="270" spans="1:12" ht="17.399999999999999" x14ac:dyDescent="0.35">
      <c r="A270" s="30">
        <v>46903</v>
      </c>
      <c r="B270" s="21" t="s">
        <v>10</v>
      </c>
      <c r="C270" s="22" t="s">
        <v>11</v>
      </c>
      <c r="D270" s="23" t="s">
        <v>485</v>
      </c>
      <c r="E270" s="24" t="s">
        <v>19</v>
      </c>
      <c r="F270" s="25" t="s">
        <v>738</v>
      </c>
      <c r="G270" s="26" t="s">
        <v>739</v>
      </c>
      <c r="H270" s="27" t="s">
        <v>20</v>
      </c>
      <c r="I270" s="28" t="s">
        <v>21</v>
      </c>
      <c r="J270" s="29" t="s">
        <v>49</v>
      </c>
      <c r="K270" s="10">
        <f>DATEVALUE(MID(Tableau1[[#This Row],[Date de création]],7,4)&amp;"-"&amp;MID(Tableau1[[#This Row],[Date de création]],4,2)&amp;"-"&amp;MID(Tableau1[[#This Row],[Date de création]],1,2))</f>
        <v>45055</v>
      </c>
      <c r="L270">
        <f ca="1">TODAY()-Tableau1[[#This Row],[Date création (formatée)]]</f>
        <v>41</v>
      </c>
    </row>
    <row r="271" spans="1:12" ht="17.399999999999999" x14ac:dyDescent="0.35">
      <c r="A271" s="30">
        <v>46889</v>
      </c>
      <c r="B271" s="21" t="s">
        <v>10</v>
      </c>
      <c r="C271" s="22" t="s">
        <v>50</v>
      </c>
      <c r="D271" s="23" t="s">
        <v>497</v>
      </c>
      <c r="E271" s="24" t="s">
        <v>15</v>
      </c>
      <c r="F271" s="25" t="s">
        <v>740</v>
      </c>
      <c r="G271" s="26" t="s">
        <v>741</v>
      </c>
      <c r="H271" s="27" t="s">
        <v>29</v>
      </c>
      <c r="I271" s="28" t="s">
        <v>17</v>
      </c>
      <c r="J271" s="29" t="s">
        <v>501</v>
      </c>
      <c r="K271" s="10">
        <f>DATEVALUE(MID(Tableau1[[#This Row],[Date de création]],7,4)&amp;"-"&amp;MID(Tableau1[[#This Row],[Date de création]],4,2)&amp;"-"&amp;MID(Tableau1[[#This Row],[Date de création]],1,2))</f>
        <v>45055</v>
      </c>
      <c r="L271">
        <f ca="1">TODAY()-Tableau1[[#This Row],[Date création (formatée)]]</f>
        <v>41</v>
      </c>
    </row>
    <row r="272" spans="1:12" ht="17.399999999999999" x14ac:dyDescent="0.35">
      <c r="A272" s="30">
        <v>46883</v>
      </c>
      <c r="B272" s="21" t="s">
        <v>10</v>
      </c>
      <c r="C272" s="22" t="s">
        <v>11</v>
      </c>
      <c r="D272" s="23" t="s">
        <v>488</v>
      </c>
      <c r="E272" s="24" t="s">
        <v>717</v>
      </c>
      <c r="F272" s="25" t="s">
        <v>745</v>
      </c>
      <c r="G272" s="26" t="s">
        <v>746</v>
      </c>
      <c r="H272" s="27" t="s">
        <v>1014</v>
      </c>
      <c r="I272" s="28" t="s">
        <v>99</v>
      </c>
      <c r="J272" s="29" t="s">
        <v>18</v>
      </c>
      <c r="K272" s="10">
        <f>DATEVALUE(MID(Tableau1[[#This Row],[Date de création]],7,4)&amp;"-"&amp;MID(Tableau1[[#This Row],[Date de création]],4,2)&amp;"-"&amp;MID(Tableau1[[#This Row],[Date de création]],1,2))</f>
        <v>45054</v>
      </c>
      <c r="L272">
        <f ca="1">TODAY()-Tableau1[[#This Row],[Date création (formatée)]]</f>
        <v>42</v>
      </c>
    </row>
    <row r="273" spans="1:12" ht="17.399999999999999" x14ac:dyDescent="0.35">
      <c r="A273" s="30">
        <v>46866</v>
      </c>
      <c r="B273" s="21" t="s">
        <v>10</v>
      </c>
      <c r="C273" s="22" t="s">
        <v>50</v>
      </c>
      <c r="D273" s="23" t="s">
        <v>497</v>
      </c>
      <c r="E273" s="24" t="s">
        <v>31</v>
      </c>
      <c r="F273" s="25" t="s">
        <v>749</v>
      </c>
      <c r="G273" s="26" t="s">
        <v>748</v>
      </c>
      <c r="H273" s="27" t="s">
        <v>32</v>
      </c>
      <c r="I273" s="28" t="s">
        <v>33</v>
      </c>
      <c r="J273" s="29" t="s">
        <v>18</v>
      </c>
      <c r="K273" s="10">
        <f>DATEVALUE(MID(Tableau1[[#This Row],[Date de création]],7,4)&amp;"-"&amp;MID(Tableau1[[#This Row],[Date de création]],4,2)&amp;"-"&amp;MID(Tableau1[[#This Row],[Date de création]],1,2))</f>
        <v>45054</v>
      </c>
      <c r="L273">
        <f ca="1">TODAY()-Tableau1[[#This Row],[Date création (formatée)]]</f>
        <v>42</v>
      </c>
    </row>
    <row r="274" spans="1:12" ht="17.399999999999999" x14ac:dyDescent="0.35">
      <c r="A274" s="30">
        <v>46859</v>
      </c>
      <c r="B274" s="21" t="s">
        <v>10</v>
      </c>
      <c r="C274" s="22" t="s">
        <v>50</v>
      </c>
      <c r="D274" s="23" t="s">
        <v>497</v>
      </c>
      <c r="E274" s="24" t="s">
        <v>31</v>
      </c>
      <c r="F274" s="25" t="s">
        <v>750</v>
      </c>
      <c r="G274" s="26" t="s">
        <v>751</v>
      </c>
      <c r="H274" s="27" t="s">
        <v>32</v>
      </c>
      <c r="I274" s="28" t="s">
        <v>33</v>
      </c>
      <c r="J274" s="29" t="s">
        <v>22</v>
      </c>
      <c r="K274" s="10">
        <f>DATEVALUE(MID(Tableau1[[#This Row],[Date de création]],7,4)&amp;"-"&amp;MID(Tableau1[[#This Row],[Date de création]],4,2)&amp;"-"&amp;MID(Tableau1[[#This Row],[Date de création]],1,2))</f>
        <v>45054</v>
      </c>
      <c r="L274">
        <f ca="1">TODAY()-Tableau1[[#This Row],[Date création (formatée)]]</f>
        <v>42</v>
      </c>
    </row>
    <row r="275" spans="1:12" ht="17.399999999999999" x14ac:dyDescent="0.35">
      <c r="A275" s="30">
        <v>46849</v>
      </c>
      <c r="B275" s="21" t="s">
        <v>10</v>
      </c>
      <c r="C275" s="22" t="s">
        <v>11</v>
      </c>
      <c r="D275" s="23" t="s">
        <v>488</v>
      </c>
      <c r="E275" s="24" t="s">
        <v>717</v>
      </c>
      <c r="F275" s="25" t="s">
        <v>752</v>
      </c>
      <c r="G275" s="26" t="s">
        <v>753</v>
      </c>
      <c r="H275" s="27" t="s">
        <v>1014</v>
      </c>
      <c r="I275" s="28" t="s">
        <v>99</v>
      </c>
      <c r="J275" s="29" t="s">
        <v>18</v>
      </c>
      <c r="K275" s="10">
        <f>DATEVALUE(MID(Tableau1[[#This Row],[Date de création]],7,4)&amp;"-"&amp;MID(Tableau1[[#This Row],[Date de création]],4,2)&amp;"-"&amp;MID(Tableau1[[#This Row],[Date de création]],1,2))</f>
        <v>45054</v>
      </c>
      <c r="L275">
        <f ca="1">TODAY()-Tableau1[[#This Row],[Date création (formatée)]]</f>
        <v>42</v>
      </c>
    </row>
    <row r="276" spans="1:12" ht="17.399999999999999" x14ac:dyDescent="0.35">
      <c r="A276" s="30">
        <v>46848</v>
      </c>
      <c r="B276" s="21" t="s">
        <v>10</v>
      </c>
      <c r="C276" s="22" t="s">
        <v>50</v>
      </c>
      <c r="D276" s="23" t="s">
        <v>488</v>
      </c>
      <c r="E276" s="24" t="s">
        <v>672</v>
      </c>
      <c r="F276" s="25" t="s">
        <v>752</v>
      </c>
      <c r="G276" s="26" t="s">
        <v>754</v>
      </c>
      <c r="H276" s="27" t="s">
        <v>32</v>
      </c>
      <c r="I276" s="28" t="s">
        <v>33</v>
      </c>
      <c r="J276" s="29" t="s">
        <v>501</v>
      </c>
      <c r="K276" s="10">
        <f>DATEVALUE(MID(Tableau1[[#This Row],[Date de création]],7,4)&amp;"-"&amp;MID(Tableau1[[#This Row],[Date de création]],4,2)&amp;"-"&amp;MID(Tableau1[[#This Row],[Date de création]],1,2))</f>
        <v>45054</v>
      </c>
      <c r="L276">
        <f ca="1">TODAY()-Tableau1[[#This Row],[Date création (formatée)]]</f>
        <v>42</v>
      </c>
    </row>
    <row r="277" spans="1:12" ht="17.399999999999999" x14ac:dyDescent="0.35">
      <c r="A277" s="30">
        <v>46836</v>
      </c>
      <c r="B277" s="21" t="s">
        <v>10</v>
      </c>
      <c r="C277" s="22" t="s">
        <v>50</v>
      </c>
      <c r="D277" s="23" t="s">
        <v>497</v>
      </c>
      <c r="E277" s="24" t="s">
        <v>31</v>
      </c>
      <c r="F277" s="25" t="s">
        <v>755</v>
      </c>
      <c r="G277" s="26" t="s">
        <v>756</v>
      </c>
      <c r="H277" s="27" t="s">
        <v>29</v>
      </c>
      <c r="I277" s="28" t="s">
        <v>33</v>
      </c>
      <c r="J277" s="29" t="s">
        <v>501</v>
      </c>
      <c r="K277" s="10">
        <f>DATEVALUE(MID(Tableau1[[#This Row],[Date de création]],7,4)&amp;"-"&amp;MID(Tableau1[[#This Row],[Date de création]],4,2)&amp;"-"&amp;MID(Tableau1[[#This Row],[Date de création]],1,2))</f>
        <v>45054</v>
      </c>
      <c r="L277">
        <f ca="1">TODAY()-Tableau1[[#This Row],[Date création (formatée)]]</f>
        <v>42</v>
      </c>
    </row>
    <row r="278" spans="1:12" ht="17.399999999999999" x14ac:dyDescent="0.35">
      <c r="A278" s="30">
        <v>46825</v>
      </c>
      <c r="B278" s="21" t="s">
        <v>10</v>
      </c>
      <c r="C278" s="22" t="s">
        <v>50</v>
      </c>
      <c r="D278" s="23" t="s">
        <v>497</v>
      </c>
      <c r="E278" s="24" t="s">
        <v>31</v>
      </c>
      <c r="F278" s="25" t="s">
        <v>757</v>
      </c>
      <c r="G278" s="26" t="s">
        <v>758</v>
      </c>
      <c r="H278" s="27" t="s">
        <v>32</v>
      </c>
      <c r="I278" s="28" t="s">
        <v>33</v>
      </c>
      <c r="J278" s="29" t="s">
        <v>22</v>
      </c>
      <c r="K278" s="10">
        <f>DATEVALUE(MID(Tableau1[[#This Row],[Date de création]],7,4)&amp;"-"&amp;MID(Tableau1[[#This Row],[Date de création]],4,2)&amp;"-"&amp;MID(Tableau1[[#This Row],[Date de création]],1,2))</f>
        <v>45054</v>
      </c>
      <c r="L278">
        <f ca="1">TODAY()-Tableau1[[#This Row],[Date création (formatée)]]</f>
        <v>42</v>
      </c>
    </row>
    <row r="279" spans="1:12" ht="17.399999999999999" x14ac:dyDescent="0.35">
      <c r="A279" s="30">
        <v>46823</v>
      </c>
      <c r="B279" s="21" t="s">
        <v>10</v>
      </c>
      <c r="C279" s="22" t="s">
        <v>11</v>
      </c>
      <c r="D279" s="23" t="s">
        <v>488</v>
      </c>
      <c r="E279" s="24" t="s">
        <v>672</v>
      </c>
      <c r="F279" s="25" t="s">
        <v>759</v>
      </c>
      <c r="G279" s="26" t="s">
        <v>1322</v>
      </c>
      <c r="H279" s="27" t="s">
        <v>1014</v>
      </c>
      <c r="I279" s="28" t="s">
        <v>99</v>
      </c>
      <c r="J279" s="29" t="s">
        <v>1014</v>
      </c>
      <c r="K279" s="10">
        <f>DATEVALUE(MID(Tableau1[[#This Row],[Date de création]],7,4)&amp;"-"&amp;MID(Tableau1[[#This Row],[Date de création]],4,2)&amp;"-"&amp;MID(Tableau1[[#This Row],[Date de création]],1,2))</f>
        <v>45054</v>
      </c>
      <c r="L279">
        <f ca="1">TODAY()-Tableau1[[#This Row],[Date création (formatée)]]</f>
        <v>42</v>
      </c>
    </row>
    <row r="280" spans="1:12" ht="17.399999999999999" x14ac:dyDescent="0.35">
      <c r="A280" s="30">
        <v>46819</v>
      </c>
      <c r="B280" s="21" t="s">
        <v>10</v>
      </c>
      <c r="C280" s="22" t="s">
        <v>11</v>
      </c>
      <c r="D280" s="23" t="s">
        <v>550</v>
      </c>
      <c r="E280" s="24" t="s">
        <v>702</v>
      </c>
      <c r="F280" s="25" t="s">
        <v>760</v>
      </c>
      <c r="G280" s="26" t="s">
        <v>761</v>
      </c>
      <c r="H280" s="27" t="s">
        <v>35</v>
      </c>
      <c r="I280" s="28" t="s">
        <v>85</v>
      </c>
      <c r="J280" s="29" t="s">
        <v>501</v>
      </c>
      <c r="K280" s="10">
        <f>DATEVALUE(MID(Tableau1[[#This Row],[Date de création]],7,4)&amp;"-"&amp;MID(Tableau1[[#This Row],[Date de création]],4,2)&amp;"-"&amp;MID(Tableau1[[#This Row],[Date de création]],1,2))</f>
        <v>45053</v>
      </c>
      <c r="L280">
        <f ca="1">TODAY()-Tableau1[[#This Row],[Date création (formatée)]]</f>
        <v>43</v>
      </c>
    </row>
    <row r="281" spans="1:12" ht="17.399999999999999" x14ac:dyDescent="0.35">
      <c r="A281" s="30">
        <v>46816</v>
      </c>
      <c r="B281" s="21" t="s">
        <v>10</v>
      </c>
      <c r="C281" s="22" t="s">
        <v>11</v>
      </c>
      <c r="D281" s="23" t="s">
        <v>550</v>
      </c>
      <c r="E281" s="24" t="s">
        <v>742</v>
      </c>
      <c r="F281" s="25" t="s">
        <v>762</v>
      </c>
      <c r="G281" s="26" t="s">
        <v>763</v>
      </c>
      <c r="H281" s="27" t="s">
        <v>35</v>
      </c>
      <c r="I281" s="28" t="s">
        <v>85</v>
      </c>
      <c r="J281" s="29" t="s">
        <v>501</v>
      </c>
      <c r="K281" s="10">
        <f>DATEVALUE(MID(Tableau1[[#This Row],[Date de création]],7,4)&amp;"-"&amp;MID(Tableau1[[#This Row],[Date de création]],4,2)&amp;"-"&amp;MID(Tableau1[[#This Row],[Date de création]],1,2))</f>
        <v>45053</v>
      </c>
      <c r="L281">
        <f ca="1">TODAY()-Tableau1[[#This Row],[Date création (formatée)]]</f>
        <v>43</v>
      </c>
    </row>
    <row r="282" spans="1:12" ht="17.399999999999999" x14ac:dyDescent="0.35">
      <c r="A282" s="30">
        <v>46812</v>
      </c>
      <c r="B282" s="21" t="s">
        <v>10</v>
      </c>
      <c r="C282" s="22" t="s">
        <v>11</v>
      </c>
      <c r="D282" s="23" t="s">
        <v>496</v>
      </c>
      <c r="E282" s="24" t="s">
        <v>12</v>
      </c>
      <c r="F282" s="25" t="s">
        <v>764</v>
      </c>
      <c r="G282" s="26" t="s">
        <v>765</v>
      </c>
      <c r="H282" s="27" t="s">
        <v>16</v>
      </c>
      <c r="I282" s="28" t="s">
        <v>17</v>
      </c>
      <c r="J282" s="29" t="s">
        <v>501</v>
      </c>
      <c r="K282" s="10">
        <f>DATEVALUE(MID(Tableau1[[#This Row],[Date de création]],7,4)&amp;"-"&amp;MID(Tableau1[[#This Row],[Date de création]],4,2)&amp;"-"&amp;MID(Tableau1[[#This Row],[Date de création]],1,2))</f>
        <v>45053</v>
      </c>
      <c r="L282">
        <f ca="1">TODAY()-Tableau1[[#This Row],[Date création (formatée)]]</f>
        <v>43</v>
      </c>
    </row>
    <row r="283" spans="1:12" ht="17.399999999999999" x14ac:dyDescent="0.35">
      <c r="A283" s="30">
        <v>46810</v>
      </c>
      <c r="B283" s="21" t="s">
        <v>10</v>
      </c>
      <c r="C283" s="22" t="s">
        <v>11</v>
      </c>
      <c r="D283" s="23" t="s">
        <v>497</v>
      </c>
      <c r="E283" s="24" t="s">
        <v>39</v>
      </c>
      <c r="F283" s="25" t="s">
        <v>766</v>
      </c>
      <c r="G283" s="26" t="s">
        <v>767</v>
      </c>
      <c r="H283" s="27" t="s">
        <v>16</v>
      </c>
      <c r="I283" s="28" t="s">
        <v>33</v>
      </c>
      <c r="J283" s="29" t="s">
        <v>501</v>
      </c>
      <c r="K283" s="10">
        <f>DATEVALUE(MID(Tableau1[[#This Row],[Date de création]],7,4)&amp;"-"&amp;MID(Tableau1[[#This Row],[Date de création]],4,2)&amp;"-"&amp;MID(Tableau1[[#This Row],[Date de création]],1,2))</f>
        <v>45052</v>
      </c>
      <c r="L283">
        <f ca="1">TODAY()-Tableau1[[#This Row],[Date création (formatée)]]</f>
        <v>44</v>
      </c>
    </row>
    <row r="284" spans="1:12" ht="17.399999999999999" x14ac:dyDescent="0.35">
      <c r="A284" s="30">
        <v>46807</v>
      </c>
      <c r="B284" s="21" t="s">
        <v>10</v>
      </c>
      <c r="C284" s="22" t="s">
        <v>11</v>
      </c>
      <c r="D284" s="23" t="s">
        <v>550</v>
      </c>
      <c r="E284" s="24" t="s">
        <v>742</v>
      </c>
      <c r="F284" s="25" t="s">
        <v>769</v>
      </c>
      <c r="G284" s="26" t="s">
        <v>770</v>
      </c>
      <c r="H284" s="27" t="s">
        <v>35</v>
      </c>
      <c r="I284" s="28" t="s">
        <v>85</v>
      </c>
      <c r="J284" s="29" t="s">
        <v>501</v>
      </c>
      <c r="K284" s="10">
        <f>DATEVALUE(MID(Tableau1[[#This Row],[Date de création]],7,4)&amp;"-"&amp;MID(Tableau1[[#This Row],[Date de création]],4,2)&amp;"-"&amp;MID(Tableau1[[#This Row],[Date de création]],1,2))</f>
        <v>45052</v>
      </c>
      <c r="L284">
        <f ca="1">TODAY()-Tableau1[[#This Row],[Date création (formatée)]]</f>
        <v>44</v>
      </c>
    </row>
    <row r="285" spans="1:12" ht="17.399999999999999" x14ac:dyDescent="0.35">
      <c r="A285" s="30">
        <v>46790</v>
      </c>
      <c r="B285" s="21" t="s">
        <v>10</v>
      </c>
      <c r="C285" s="22" t="s">
        <v>11</v>
      </c>
      <c r="D285" s="23" t="s">
        <v>497</v>
      </c>
      <c r="E285" s="24" t="s">
        <v>15</v>
      </c>
      <c r="F285" s="25" t="s">
        <v>773</v>
      </c>
      <c r="G285" s="26" t="s">
        <v>25</v>
      </c>
      <c r="H285" s="27" t="s">
        <v>16</v>
      </c>
      <c r="I285" s="28" t="s">
        <v>17</v>
      </c>
      <c r="J285" s="29" t="s">
        <v>774</v>
      </c>
      <c r="K285" s="10">
        <f>DATEVALUE(MID(Tableau1[[#This Row],[Date de création]],7,4)&amp;"-"&amp;MID(Tableau1[[#This Row],[Date de création]],4,2)&amp;"-"&amp;MID(Tableau1[[#This Row],[Date de création]],1,2))</f>
        <v>45051</v>
      </c>
      <c r="L285">
        <f ca="1">TODAY()-Tableau1[[#This Row],[Date création (formatée)]]</f>
        <v>45</v>
      </c>
    </row>
    <row r="286" spans="1:12" ht="17.399999999999999" x14ac:dyDescent="0.35">
      <c r="A286" s="30">
        <v>13578</v>
      </c>
      <c r="B286" s="21" t="s">
        <v>10</v>
      </c>
      <c r="C286" s="22" t="s">
        <v>50</v>
      </c>
      <c r="D286" s="23" t="s">
        <v>497</v>
      </c>
      <c r="E286" s="24" t="s">
        <v>12</v>
      </c>
      <c r="F286" s="25" t="s">
        <v>476</v>
      </c>
      <c r="G286" s="26" t="s">
        <v>626</v>
      </c>
      <c r="H286" s="27" t="s">
        <v>29</v>
      </c>
      <c r="I286" s="28" t="s">
        <v>60</v>
      </c>
      <c r="J286" s="29" t="s">
        <v>113</v>
      </c>
      <c r="K286" s="10">
        <f>DATEVALUE(MID(Tableau1[[#This Row],[Date de création]],7,4)&amp;"-"&amp;MID(Tableau1[[#This Row],[Date de création]],4,2)&amp;"-"&amp;MID(Tableau1[[#This Row],[Date de création]],1,2))</f>
        <v>44277</v>
      </c>
      <c r="L286">
        <f ca="1">TODAY()-Tableau1[[#This Row],[Date création (formatée)]]</f>
        <v>819</v>
      </c>
    </row>
    <row r="287" spans="1:12" ht="17.399999999999999" x14ac:dyDescent="0.35">
      <c r="A287" s="30">
        <v>46782</v>
      </c>
      <c r="B287" s="21" t="s">
        <v>10</v>
      </c>
      <c r="C287" s="22" t="s">
        <v>50</v>
      </c>
      <c r="D287" s="23" t="s">
        <v>497</v>
      </c>
      <c r="E287" s="24" t="s">
        <v>31</v>
      </c>
      <c r="F287" s="25" t="s">
        <v>775</v>
      </c>
      <c r="G287" s="26" t="s">
        <v>776</v>
      </c>
      <c r="H287" s="27" t="s">
        <v>29</v>
      </c>
      <c r="I287" s="28" t="s">
        <v>33</v>
      </c>
      <c r="J287" s="29" t="s">
        <v>18</v>
      </c>
      <c r="K287" s="10">
        <f>DATEVALUE(MID(Tableau1[[#This Row],[Date de création]],7,4)&amp;"-"&amp;MID(Tableau1[[#This Row],[Date de création]],4,2)&amp;"-"&amp;MID(Tableau1[[#This Row],[Date de création]],1,2))</f>
        <v>45050</v>
      </c>
      <c r="L287">
        <f ca="1">TODAY()-Tableau1[[#This Row],[Date création (formatée)]]</f>
        <v>46</v>
      </c>
    </row>
    <row r="288" spans="1:12" ht="17.399999999999999" x14ac:dyDescent="0.35">
      <c r="A288" s="30">
        <v>46779</v>
      </c>
      <c r="B288" s="21" t="s">
        <v>10</v>
      </c>
      <c r="C288" s="22" t="s">
        <v>11</v>
      </c>
      <c r="D288" s="23" t="s">
        <v>496</v>
      </c>
      <c r="E288" s="24" t="s">
        <v>12</v>
      </c>
      <c r="F288" s="25" t="s">
        <v>777</v>
      </c>
      <c r="G288" s="26" t="s">
        <v>778</v>
      </c>
      <c r="H288" s="27" t="s">
        <v>1014</v>
      </c>
      <c r="I288" s="28" t="s">
        <v>401</v>
      </c>
      <c r="J288" s="29" t="s">
        <v>18</v>
      </c>
      <c r="K288" s="10">
        <f>DATEVALUE(MID(Tableau1[[#This Row],[Date de création]],7,4)&amp;"-"&amp;MID(Tableau1[[#This Row],[Date de création]],4,2)&amp;"-"&amp;MID(Tableau1[[#This Row],[Date de création]],1,2))</f>
        <v>45050</v>
      </c>
      <c r="L288">
        <f ca="1">TODAY()-Tableau1[[#This Row],[Date création (formatée)]]</f>
        <v>46</v>
      </c>
    </row>
    <row r="289" spans="1:12" ht="17.399999999999999" x14ac:dyDescent="0.35">
      <c r="A289" s="30">
        <v>46778</v>
      </c>
      <c r="B289" s="21" t="s">
        <v>10</v>
      </c>
      <c r="C289" s="22" t="s">
        <v>50</v>
      </c>
      <c r="D289" s="23" t="s">
        <v>497</v>
      </c>
      <c r="E289" s="24" t="s">
        <v>31</v>
      </c>
      <c r="F289" s="25" t="s">
        <v>779</v>
      </c>
      <c r="G289" s="26" t="s">
        <v>780</v>
      </c>
      <c r="H289" s="27" t="s">
        <v>29</v>
      </c>
      <c r="I289" s="28" t="s">
        <v>33</v>
      </c>
      <c r="J289" s="29" t="s">
        <v>49</v>
      </c>
      <c r="K289" s="10">
        <f>DATEVALUE(MID(Tableau1[[#This Row],[Date de création]],7,4)&amp;"-"&amp;MID(Tableau1[[#This Row],[Date de création]],4,2)&amp;"-"&amp;MID(Tableau1[[#This Row],[Date de création]],1,2))</f>
        <v>45050</v>
      </c>
      <c r="L289">
        <f ca="1">TODAY()-Tableau1[[#This Row],[Date création (formatée)]]</f>
        <v>46</v>
      </c>
    </row>
    <row r="290" spans="1:12" ht="17.399999999999999" x14ac:dyDescent="0.35">
      <c r="A290" s="30">
        <v>46760</v>
      </c>
      <c r="B290" s="21" t="s">
        <v>10</v>
      </c>
      <c r="C290" s="22" t="s">
        <v>50</v>
      </c>
      <c r="D290" s="23" t="s">
        <v>497</v>
      </c>
      <c r="E290" s="24" t="s">
        <v>31</v>
      </c>
      <c r="F290" s="25" t="s">
        <v>783</v>
      </c>
      <c r="G290" s="26" t="s">
        <v>784</v>
      </c>
      <c r="H290" s="27" t="s">
        <v>29</v>
      </c>
      <c r="I290" s="28" t="s">
        <v>33</v>
      </c>
      <c r="J290" s="29" t="s">
        <v>18</v>
      </c>
      <c r="K290" s="10">
        <f>DATEVALUE(MID(Tableau1[[#This Row],[Date de création]],7,4)&amp;"-"&amp;MID(Tableau1[[#This Row],[Date de création]],4,2)&amp;"-"&amp;MID(Tableau1[[#This Row],[Date de création]],1,2))</f>
        <v>45050</v>
      </c>
      <c r="L290">
        <f ca="1">TODAY()-Tableau1[[#This Row],[Date création (formatée)]]</f>
        <v>46</v>
      </c>
    </row>
    <row r="291" spans="1:12" ht="17.399999999999999" x14ac:dyDescent="0.35">
      <c r="A291" s="30">
        <v>46757</v>
      </c>
      <c r="B291" s="21" t="s">
        <v>10</v>
      </c>
      <c r="C291" s="22" t="s">
        <v>11</v>
      </c>
      <c r="D291" s="23" t="s">
        <v>485</v>
      </c>
      <c r="E291" s="24" t="s">
        <v>53</v>
      </c>
      <c r="F291" s="25" t="s">
        <v>785</v>
      </c>
      <c r="G291" s="26" t="s">
        <v>786</v>
      </c>
      <c r="H291" s="27" t="s">
        <v>54</v>
      </c>
      <c r="I291" s="28" t="s">
        <v>21</v>
      </c>
      <c r="J291" s="29" t="s">
        <v>501</v>
      </c>
      <c r="K291" s="10">
        <f>DATEVALUE(MID(Tableau1[[#This Row],[Date de création]],7,4)&amp;"-"&amp;MID(Tableau1[[#This Row],[Date de création]],4,2)&amp;"-"&amp;MID(Tableau1[[#This Row],[Date de création]],1,2))</f>
        <v>45050</v>
      </c>
      <c r="L291">
        <f ca="1">TODAY()-Tableau1[[#This Row],[Date création (formatée)]]</f>
        <v>46</v>
      </c>
    </row>
    <row r="292" spans="1:12" ht="17.399999999999999" x14ac:dyDescent="0.35">
      <c r="A292" s="30">
        <v>46754</v>
      </c>
      <c r="B292" s="21" t="s">
        <v>10</v>
      </c>
      <c r="C292" s="22" t="s">
        <v>50</v>
      </c>
      <c r="D292" s="23" t="s">
        <v>498</v>
      </c>
      <c r="E292" s="24" t="s">
        <v>28</v>
      </c>
      <c r="F292" s="25" t="s">
        <v>787</v>
      </c>
      <c r="G292" s="26" t="s">
        <v>788</v>
      </c>
      <c r="H292" s="27" t="s">
        <v>29</v>
      </c>
      <c r="I292" s="28" t="s">
        <v>24</v>
      </c>
      <c r="J292" s="29" t="s">
        <v>501</v>
      </c>
      <c r="K292" s="10">
        <f>DATEVALUE(MID(Tableau1[[#This Row],[Date de création]],7,4)&amp;"-"&amp;MID(Tableau1[[#This Row],[Date de création]],4,2)&amp;"-"&amp;MID(Tableau1[[#This Row],[Date de création]],1,2))</f>
        <v>45050</v>
      </c>
      <c r="L292">
        <f ca="1">TODAY()-Tableau1[[#This Row],[Date création (formatée)]]</f>
        <v>46</v>
      </c>
    </row>
    <row r="293" spans="1:12" ht="17.399999999999999" x14ac:dyDescent="0.35">
      <c r="A293" s="30">
        <v>46751</v>
      </c>
      <c r="B293" s="21" t="s">
        <v>10</v>
      </c>
      <c r="C293" s="22" t="s">
        <v>11</v>
      </c>
      <c r="D293" s="23" t="s">
        <v>497</v>
      </c>
      <c r="E293" s="24" t="s">
        <v>789</v>
      </c>
      <c r="F293" s="25" t="s">
        <v>790</v>
      </c>
      <c r="G293" s="26" t="s">
        <v>791</v>
      </c>
      <c r="H293" s="27" t="s">
        <v>16</v>
      </c>
      <c r="I293" s="28" t="s">
        <v>33</v>
      </c>
      <c r="J293" s="29" t="s">
        <v>501</v>
      </c>
      <c r="K293" s="10">
        <f>DATEVALUE(MID(Tableau1[[#This Row],[Date de création]],7,4)&amp;"-"&amp;MID(Tableau1[[#This Row],[Date de création]],4,2)&amp;"-"&amp;MID(Tableau1[[#This Row],[Date de création]],1,2))</f>
        <v>45049</v>
      </c>
      <c r="L293">
        <f ca="1">TODAY()-Tableau1[[#This Row],[Date création (formatée)]]</f>
        <v>47</v>
      </c>
    </row>
    <row r="294" spans="1:12" ht="17.399999999999999" x14ac:dyDescent="0.35">
      <c r="A294" s="30">
        <v>46750</v>
      </c>
      <c r="B294" s="21" t="s">
        <v>10</v>
      </c>
      <c r="C294" s="22" t="s">
        <v>11</v>
      </c>
      <c r="D294" s="23" t="s">
        <v>496</v>
      </c>
      <c r="E294" s="24" t="s">
        <v>12</v>
      </c>
      <c r="F294" s="25" t="s">
        <v>792</v>
      </c>
      <c r="G294" s="26" t="s">
        <v>793</v>
      </c>
      <c r="H294" s="27" t="s">
        <v>16</v>
      </c>
      <c r="I294" s="28" t="s">
        <v>17</v>
      </c>
      <c r="J294" s="29" t="s">
        <v>501</v>
      </c>
      <c r="K294" s="10">
        <f>DATEVALUE(MID(Tableau1[[#This Row],[Date de création]],7,4)&amp;"-"&amp;MID(Tableau1[[#This Row],[Date de création]],4,2)&amp;"-"&amp;MID(Tableau1[[#This Row],[Date de création]],1,2))</f>
        <v>45049</v>
      </c>
      <c r="L294">
        <f ca="1">TODAY()-Tableau1[[#This Row],[Date création (formatée)]]</f>
        <v>47</v>
      </c>
    </row>
    <row r="295" spans="1:12" ht="17.399999999999999" x14ac:dyDescent="0.35">
      <c r="A295" s="30">
        <v>46742</v>
      </c>
      <c r="B295" s="21" t="s">
        <v>10</v>
      </c>
      <c r="C295" s="22" t="s">
        <v>50</v>
      </c>
      <c r="D295" s="23" t="s">
        <v>488</v>
      </c>
      <c r="E295" s="24" t="s">
        <v>97</v>
      </c>
      <c r="F295" s="25" t="s">
        <v>794</v>
      </c>
      <c r="G295" s="26" t="s">
        <v>795</v>
      </c>
      <c r="H295" s="27" t="s">
        <v>903</v>
      </c>
      <c r="I295" s="28" t="s">
        <v>99</v>
      </c>
      <c r="J295" s="29" t="s">
        <v>49</v>
      </c>
      <c r="K295" s="10">
        <f>DATEVALUE(MID(Tableau1[[#This Row],[Date de création]],7,4)&amp;"-"&amp;MID(Tableau1[[#This Row],[Date de création]],4,2)&amp;"-"&amp;MID(Tableau1[[#This Row],[Date de création]],1,2))</f>
        <v>45049</v>
      </c>
      <c r="L295">
        <f ca="1">TODAY()-Tableau1[[#This Row],[Date création (formatée)]]</f>
        <v>47</v>
      </c>
    </row>
    <row r="296" spans="1:12" ht="17.399999999999999" x14ac:dyDescent="0.35">
      <c r="A296" s="30">
        <v>46741</v>
      </c>
      <c r="B296" s="21" t="s">
        <v>10</v>
      </c>
      <c r="C296" s="22" t="s">
        <v>50</v>
      </c>
      <c r="D296" s="23" t="s">
        <v>497</v>
      </c>
      <c r="E296" s="24" t="s">
        <v>31</v>
      </c>
      <c r="F296" s="25" t="s">
        <v>794</v>
      </c>
      <c r="G296" s="26" t="s">
        <v>796</v>
      </c>
      <c r="H296" s="27" t="s">
        <v>29</v>
      </c>
      <c r="I296" s="28" t="s">
        <v>33</v>
      </c>
      <c r="J296" s="29" t="s">
        <v>22</v>
      </c>
      <c r="K296" s="10">
        <f>DATEVALUE(MID(Tableau1[[#This Row],[Date de création]],7,4)&amp;"-"&amp;MID(Tableau1[[#This Row],[Date de création]],4,2)&amp;"-"&amp;MID(Tableau1[[#This Row],[Date de création]],1,2))</f>
        <v>45049</v>
      </c>
      <c r="L296">
        <f ca="1">TODAY()-Tableau1[[#This Row],[Date création (formatée)]]</f>
        <v>47</v>
      </c>
    </row>
    <row r="297" spans="1:12" ht="17.399999999999999" x14ac:dyDescent="0.35">
      <c r="A297" s="30">
        <v>46734</v>
      </c>
      <c r="B297" s="21" t="s">
        <v>10</v>
      </c>
      <c r="C297" s="22" t="s">
        <v>11</v>
      </c>
      <c r="D297" s="23" t="s">
        <v>497</v>
      </c>
      <c r="E297" s="24" t="s">
        <v>747</v>
      </c>
      <c r="F297" s="25" t="s">
        <v>797</v>
      </c>
      <c r="G297" s="26" t="s">
        <v>798</v>
      </c>
      <c r="H297" s="27" t="s">
        <v>16</v>
      </c>
      <c r="I297" s="28" t="s">
        <v>33</v>
      </c>
      <c r="J297" s="29" t="s">
        <v>501</v>
      </c>
      <c r="K297" s="10">
        <f>DATEVALUE(MID(Tableau1[[#This Row],[Date de création]],7,4)&amp;"-"&amp;MID(Tableau1[[#This Row],[Date de création]],4,2)&amp;"-"&amp;MID(Tableau1[[#This Row],[Date de création]],1,2))</f>
        <v>45049</v>
      </c>
      <c r="L297">
        <f ca="1">TODAY()-Tableau1[[#This Row],[Date création (formatée)]]</f>
        <v>47</v>
      </c>
    </row>
    <row r="298" spans="1:12" ht="17.399999999999999" x14ac:dyDescent="0.35">
      <c r="A298" s="30">
        <v>46731</v>
      </c>
      <c r="B298" s="21" t="s">
        <v>10</v>
      </c>
      <c r="C298" s="22" t="s">
        <v>11</v>
      </c>
      <c r="D298" s="23" t="s">
        <v>550</v>
      </c>
      <c r="E298" s="24" t="s">
        <v>742</v>
      </c>
      <c r="F298" s="25" t="s">
        <v>799</v>
      </c>
      <c r="G298" s="26" t="s">
        <v>800</v>
      </c>
      <c r="H298" s="27" t="s">
        <v>35</v>
      </c>
      <c r="I298" s="28" t="s">
        <v>85</v>
      </c>
      <c r="J298" s="29" t="s">
        <v>501</v>
      </c>
      <c r="K298" s="10">
        <f>DATEVALUE(MID(Tableau1[[#This Row],[Date de création]],7,4)&amp;"-"&amp;MID(Tableau1[[#This Row],[Date de création]],4,2)&amp;"-"&amp;MID(Tableau1[[#This Row],[Date de création]],1,2))</f>
        <v>45049</v>
      </c>
      <c r="L298">
        <f ca="1">TODAY()-Tableau1[[#This Row],[Date création (formatée)]]</f>
        <v>47</v>
      </c>
    </row>
    <row r="299" spans="1:12" ht="17.399999999999999" x14ac:dyDescent="0.35">
      <c r="A299" s="30">
        <v>46728</v>
      </c>
      <c r="B299" s="21" t="s">
        <v>10</v>
      </c>
      <c r="C299" s="22" t="s">
        <v>11</v>
      </c>
      <c r="D299" s="23" t="s">
        <v>497</v>
      </c>
      <c r="E299" s="24" t="s">
        <v>15</v>
      </c>
      <c r="F299" s="25" t="s">
        <v>801</v>
      </c>
      <c r="G299" s="26" t="s">
        <v>802</v>
      </c>
      <c r="H299" s="27" t="s">
        <v>54</v>
      </c>
      <c r="I299" s="28" t="s">
        <v>17</v>
      </c>
      <c r="J299" s="29" t="s">
        <v>501</v>
      </c>
      <c r="K299" s="10">
        <f>DATEVALUE(MID(Tableau1[[#This Row],[Date de création]],7,4)&amp;"-"&amp;MID(Tableau1[[#This Row],[Date de création]],4,2)&amp;"-"&amp;MID(Tableau1[[#This Row],[Date de création]],1,2))</f>
        <v>45049</v>
      </c>
      <c r="L299">
        <f ca="1">TODAY()-Tableau1[[#This Row],[Date création (formatée)]]</f>
        <v>47</v>
      </c>
    </row>
    <row r="300" spans="1:12" ht="17.399999999999999" x14ac:dyDescent="0.35">
      <c r="A300" s="30">
        <v>46723</v>
      </c>
      <c r="B300" s="21" t="s">
        <v>10</v>
      </c>
      <c r="C300" s="22" t="s">
        <v>11</v>
      </c>
      <c r="D300" s="23" t="s">
        <v>485</v>
      </c>
      <c r="E300" s="24" t="s">
        <v>53</v>
      </c>
      <c r="F300" s="25" t="s">
        <v>803</v>
      </c>
      <c r="G300" s="26" t="s">
        <v>804</v>
      </c>
      <c r="H300" s="27" t="s">
        <v>54</v>
      </c>
      <c r="I300" s="28" t="s">
        <v>21</v>
      </c>
      <c r="J300" s="29" t="s">
        <v>501</v>
      </c>
      <c r="K300" s="10">
        <f>DATEVALUE(MID(Tableau1[[#This Row],[Date de création]],7,4)&amp;"-"&amp;MID(Tableau1[[#This Row],[Date de création]],4,2)&amp;"-"&amp;MID(Tableau1[[#This Row],[Date de création]],1,2))</f>
        <v>45049</v>
      </c>
      <c r="L300">
        <f ca="1">TODAY()-Tableau1[[#This Row],[Date création (formatée)]]</f>
        <v>47</v>
      </c>
    </row>
    <row r="301" spans="1:12" ht="17.399999999999999" x14ac:dyDescent="0.35">
      <c r="A301" s="30">
        <v>46712</v>
      </c>
      <c r="B301" s="21" t="s">
        <v>10</v>
      </c>
      <c r="C301" s="22" t="s">
        <v>11</v>
      </c>
      <c r="D301" s="23" t="s">
        <v>485</v>
      </c>
      <c r="E301" s="24" t="s">
        <v>53</v>
      </c>
      <c r="F301" s="25" t="s">
        <v>805</v>
      </c>
      <c r="G301" s="26" t="s">
        <v>806</v>
      </c>
      <c r="H301" s="27" t="s">
        <v>54</v>
      </c>
      <c r="I301" s="28" t="s">
        <v>21</v>
      </c>
      <c r="J301" s="29" t="s">
        <v>501</v>
      </c>
      <c r="K301" s="10">
        <f>DATEVALUE(MID(Tableau1[[#This Row],[Date de création]],7,4)&amp;"-"&amp;MID(Tableau1[[#This Row],[Date de création]],4,2)&amp;"-"&amp;MID(Tableau1[[#This Row],[Date de création]],1,2))</f>
        <v>45049</v>
      </c>
      <c r="L301">
        <f ca="1">TODAY()-Tableau1[[#This Row],[Date création (formatée)]]</f>
        <v>47</v>
      </c>
    </row>
    <row r="302" spans="1:12" ht="17.399999999999999" x14ac:dyDescent="0.35">
      <c r="A302" s="30">
        <v>46711</v>
      </c>
      <c r="B302" s="21" t="s">
        <v>10</v>
      </c>
      <c r="C302" s="22" t="s">
        <v>11</v>
      </c>
      <c r="D302" s="23" t="s">
        <v>485</v>
      </c>
      <c r="E302" s="24" t="s">
        <v>53</v>
      </c>
      <c r="F302" s="25" t="s">
        <v>807</v>
      </c>
      <c r="G302" s="26" t="s">
        <v>808</v>
      </c>
      <c r="H302" s="27" t="s">
        <v>54</v>
      </c>
      <c r="I302" s="28" t="s">
        <v>21</v>
      </c>
      <c r="J302" s="29" t="s">
        <v>49</v>
      </c>
      <c r="K302" s="10">
        <f>DATEVALUE(MID(Tableau1[[#This Row],[Date de création]],7,4)&amp;"-"&amp;MID(Tableau1[[#This Row],[Date de création]],4,2)&amp;"-"&amp;MID(Tableau1[[#This Row],[Date de création]],1,2))</f>
        <v>45049</v>
      </c>
      <c r="L302">
        <f ca="1">TODAY()-Tableau1[[#This Row],[Date création (formatée)]]</f>
        <v>47</v>
      </c>
    </row>
    <row r="303" spans="1:12" ht="17.399999999999999" x14ac:dyDescent="0.35">
      <c r="A303" s="30">
        <v>46698</v>
      </c>
      <c r="B303" s="21" t="s">
        <v>10</v>
      </c>
      <c r="C303" s="22" t="s">
        <v>50</v>
      </c>
      <c r="D303" s="23" t="s">
        <v>531</v>
      </c>
      <c r="E303" s="24" t="s">
        <v>12</v>
      </c>
      <c r="F303" s="25" t="s">
        <v>809</v>
      </c>
      <c r="G303" s="26" t="s">
        <v>810</v>
      </c>
      <c r="H303" s="27" t="s">
        <v>551</v>
      </c>
      <c r="I303" s="28" t="s">
        <v>580</v>
      </c>
      <c r="J303" s="29" t="s">
        <v>495</v>
      </c>
      <c r="K303" s="10">
        <f>DATEVALUE(MID(Tableau1[[#This Row],[Date de création]],7,4)&amp;"-"&amp;MID(Tableau1[[#This Row],[Date de création]],4,2)&amp;"-"&amp;MID(Tableau1[[#This Row],[Date de création]],1,2))</f>
        <v>45049</v>
      </c>
      <c r="L303">
        <f ca="1">TODAY()-Tableau1[[#This Row],[Date création (formatée)]]</f>
        <v>47</v>
      </c>
    </row>
    <row r="304" spans="1:12" ht="17.399999999999999" x14ac:dyDescent="0.35">
      <c r="A304" s="30">
        <v>46697</v>
      </c>
      <c r="B304" s="21" t="s">
        <v>10</v>
      </c>
      <c r="C304" s="22" t="s">
        <v>50</v>
      </c>
      <c r="D304" s="23" t="s">
        <v>497</v>
      </c>
      <c r="E304" s="24" t="s">
        <v>31</v>
      </c>
      <c r="F304" s="25" t="s">
        <v>811</v>
      </c>
      <c r="G304" s="26" t="s">
        <v>812</v>
      </c>
      <c r="H304" s="27" t="s">
        <v>32</v>
      </c>
      <c r="I304" s="28" t="s">
        <v>33</v>
      </c>
      <c r="J304" s="29" t="s">
        <v>18</v>
      </c>
      <c r="K304" s="10">
        <f>DATEVALUE(MID(Tableau1[[#This Row],[Date de création]],7,4)&amp;"-"&amp;MID(Tableau1[[#This Row],[Date de création]],4,2)&amp;"-"&amp;MID(Tableau1[[#This Row],[Date de création]],1,2))</f>
        <v>45049</v>
      </c>
      <c r="L304">
        <f ca="1">TODAY()-Tableau1[[#This Row],[Date création (formatée)]]</f>
        <v>47</v>
      </c>
    </row>
    <row r="305" spans="1:12" ht="17.399999999999999" x14ac:dyDescent="0.35">
      <c r="A305" s="30">
        <v>46684</v>
      </c>
      <c r="B305" s="21" t="s">
        <v>10</v>
      </c>
      <c r="C305" s="22" t="s">
        <v>50</v>
      </c>
      <c r="D305" s="23" t="s">
        <v>497</v>
      </c>
      <c r="E305" s="24" t="s">
        <v>31</v>
      </c>
      <c r="F305" s="25" t="s">
        <v>813</v>
      </c>
      <c r="G305" s="26" t="s">
        <v>814</v>
      </c>
      <c r="H305" s="27" t="s">
        <v>32</v>
      </c>
      <c r="I305" s="28" t="s">
        <v>33</v>
      </c>
      <c r="J305" s="29" t="s">
        <v>22</v>
      </c>
      <c r="K305" s="10">
        <f>DATEVALUE(MID(Tableau1[[#This Row],[Date de création]],7,4)&amp;"-"&amp;MID(Tableau1[[#This Row],[Date de création]],4,2)&amp;"-"&amp;MID(Tableau1[[#This Row],[Date de création]],1,2))</f>
        <v>45048</v>
      </c>
      <c r="L305">
        <f ca="1">TODAY()-Tableau1[[#This Row],[Date création (formatée)]]</f>
        <v>48</v>
      </c>
    </row>
    <row r="306" spans="1:12" ht="17.399999999999999" x14ac:dyDescent="0.35">
      <c r="A306" s="30">
        <v>46683</v>
      </c>
      <c r="B306" s="21" t="s">
        <v>10</v>
      </c>
      <c r="C306" s="22" t="s">
        <v>50</v>
      </c>
      <c r="D306" s="23" t="s">
        <v>497</v>
      </c>
      <c r="E306" s="24" t="s">
        <v>31</v>
      </c>
      <c r="F306" s="25" t="s">
        <v>815</v>
      </c>
      <c r="G306" s="26" t="s">
        <v>814</v>
      </c>
      <c r="H306" s="27" t="s">
        <v>32</v>
      </c>
      <c r="I306" s="28" t="s">
        <v>33</v>
      </c>
      <c r="J306" s="29" t="s">
        <v>22</v>
      </c>
      <c r="K306" s="10">
        <f>DATEVALUE(MID(Tableau1[[#This Row],[Date de création]],7,4)&amp;"-"&amp;MID(Tableau1[[#This Row],[Date de création]],4,2)&amp;"-"&amp;MID(Tableau1[[#This Row],[Date de création]],1,2))</f>
        <v>45048</v>
      </c>
      <c r="L306">
        <f ca="1">TODAY()-Tableau1[[#This Row],[Date création (formatée)]]</f>
        <v>48</v>
      </c>
    </row>
    <row r="307" spans="1:12" ht="17.399999999999999" x14ac:dyDescent="0.35">
      <c r="A307" s="30">
        <v>46682</v>
      </c>
      <c r="B307" s="21" t="s">
        <v>10</v>
      </c>
      <c r="C307" s="22" t="s">
        <v>43</v>
      </c>
      <c r="D307" s="23" t="s">
        <v>485</v>
      </c>
      <c r="E307" s="24" t="s">
        <v>40</v>
      </c>
      <c r="F307" s="25" t="s">
        <v>815</v>
      </c>
      <c r="G307" s="26" t="s">
        <v>12</v>
      </c>
      <c r="H307" s="27" t="s">
        <v>20</v>
      </c>
      <c r="I307" s="28" t="s">
        <v>21</v>
      </c>
      <c r="J307" s="29" t="s">
        <v>49</v>
      </c>
      <c r="K307" s="10">
        <f>DATEVALUE(MID(Tableau1[[#This Row],[Date de création]],7,4)&amp;"-"&amp;MID(Tableau1[[#This Row],[Date de création]],4,2)&amp;"-"&amp;MID(Tableau1[[#This Row],[Date de création]],1,2))</f>
        <v>45048</v>
      </c>
      <c r="L307">
        <f ca="1">TODAY()-Tableau1[[#This Row],[Date création (formatée)]]</f>
        <v>48</v>
      </c>
    </row>
    <row r="308" spans="1:12" ht="17.399999999999999" x14ac:dyDescent="0.35">
      <c r="A308" s="30">
        <v>46680</v>
      </c>
      <c r="B308" s="21" t="s">
        <v>10</v>
      </c>
      <c r="C308" s="22" t="s">
        <v>11</v>
      </c>
      <c r="D308" s="23" t="s">
        <v>497</v>
      </c>
      <c r="E308" s="24" t="s">
        <v>15</v>
      </c>
      <c r="F308" s="25" t="s">
        <v>816</v>
      </c>
      <c r="G308" s="26" t="s">
        <v>817</v>
      </c>
      <c r="H308" s="27" t="s">
        <v>16</v>
      </c>
      <c r="I308" s="28" t="s">
        <v>17</v>
      </c>
      <c r="J308" s="29" t="s">
        <v>22</v>
      </c>
      <c r="K308" s="10">
        <f>DATEVALUE(MID(Tableau1[[#This Row],[Date de création]],7,4)&amp;"-"&amp;MID(Tableau1[[#This Row],[Date de création]],4,2)&amp;"-"&amp;MID(Tableau1[[#This Row],[Date de création]],1,2))</f>
        <v>45048</v>
      </c>
      <c r="L308">
        <f ca="1">TODAY()-Tableau1[[#This Row],[Date création (formatée)]]</f>
        <v>48</v>
      </c>
    </row>
    <row r="309" spans="1:12" ht="17.399999999999999" x14ac:dyDescent="0.35">
      <c r="A309" s="30">
        <v>46679</v>
      </c>
      <c r="B309" s="21" t="s">
        <v>10</v>
      </c>
      <c r="C309" s="22" t="s">
        <v>11</v>
      </c>
      <c r="D309" s="23" t="s">
        <v>490</v>
      </c>
      <c r="E309" s="24" t="s">
        <v>34</v>
      </c>
      <c r="F309" s="25" t="s">
        <v>818</v>
      </c>
      <c r="G309" s="26" t="s">
        <v>819</v>
      </c>
      <c r="H309" s="27" t="s">
        <v>35</v>
      </c>
      <c r="I309" s="28" t="s">
        <v>36</v>
      </c>
      <c r="J309" s="29" t="s">
        <v>35</v>
      </c>
      <c r="K309" s="10">
        <f>DATEVALUE(MID(Tableau1[[#This Row],[Date de création]],7,4)&amp;"-"&amp;MID(Tableau1[[#This Row],[Date de création]],4,2)&amp;"-"&amp;MID(Tableau1[[#This Row],[Date de création]],1,2))</f>
        <v>45048</v>
      </c>
      <c r="L309">
        <f ca="1">TODAY()-Tableau1[[#This Row],[Date création (formatée)]]</f>
        <v>48</v>
      </c>
    </row>
    <row r="310" spans="1:12" ht="17.399999999999999" x14ac:dyDescent="0.35">
      <c r="A310" s="30">
        <v>46665</v>
      </c>
      <c r="B310" s="21" t="s">
        <v>10</v>
      </c>
      <c r="C310" s="22" t="s">
        <v>11</v>
      </c>
      <c r="D310" s="23" t="s">
        <v>485</v>
      </c>
      <c r="E310" s="24" t="s">
        <v>40</v>
      </c>
      <c r="F310" s="25" t="s">
        <v>820</v>
      </c>
      <c r="G310" s="26" t="s">
        <v>821</v>
      </c>
      <c r="H310" s="27" t="s">
        <v>54</v>
      </c>
      <c r="I310" s="28" t="s">
        <v>21</v>
      </c>
      <c r="J310" s="29" t="s">
        <v>501</v>
      </c>
      <c r="K310" s="10">
        <f>DATEVALUE(MID(Tableau1[[#This Row],[Date de création]],7,4)&amp;"-"&amp;MID(Tableau1[[#This Row],[Date de création]],4,2)&amp;"-"&amp;MID(Tableau1[[#This Row],[Date de création]],1,2))</f>
        <v>45048</v>
      </c>
      <c r="L310">
        <f ca="1">TODAY()-Tableau1[[#This Row],[Date création (formatée)]]</f>
        <v>48</v>
      </c>
    </row>
    <row r="311" spans="1:12" ht="17.399999999999999" x14ac:dyDescent="0.35">
      <c r="A311" s="30">
        <v>46646</v>
      </c>
      <c r="B311" s="21" t="s">
        <v>10</v>
      </c>
      <c r="C311" s="22" t="s">
        <v>11</v>
      </c>
      <c r="D311" s="23" t="s">
        <v>497</v>
      </c>
      <c r="E311" s="24" t="s">
        <v>39</v>
      </c>
      <c r="F311" s="25" t="s">
        <v>824</v>
      </c>
      <c r="G311" s="26" t="s">
        <v>825</v>
      </c>
      <c r="H311" s="27" t="s">
        <v>16</v>
      </c>
      <c r="I311" s="28" t="s">
        <v>33</v>
      </c>
      <c r="J311" s="29" t="s">
        <v>501</v>
      </c>
      <c r="K311" s="10">
        <f>DATEVALUE(MID(Tableau1[[#This Row],[Date de création]],7,4)&amp;"-"&amp;MID(Tableau1[[#This Row],[Date de création]],4,2)&amp;"-"&amp;MID(Tableau1[[#This Row],[Date de création]],1,2))</f>
        <v>45047</v>
      </c>
      <c r="L311">
        <f ca="1">TODAY()-Tableau1[[#This Row],[Date création (formatée)]]</f>
        <v>49</v>
      </c>
    </row>
    <row r="312" spans="1:12" ht="17.399999999999999" x14ac:dyDescent="0.35">
      <c r="A312" s="30">
        <v>46645</v>
      </c>
      <c r="B312" s="21" t="s">
        <v>10</v>
      </c>
      <c r="C312" s="22" t="s">
        <v>11</v>
      </c>
      <c r="D312" s="23" t="s">
        <v>485</v>
      </c>
      <c r="E312" s="24" t="s">
        <v>53</v>
      </c>
      <c r="F312" s="25" t="s">
        <v>826</v>
      </c>
      <c r="G312" s="26" t="s">
        <v>825</v>
      </c>
      <c r="H312" s="27" t="s">
        <v>54</v>
      </c>
      <c r="I312" s="28" t="s">
        <v>21</v>
      </c>
      <c r="J312" s="29" t="s">
        <v>501</v>
      </c>
      <c r="K312" s="10">
        <f>DATEVALUE(MID(Tableau1[[#This Row],[Date de création]],7,4)&amp;"-"&amp;MID(Tableau1[[#This Row],[Date de création]],4,2)&amp;"-"&amp;MID(Tableau1[[#This Row],[Date de création]],1,2))</f>
        <v>45047</v>
      </c>
      <c r="L312">
        <f ca="1">TODAY()-Tableau1[[#This Row],[Date création (formatée)]]</f>
        <v>49</v>
      </c>
    </row>
    <row r="313" spans="1:12" ht="17.399999999999999" x14ac:dyDescent="0.35">
      <c r="A313" s="30">
        <v>46642</v>
      </c>
      <c r="B313" s="21" t="s">
        <v>10</v>
      </c>
      <c r="C313" s="22" t="s">
        <v>11</v>
      </c>
      <c r="D313" s="23" t="s">
        <v>485</v>
      </c>
      <c r="E313" s="24" t="s">
        <v>53</v>
      </c>
      <c r="F313" s="25" t="s">
        <v>827</v>
      </c>
      <c r="G313" s="26" t="s">
        <v>828</v>
      </c>
      <c r="H313" s="27" t="s">
        <v>54</v>
      </c>
      <c r="I313" s="28" t="s">
        <v>21</v>
      </c>
      <c r="J313" s="29" t="s">
        <v>22</v>
      </c>
      <c r="K313" s="10">
        <f>DATEVALUE(MID(Tableau1[[#This Row],[Date de création]],7,4)&amp;"-"&amp;MID(Tableau1[[#This Row],[Date de création]],4,2)&amp;"-"&amp;MID(Tableau1[[#This Row],[Date de création]],1,2))</f>
        <v>45047</v>
      </c>
      <c r="L313">
        <f ca="1">TODAY()-Tableau1[[#This Row],[Date création (formatée)]]</f>
        <v>49</v>
      </c>
    </row>
    <row r="314" spans="1:12" ht="17.399999999999999" x14ac:dyDescent="0.35">
      <c r="A314" s="30">
        <v>46637</v>
      </c>
      <c r="B314" s="21" t="s">
        <v>10</v>
      </c>
      <c r="C314" s="22" t="s">
        <v>50</v>
      </c>
      <c r="D314" s="23" t="s">
        <v>494</v>
      </c>
      <c r="E314" s="24" t="s">
        <v>12</v>
      </c>
      <c r="F314" s="25" t="s">
        <v>829</v>
      </c>
      <c r="G314" s="26" t="s">
        <v>830</v>
      </c>
      <c r="H314" s="27" t="s">
        <v>29</v>
      </c>
      <c r="I314" s="28" t="s">
        <v>77</v>
      </c>
      <c r="J314" s="29" t="s">
        <v>501</v>
      </c>
      <c r="K314" s="10">
        <f>DATEVALUE(MID(Tableau1[[#This Row],[Date de création]],7,4)&amp;"-"&amp;MID(Tableau1[[#This Row],[Date de création]],4,2)&amp;"-"&amp;MID(Tableau1[[#This Row],[Date de création]],1,2))</f>
        <v>45047</v>
      </c>
      <c r="L314">
        <f ca="1">TODAY()-Tableau1[[#This Row],[Date création (formatée)]]</f>
        <v>49</v>
      </c>
    </row>
    <row r="315" spans="1:12" ht="17.399999999999999" x14ac:dyDescent="0.35">
      <c r="A315" s="30">
        <v>46609</v>
      </c>
      <c r="B315" s="21" t="s">
        <v>10</v>
      </c>
      <c r="C315" s="22" t="s">
        <v>11</v>
      </c>
      <c r="D315" s="23" t="s">
        <v>485</v>
      </c>
      <c r="E315" s="24" t="s">
        <v>53</v>
      </c>
      <c r="F315" s="25" t="s">
        <v>831</v>
      </c>
      <c r="G315" s="26" t="s">
        <v>832</v>
      </c>
      <c r="H315" s="27" t="s">
        <v>54</v>
      </c>
      <c r="I315" s="28" t="s">
        <v>21</v>
      </c>
      <c r="J315" s="29" t="s">
        <v>49</v>
      </c>
      <c r="K315" s="10">
        <f>DATEVALUE(MID(Tableau1[[#This Row],[Date de création]],7,4)&amp;"-"&amp;MID(Tableau1[[#This Row],[Date de création]],4,2)&amp;"-"&amp;MID(Tableau1[[#This Row],[Date de création]],1,2))</f>
        <v>45047</v>
      </c>
      <c r="L315">
        <f ca="1">TODAY()-Tableau1[[#This Row],[Date création (formatée)]]</f>
        <v>49</v>
      </c>
    </row>
    <row r="316" spans="1:12" ht="17.399999999999999" x14ac:dyDescent="0.35">
      <c r="A316" s="30">
        <v>46607</v>
      </c>
      <c r="B316" s="21" t="s">
        <v>10</v>
      </c>
      <c r="C316" s="22" t="s">
        <v>11</v>
      </c>
      <c r="D316" s="23" t="s">
        <v>485</v>
      </c>
      <c r="E316" s="24" t="s">
        <v>53</v>
      </c>
      <c r="F316" s="25" t="s">
        <v>833</v>
      </c>
      <c r="G316" s="26" t="s">
        <v>834</v>
      </c>
      <c r="H316" s="27" t="s">
        <v>54</v>
      </c>
      <c r="I316" s="28" t="s">
        <v>21</v>
      </c>
      <c r="J316" s="29" t="s">
        <v>501</v>
      </c>
      <c r="K316" s="10">
        <f>DATEVALUE(MID(Tableau1[[#This Row],[Date de création]],7,4)&amp;"-"&amp;MID(Tableau1[[#This Row],[Date de création]],4,2)&amp;"-"&amp;MID(Tableau1[[#This Row],[Date de création]],1,2))</f>
        <v>45047</v>
      </c>
      <c r="L316">
        <f ca="1">TODAY()-Tableau1[[#This Row],[Date création (formatée)]]</f>
        <v>49</v>
      </c>
    </row>
    <row r="317" spans="1:12" ht="17.399999999999999" x14ac:dyDescent="0.35">
      <c r="A317" s="30">
        <v>46605</v>
      </c>
      <c r="B317" s="21" t="s">
        <v>10</v>
      </c>
      <c r="C317" s="22" t="s">
        <v>50</v>
      </c>
      <c r="D317" s="23" t="s">
        <v>488</v>
      </c>
      <c r="E317" s="24" t="s">
        <v>97</v>
      </c>
      <c r="F317" s="25" t="s">
        <v>835</v>
      </c>
      <c r="G317" s="26" t="s">
        <v>836</v>
      </c>
      <c r="H317" s="27" t="s">
        <v>903</v>
      </c>
      <c r="I317" s="28" t="s">
        <v>99</v>
      </c>
      <c r="J317" s="29" t="s">
        <v>501</v>
      </c>
      <c r="K317" s="10">
        <f>DATEVALUE(MID(Tableau1[[#This Row],[Date de création]],7,4)&amp;"-"&amp;MID(Tableau1[[#This Row],[Date de création]],4,2)&amp;"-"&amp;MID(Tableau1[[#This Row],[Date de création]],1,2))</f>
        <v>45046</v>
      </c>
      <c r="L317">
        <f ca="1">TODAY()-Tableau1[[#This Row],[Date création (formatée)]]</f>
        <v>50</v>
      </c>
    </row>
    <row r="318" spans="1:12" ht="17.399999999999999" x14ac:dyDescent="0.35">
      <c r="A318" s="30">
        <v>46604</v>
      </c>
      <c r="B318" s="21" t="s">
        <v>10</v>
      </c>
      <c r="C318" s="22" t="s">
        <v>11</v>
      </c>
      <c r="D318" s="23" t="s">
        <v>496</v>
      </c>
      <c r="E318" s="24" t="s">
        <v>12</v>
      </c>
      <c r="F318" s="25" t="s">
        <v>837</v>
      </c>
      <c r="G318" s="26" t="s">
        <v>838</v>
      </c>
      <c r="H318" s="27" t="s">
        <v>839</v>
      </c>
      <c r="I318" s="28" t="s">
        <v>579</v>
      </c>
      <c r="J318" s="29" t="s">
        <v>501</v>
      </c>
      <c r="K318" s="10">
        <f>DATEVALUE(MID(Tableau1[[#This Row],[Date de création]],7,4)&amp;"-"&amp;MID(Tableau1[[#This Row],[Date de création]],4,2)&amp;"-"&amp;MID(Tableau1[[#This Row],[Date de création]],1,2))</f>
        <v>45045</v>
      </c>
      <c r="L318">
        <f ca="1">TODAY()-Tableau1[[#This Row],[Date création (formatée)]]</f>
        <v>51</v>
      </c>
    </row>
    <row r="319" spans="1:12" ht="17.399999999999999" x14ac:dyDescent="0.35">
      <c r="A319" s="30">
        <v>46603</v>
      </c>
      <c r="B319" s="21" t="s">
        <v>10</v>
      </c>
      <c r="C319" s="22" t="s">
        <v>50</v>
      </c>
      <c r="D319" s="23" t="s">
        <v>498</v>
      </c>
      <c r="E319" s="24" t="s">
        <v>28</v>
      </c>
      <c r="F319" s="25" t="s">
        <v>840</v>
      </c>
      <c r="G319" s="26" t="s">
        <v>37</v>
      </c>
      <c r="H319" s="27" t="s">
        <v>29</v>
      </c>
      <c r="I319" s="28" t="s">
        <v>24</v>
      </c>
      <c r="J319" s="29" t="s">
        <v>501</v>
      </c>
      <c r="K319" s="10">
        <f>DATEVALUE(MID(Tableau1[[#This Row],[Date de création]],7,4)&amp;"-"&amp;MID(Tableau1[[#This Row],[Date de création]],4,2)&amp;"-"&amp;MID(Tableau1[[#This Row],[Date de création]],1,2))</f>
        <v>45045</v>
      </c>
      <c r="L319">
        <f ca="1">TODAY()-Tableau1[[#This Row],[Date création (formatée)]]</f>
        <v>51</v>
      </c>
    </row>
    <row r="320" spans="1:12" ht="17.399999999999999" x14ac:dyDescent="0.35">
      <c r="A320" s="30">
        <v>46600</v>
      </c>
      <c r="B320" s="21" t="s">
        <v>10</v>
      </c>
      <c r="C320" s="22" t="s">
        <v>11</v>
      </c>
      <c r="D320" s="23" t="s">
        <v>498</v>
      </c>
      <c r="E320" s="24" t="s">
        <v>28</v>
      </c>
      <c r="F320" s="25" t="s">
        <v>841</v>
      </c>
      <c r="G320" s="26" t="s">
        <v>842</v>
      </c>
      <c r="H320" s="27" t="s">
        <v>49</v>
      </c>
      <c r="I320" s="28" t="s">
        <v>24</v>
      </c>
      <c r="J320" s="29" t="s">
        <v>501</v>
      </c>
      <c r="K320" s="10">
        <f>DATEVALUE(MID(Tableau1[[#This Row],[Date de création]],7,4)&amp;"-"&amp;MID(Tableau1[[#This Row],[Date de création]],4,2)&amp;"-"&amp;MID(Tableau1[[#This Row],[Date de création]],1,2))</f>
        <v>45044</v>
      </c>
      <c r="L320">
        <f ca="1">TODAY()-Tableau1[[#This Row],[Date création (formatée)]]</f>
        <v>52</v>
      </c>
    </row>
    <row r="321" spans="1:12" ht="17.399999999999999" x14ac:dyDescent="0.35">
      <c r="A321" s="30">
        <v>46583</v>
      </c>
      <c r="B321" s="21" t="s">
        <v>10</v>
      </c>
      <c r="C321" s="22" t="s">
        <v>50</v>
      </c>
      <c r="D321" s="23" t="s">
        <v>497</v>
      </c>
      <c r="E321" s="24" t="s">
        <v>31</v>
      </c>
      <c r="F321" s="25" t="s">
        <v>843</v>
      </c>
      <c r="G321" s="26" t="s">
        <v>844</v>
      </c>
      <c r="H321" s="27" t="s">
        <v>29</v>
      </c>
      <c r="I321" s="28" t="s">
        <v>33</v>
      </c>
      <c r="J321" s="29" t="s">
        <v>18</v>
      </c>
      <c r="K321" s="10">
        <f>DATEVALUE(MID(Tableau1[[#This Row],[Date de création]],7,4)&amp;"-"&amp;MID(Tableau1[[#This Row],[Date de création]],4,2)&amp;"-"&amp;MID(Tableau1[[#This Row],[Date de création]],1,2))</f>
        <v>45044</v>
      </c>
      <c r="L321">
        <f ca="1">TODAY()-Tableau1[[#This Row],[Date création (formatée)]]</f>
        <v>52</v>
      </c>
    </row>
    <row r="322" spans="1:12" ht="17.399999999999999" x14ac:dyDescent="0.35">
      <c r="A322" s="30">
        <v>46574</v>
      </c>
      <c r="B322" s="21" t="s">
        <v>10</v>
      </c>
      <c r="C322" s="22" t="s">
        <v>50</v>
      </c>
      <c r="D322" s="23" t="s">
        <v>498</v>
      </c>
      <c r="E322" s="24" t="s">
        <v>28</v>
      </c>
      <c r="F322" s="25" t="s">
        <v>846</v>
      </c>
      <c r="G322" s="26" t="s">
        <v>847</v>
      </c>
      <c r="H322" s="27" t="s">
        <v>29</v>
      </c>
      <c r="I322" s="28" t="s">
        <v>24</v>
      </c>
      <c r="J322" s="29" t="s">
        <v>501</v>
      </c>
      <c r="K322" s="10">
        <f>DATEVALUE(MID(Tableau1[[#This Row],[Date de création]],7,4)&amp;"-"&amp;MID(Tableau1[[#This Row],[Date de création]],4,2)&amp;"-"&amp;MID(Tableau1[[#This Row],[Date de création]],1,2))</f>
        <v>45043</v>
      </c>
      <c r="L322">
        <f ca="1">TODAY()-Tableau1[[#This Row],[Date création (formatée)]]</f>
        <v>53</v>
      </c>
    </row>
    <row r="323" spans="1:12" ht="17.399999999999999" x14ac:dyDescent="0.35">
      <c r="A323" s="30">
        <v>46573</v>
      </c>
      <c r="B323" s="21" t="s">
        <v>10</v>
      </c>
      <c r="C323" s="22" t="s">
        <v>11</v>
      </c>
      <c r="D323" s="23" t="s">
        <v>497</v>
      </c>
      <c r="E323" s="24" t="s">
        <v>15</v>
      </c>
      <c r="F323" s="25" t="s">
        <v>848</v>
      </c>
      <c r="G323" s="26" t="s">
        <v>149</v>
      </c>
      <c r="H323" s="27" t="s">
        <v>16</v>
      </c>
      <c r="I323" s="28" t="s">
        <v>17</v>
      </c>
      <c r="J323" s="29" t="s">
        <v>501</v>
      </c>
      <c r="K323" s="10">
        <f>DATEVALUE(MID(Tableau1[[#This Row],[Date de création]],7,4)&amp;"-"&amp;MID(Tableau1[[#This Row],[Date de création]],4,2)&amp;"-"&amp;MID(Tableau1[[#This Row],[Date de création]],1,2))</f>
        <v>45043</v>
      </c>
      <c r="L323">
        <f ca="1">TODAY()-Tableau1[[#This Row],[Date création (formatée)]]</f>
        <v>53</v>
      </c>
    </row>
    <row r="324" spans="1:12" ht="17.399999999999999" x14ac:dyDescent="0.35">
      <c r="A324" s="30">
        <v>46568</v>
      </c>
      <c r="B324" s="21" t="s">
        <v>10</v>
      </c>
      <c r="C324" s="22" t="s">
        <v>11</v>
      </c>
      <c r="D324" s="23" t="s">
        <v>497</v>
      </c>
      <c r="E324" s="24" t="s">
        <v>39</v>
      </c>
      <c r="F324" s="25" t="s">
        <v>849</v>
      </c>
      <c r="G324" s="26" t="s">
        <v>825</v>
      </c>
      <c r="H324" s="27" t="s">
        <v>16</v>
      </c>
      <c r="I324" s="28" t="s">
        <v>33</v>
      </c>
      <c r="J324" s="29" t="s">
        <v>49</v>
      </c>
      <c r="K324" s="10">
        <f>DATEVALUE(MID(Tableau1[[#This Row],[Date de création]],7,4)&amp;"-"&amp;MID(Tableau1[[#This Row],[Date de création]],4,2)&amp;"-"&amp;MID(Tableau1[[#This Row],[Date de création]],1,2))</f>
        <v>45043</v>
      </c>
      <c r="L324">
        <f ca="1">TODAY()-Tableau1[[#This Row],[Date création (formatée)]]</f>
        <v>53</v>
      </c>
    </row>
    <row r="325" spans="1:12" ht="17.399999999999999" x14ac:dyDescent="0.35">
      <c r="A325" s="30">
        <v>46564</v>
      </c>
      <c r="B325" s="21" t="s">
        <v>10</v>
      </c>
      <c r="C325" s="22" t="s">
        <v>11</v>
      </c>
      <c r="D325" s="23" t="s">
        <v>496</v>
      </c>
      <c r="E325" s="24" t="s">
        <v>12</v>
      </c>
      <c r="F325" s="25" t="s">
        <v>850</v>
      </c>
      <c r="G325" s="26" t="s">
        <v>281</v>
      </c>
      <c r="H325" s="27" t="s">
        <v>154</v>
      </c>
      <c r="I325" s="28" t="s">
        <v>579</v>
      </c>
      <c r="J325" s="29" t="s">
        <v>501</v>
      </c>
      <c r="K325" s="10">
        <f>DATEVALUE(MID(Tableau1[[#This Row],[Date de création]],7,4)&amp;"-"&amp;MID(Tableau1[[#This Row],[Date de création]],4,2)&amp;"-"&amp;MID(Tableau1[[#This Row],[Date de création]],1,2))</f>
        <v>45043</v>
      </c>
      <c r="L325">
        <f ca="1">TODAY()-Tableau1[[#This Row],[Date création (formatée)]]</f>
        <v>53</v>
      </c>
    </row>
    <row r="326" spans="1:12" ht="17.399999999999999" x14ac:dyDescent="0.35">
      <c r="A326" s="30">
        <v>46158</v>
      </c>
      <c r="B326" s="21" t="s">
        <v>10</v>
      </c>
      <c r="C326" s="22" t="s">
        <v>50</v>
      </c>
      <c r="D326" s="23" t="s">
        <v>498</v>
      </c>
      <c r="E326" s="24" t="s">
        <v>28</v>
      </c>
      <c r="F326" s="25" t="s">
        <v>499</v>
      </c>
      <c r="G326" s="26" t="s">
        <v>500</v>
      </c>
      <c r="H326" s="27" t="s">
        <v>29</v>
      </c>
      <c r="I326" s="28" t="s">
        <v>24</v>
      </c>
      <c r="J326" s="29" t="s">
        <v>501</v>
      </c>
      <c r="K326" s="10">
        <f>DATEVALUE(MID(Tableau1[[#This Row],[Date de création]],7,4)&amp;"-"&amp;MID(Tableau1[[#This Row],[Date de création]],4,2)&amp;"-"&amp;MID(Tableau1[[#This Row],[Date de création]],1,2))</f>
        <v>45028</v>
      </c>
      <c r="L326">
        <f ca="1">TODAY()-Tableau1[[#This Row],[Date création (formatée)]]</f>
        <v>68</v>
      </c>
    </row>
    <row r="327" spans="1:12" ht="17.399999999999999" x14ac:dyDescent="0.35">
      <c r="A327" s="30">
        <v>46561</v>
      </c>
      <c r="B327" s="21" t="s">
        <v>10</v>
      </c>
      <c r="C327" s="22" t="s">
        <v>11</v>
      </c>
      <c r="D327" s="23" t="s">
        <v>496</v>
      </c>
      <c r="E327" s="24" t="s">
        <v>12</v>
      </c>
      <c r="F327" s="25" t="s">
        <v>851</v>
      </c>
      <c r="G327" s="26" t="s">
        <v>852</v>
      </c>
      <c r="H327" s="27" t="s">
        <v>154</v>
      </c>
      <c r="I327" s="28" t="s">
        <v>580</v>
      </c>
      <c r="J327" s="29" t="s">
        <v>501</v>
      </c>
      <c r="K327" s="10">
        <f>DATEVALUE(MID(Tableau1[[#This Row],[Date de création]],7,4)&amp;"-"&amp;MID(Tableau1[[#This Row],[Date de création]],4,2)&amp;"-"&amp;MID(Tableau1[[#This Row],[Date de création]],1,2))</f>
        <v>45043</v>
      </c>
      <c r="L327">
        <f ca="1">TODAY()-Tableau1[[#This Row],[Date création (formatée)]]</f>
        <v>53</v>
      </c>
    </row>
    <row r="328" spans="1:12" ht="17.399999999999999" x14ac:dyDescent="0.35">
      <c r="A328" s="30">
        <v>46534</v>
      </c>
      <c r="B328" s="21" t="s">
        <v>10</v>
      </c>
      <c r="C328" s="22" t="s">
        <v>50</v>
      </c>
      <c r="D328" s="23" t="s">
        <v>497</v>
      </c>
      <c r="E328" s="24" t="s">
        <v>31</v>
      </c>
      <c r="F328" s="25" t="s">
        <v>853</v>
      </c>
      <c r="G328" s="26" t="s">
        <v>854</v>
      </c>
      <c r="H328" s="27" t="s">
        <v>29</v>
      </c>
      <c r="I328" s="28" t="s">
        <v>33</v>
      </c>
      <c r="J328" s="29" t="s">
        <v>501</v>
      </c>
      <c r="K328" s="10">
        <f>DATEVALUE(MID(Tableau1[[#This Row],[Date de création]],7,4)&amp;"-"&amp;MID(Tableau1[[#This Row],[Date de création]],4,2)&amp;"-"&amp;MID(Tableau1[[#This Row],[Date de création]],1,2))</f>
        <v>45042</v>
      </c>
      <c r="L328">
        <f ca="1">TODAY()-Tableau1[[#This Row],[Date création (formatée)]]</f>
        <v>54</v>
      </c>
    </row>
    <row r="329" spans="1:12" ht="17.399999999999999" x14ac:dyDescent="0.35">
      <c r="A329" s="30">
        <v>46525</v>
      </c>
      <c r="B329" s="21" t="s">
        <v>10</v>
      </c>
      <c r="C329" s="22" t="s">
        <v>11</v>
      </c>
      <c r="D329" s="23" t="s">
        <v>498</v>
      </c>
      <c r="E329" s="24" t="s">
        <v>28</v>
      </c>
      <c r="F329" s="25" t="s">
        <v>855</v>
      </c>
      <c r="G329" s="26" t="s">
        <v>856</v>
      </c>
      <c r="H329" s="27" t="s">
        <v>49</v>
      </c>
      <c r="I329" s="28" t="s">
        <v>24</v>
      </c>
      <c r="J329" s="29" t="s">
        <v>501</v>
      </c>
      <c r="K329" s="10">
        <f>DATEVALUE(MID(Tableau1[[#This Row],[Date de création]],7,4)&amp;"-"&amp;MID(Tableau1[[#This Row],[Date de création]],4,2)&amp;"-"&amp;MID(Tableau1[[#This Row],[Date de création]],1,2))</f>
        <v>45042</v>
      </c>
      <c r="L329">
        <f ca="1">TODAY()-Tableau1[[#This Row],[Date création (formatée)]]</f>
        <v>54</v>
      </c>
    </row>
    <row r="330" spans="1:12" ht="17.399999999999999" x14ac:dyDescent="0.35">
      <c r="A330" s="30">
        <v>45917</v>
      </c>
      <c r="B330" s="21" t="s">
        <v>10</v>
      </c>
      <c r="C330" s="22" t="s">
        <v>50</v>
      </c>
      <c r="D330" s="23" t="s">
        <v>494</v>
      </c>
      <c r="E330" s="24" t="s">
        <v>12</v>
      </c>
      <c r="F330" s="25" t="s">
        <v>596</v>
      </c>
      <c r="G330" s="26" t="s">
        <v>597</v>
      </c>
      <c r="H330" s="27" t="s">
        <v>29</v>
      </c>
      <c r="I330" s="28" t="s">
        <v>77</v>
      </c>
      <c r="J330" s="29" t="s">
        <v>49</v>
      </c>
      <c r="K330" s="10">
        <f>DATEVALUE(MID(Tableau1[[#This Row],[Date de création]],7,4)&amp;"-"&amp;MID(Tableau1[[#This Row],[Date de création]],4,2)&amp;"-"&amp;MID(Tableau1[[#This Row],[Date de création]],1,2))</f>
        <v>45019</v>
      </c>
      <c r="L330">
        <f ca="1">TODAY()-Tableau1[[#This Row],[Date création (formatée)]]</f>
        <v>77</v>
      </c>
    </row>
    <row r="331" spans="1:12" ht="17.399999999999999" x14ac:dyDescent="0.35">
      <c r="A331" s="30">
        <v>46516</v>
      </c>
      <c r="B331" s="21" t="s">
        <v>10</v>
      </c>
      <c r="C331" s="22" t="s">
        <v>50</v>
      </c>
      <c r="D331" s="23" t="s">
        <v>497</v>
      </c>
      <c r="E331" s="24" t="s">
        <v>31</v>
      </c>
      <c r="F331" s="25" t="s">
        <v>857</v>
      </c>
      <c r="G331" s="26" t="s">
        <v>858</v>
      </c>
      <c r="H331" s="27" t="s">
        <v>32</v>
      </c>
      <c r="I331" s="28" t="s">
        <v>33</v>
      </c>
      <c r="J331" s="29" t="s">
        <v>501</v>
      </c>
      <c r="K331" s="10">
        <f>DATEVALUE(MID(Tableau1[[#This Row],[Date de création]],7,4)&amp;"-"&amp;MID(Tableau1[[#This Row],[Date de création]],4,2)&amp;"-"&amp;MID(Tableau1[[#This Row],[Date de création]],1,2))</f>
        <v>45042</v>
      </c>
      <c r="L331">
        <f ca="1">TODAY()-Tableau1[[#This Row],[Date création (formatée)]]</f>
        <v>54</v>
      </c>
    </row>
    <row r="332" spans="1:12" ht="17.399999999999999" x14ac:dyDescent="0.35">
      <c r="A332" s="30">
        <v>46511</v>
      </c>
      <c r="B332" s="21" t="s">
        <v>10</v>
      </c>
      <c r="C332" s="22" t="s">
        <v>11</v>
      </c>
      <c r="D332" s="23" t="s">
        <v>497</v>
      </c>
      <c r="E332" s="24" t="s">
        <v>39</v>
      </c>
      <c r="F332" s="25" t="s">
        <v>859</v>
      </c>
      <c r="G332" s="26" t="s">
        <v>842</v>
      </c>
      <c r="H332" s="27" t="s">
        <v>16</v>
      </c>
      <c r="I332" s="28" t="s">
        <v>17</v>
      </c>
      <c r="J332" s="29" t="s">
        <v>501</v>
      </c>
      <c r="K332" s="10">
        <f>DATEVALUE(MID(Tableau1[[#This Row],[Date de création]],7,4)&amp;"-"&amp;MID(Tableau1[[#This Row],[Date de création]],4,2)&amp;"-"&amp;MID(Tableau1[[#This Row],[Date de création]],1,2))</f>
        <v>45041</v>
      </c>
      <c r="L332">
        <f ca="1">TODAY()-Tableau1[[#This Row],[Date création (formatée)]]</f>
        <v>55</v>
      </c>
    </row>
    <row r="333" spans="1:12" ht="17.399999999999999" x14ac:dyDescent="0.35">
      <c r="A333" s="30">
        <v>46502</v>
      </c>
      <c r="B333" s="21" t="s">
        <v>10</v>
      </c>
      <c r="C333" s="22" t="s">
        <v>11</v>
      </c>
      <c r="D333" s="23" t="s">
        <v>497</v>
      </c>
      <c r="E333" s="24" t="s">
        <v>15</v>
      </c>
      <c r="F333" s="25" t="s">
        <v>860</v>
      </c>
      <c r="G333" s="26" t="s">
        <v>861</v>
      </c>
      <c r="H333" s="27" t="s">
        <v>16</v>
      </c>
      <c r="I333" s="28" t="s">
        <v>17</v>
      </c>
      <c r="J333" s="29" t="s">
        <v>501</v>
      </c>
      <c r="K333" s="10">
        <f>DATEVALUE(MID(Tableau1[[#This Row],[Date de création]],7,4)&amp;"-"&amp;MID(Tableau1[[#This Row],[Date de création]],4,2)&amp;"-"&amp;MID(Tableau1[[#This Row],[Date de création]],1,2))</f>
        <v>45041</v>
      </c>
      <c r="L333">
        <f ca="1">TODAY()-Tableau1[[#This Row],[Date création (formatée)]]</f>
        <v>55</v>
      </c>
    </row>
    <row r="334" spans="1:12" ht="17.399999999999999" x14ac:dyDescent="0.35">
      <c r="A334" s="30">
        <v>46431</v>
      </c>
      <c r="B334" s="21" t="s">
        <v>10</v>
      </c>
      <c r="C334" s="22" t="s">
        <v>50</v>
      </c>
      <c r="D334" s="23" t="s">
        <v>498</v>
      </c>
      <c r="E334" s="24" t="s">
        <v>28</v>
      </c>
      <c r="F334" s="25" t="s">
        <v>654</v>
      </c>
      <c r="G334" s="26" t="s">
        <v>655</v>
      </c>
      <c r="H334" s="27" t="s">
        <v>29</v>
      </c>
      <c r="I334" s="28" t="s">
        <v>24</v>
      </c>
      <c r="J334" s="29" t="s">
        <v>501</v>
      </c>
      <c r="K334" s="10">
        <f>DATEVALUE(MID(Tableau1[[#This Row],[Date de création]],7,4)&amp;"-"&amp;MID(Tableau1[[#This Row],[Date de création]],4,2)&amp;"-"&amp;MID(Tableau1[[#This Row],[Date de création]],1,2))</f>
        <v>45038</v>
      </c>
      <c r="L334">
        <f ca="1">TODAY()-Tableau1[[#This Row],[Date création (formatée)]]</f>
        <v>58</v>
      </c>
    </row>
    <row r="335" spans="1:12" ht="17.399999999999999" x14ac:dyDescent="0.35">
      <c r="A335" s="30">
        <v>46423</v>
      </c>
      <c r="B335" s="21" t="s">
        <v>10</v>
      </c>
      <c r="C335" s="22" t="s">
        <v>11</v>
      </c>
      <c r="D335" s="23" t="s">
        <v>485</v>
      </c>
      <c r="E335" s="24" t="s">
        <v>40</v>
      </c>
      <c r="F335" s="25" t="s">
        <v>656</v>
      </c>
      <c r="G335" s="26" t="s">
        <v>657</v>
      </c>
      <c r="H335" s="27" t="s">
        <v>54</v>
      </c>
      <c r="I335" s="28" t="s">
        <v>21</v>
      </c>
      <c r="J335" s="29" t="s">
        <v>501</v>
      </c>
      <c r="K335" s="10">
        <f>DATEVALUE(MID(Tableau1[[#This Row],[Date de création]],7,4)&amp;"-"&amp;MID(Tableau1[[#This Row],[Date de création]],4,2)&amp;"-"&amp;MID(Tableau1[[#This Row],[Date de création]],1,2))</f>
        <v>45037</v>
      </c>
      <c r="L335">
        <f ca="1">TODAY()-Tableau1[[#This Row],[Date création (formatée)]]</f>
        <v>59</v>
      </c>
    </row>
    <row r="336" spans="1:12" ht="17.399999999999999" x14ac:dyDescent="0.35">
      <c r="A336" s="30">
        <v>46421</v>
      </c>
      <c r="B336" s="21" t="s">
        <v>10</v>
      </c>
      <c r="C336" s="22" t="s">
        <v>50</v>
      </c>
      <c r="D336" s="23" t="s">
        <v>497</v>
      </c>
      <c r="E336" s="24" t="s">
        <v>31</v>
      </c>
      <c r="F336" s="25" t="s">
        <v>658</v>
      </c>
      <c r="G336" s="26" t="s">
        <v>659</v>
      </c>
      <c r="H336" s="27" t="s">
        <v>32</v>
      </c>
      <c r="I336" s="28" t="s">
        <v>33</v>
      </c>
      <c r="J336" s="29" t="s">
        <v>18</v>
      </c>
      <c r="K336" s="10">
        <f>DATEVALUE(MID(Tableau1[[#This Row],[Date de création]],7,4)&amp;"-"&amp;MID(Tableau1[[#This Row],[Date de création]],4,2)&amp;"-"&amp;MID(Tableau1[[#This Row],[Date de création]],1,2))</f>
        <v>45037</v>
      </c>
      <c r="L336">
        <f ca="1">TODAY()-Tableau1[[#This Row],[Date création (formatée)]]</f>
        <v>59</v>
      </c>
    </row>
    <row r="337" spans="1:12" ht="17.399999999999999" x14ac:dyDescent="0.35">
      <c r="A337" s="30">
        <v>46414</v>
      </c>
      <c r="B337" s="21" t="s">
        <v>10</v>
      </c>
      <c r="C337" s="22" t="s">
        <v>11</v>
      </c>
      <c r="D337" s="23" t="s">
        <v>485</v>
      </c>
      <c r="E337" s="24" t="s">
        <v>40</v>
      </c>
      <c r="F337" s="25" t="s">
        <v>660</v>
      </c>
      <c r="G337" s="26" t="s">
        <v>661</v>
      </c>
      <c r="H337" s="27" t="s">
        <v>54</v>
      </c>
      <c r="I337" s="28" t="s">
        <v>21</v>
      </c>
      <c r="J337" s="29" t="s">
        <v>49</v>
      </c>
      <c r="K337" s="10">
        <f>DATEVALUE(MID(Tableau1[[#This Row],[Date de création]],7,4)&amp;"-"&amp;MID(Tableau1[[#This Row],[Date de création]],4,2)&amp;"-"&amp;MID(Tableau1[[#This Row],[Date de création]],1,2))</f>
        <v>45037</v>
      </c>
      <c r="L337">
        <f ca="1">TODAY()-Tableau1[[#This Row],[Date création (formatée)]]</f>
        <v>59</v>
      </c>
    </row>
    <row r="338" spans="1:12" ht="17.399999999999999" x14ac:dyDescent="0.35">
      <c r="A338" s="30">
        <v>46389</v>
      </c>
      <c r="B338" s="21" t="s">
        <v>10</v>
      </c>
      <c r="C338" s="22" t="s">
        <v>11</v>
      </c>
      <c r="D338" s="23" t="s">
        <v>485</v>
      </c>
      <c r="E338" s="24" t="s">
        <v>53</v>
      </c>
      <c r="F338" s="25" t="s">
        <v>662</v>
      </c>
      <c r="G338" s="26" t="s">
        <v>663</v>
      </c>
      <c r="H338" s="27" t="s">
        <v>54</v>
      </c>
      <c r="I338" s="28" t="s">
        <v>21</v>
      </c>
      <c r="J338" s="29" t="s">
        <v>18</v>
      </c>
      <c r="K338" s="10">
        <f>DATEVALUE(MID(Tableau1[[#This Row],[Date de création]],7,4)&amp;"-"&amp;MID(Tableau1[[#This Row],[Date de création]],4,2)&amp;"-"&amp;MID(Tableau1[[#This Row],[Date de création]],1,2))</f>
        <v>45036</v>
      </c>
      <c r="L338">
        <f ca="1">TODAY()-Tableau1[[#This Row],[Date création (formatée)]]</f>
        <v>60</v>
      </c>
    </row>
    <row r="339" spans="1:12" ht="17.399999999999999" x14ac:dyDescent="0.35">
      <c r="A339" s="30">
        <v>46386</v>
      </c>
      <c r="B339" s="21" t="s">
        <v>10</v>
      </c>
      <c r="C339" s="22" t="s">
        <v>11</v>
      </c>
      <c r="D339" s="23" t="s">
        <v>485</v>
      </c>
      <c r="E339" s="24" t="s">
        <v>53</v>
      </c>
      <c r="F339" s="25" t="s">
        <v>664</v>
      </c>
      <c r="G339" s="26" t="s">
        <v>665</v>
      </c>
      <c r="H339" s="27" t="s">
        <v>54</v>
      </c>
      <c r="I339" s="28" t="s">
        <v>21</v>
      </c>
      <c r="J339" s="29" t="s">
        <v>22</v>
      </c>
      <c r="K339" s="10">
        <f>DATEVALUE(MID(Tableau1[[#This Row],[Date de création]],7,4)&amp;"-"&amp;MID(Tableau1[[#This Row],[Date de création]],4,2)&amp;"-"&amp;MID(Tableau1[[#This Row],[Date de création]],1,2))</f>
        <v>45036</v>
      </c>
      <c r="L339">
        <f ca="1">TODAY()-Tableau1[[#This Row],[Date création (formatée)]]</f>
        <v>60</v>
      </c>
    </row>
    <row r="340" spans="1:12" ht="17.399999999999999" x14ac:dyDescent="0.35">
      <c r="A340" s="30">
        <v>46380</v>
      </c>
      <c r="B340" s="21" t="s">
        <v>10</v>
      </c>
      <c r="C340" s="22" t="s">
        <v>50</v>
      </c>
      <c r="D340" s="23" t="s">
        <v>488</v>
      </c>
      <c r="E340" s="24" t="s">
        <v>97</v>
      </c>
      <c r="F340" s="25" t="s">
        <v>666</v>
      </c>
      <c r="G340" s="26" t="s">
        <v>667</v>
      </c>
      <c r="H340" s="27" t="s">
        <v>903</v>
      </c>
      <c r="I340" s="28" t="s">
        <v>99</v>
      </c>
      <c r="J340" s="29" t="s">
        <v>98</v>
      </c>
      <c r="K340" s="10">
        <f>DATEVALUE(MID(Tableau1[[#This Row],[Date de création]],7,4)&amp;"-"&amp;MID(Tableau1[[#This Row],[Date de création]],4,2)&amp;"-"&amp;MID(Tableau1[[#This Row],[Date de création]],1,2))</f>
        <v>45036</v>
      </c>
      <c r="L340">
        <f ca="1">TODAY()-Tableau1[[#This Row],[Date création (formatée)]]</f>
        <v>60</v>
      </c>
    </row>
    <row r="341" spans="1:12" ht="17.399999999999999" x14ac:dyDescent="0.35">
      <c r="A341" s="30">
        <v>46218</v>
      </c>
      <c r="B341" s="21" t="s">
        <v>10</v>
      </c>
      <c r="C341" s="22" t="s">
        <v>572</v>
      </c>
      <c r="D341" s="23" t="s">
        <v>497</v>
      </c>
      <c r="E341" s="24" t="s">
        <v>39</v>
      </c>
      <c r="F341" s="25" t="s">
        <v>637</v>
      </c>
      <c r="G341" s="26" t="s">
        <v>638</v>
      </c>
      <c r="H341" s="27" t="s">
        <v>16</v>
      </c>
      <c r="I341" s="28" t="s">
        <v>33</v>
      </c>
      <c r="J341" s="29" t="s">
        <v>501</v>
      </c>
      <c r="K341" s="10">
        <f>DATEVALUE(MID(Tableau1[[#This Row],[Date de création]],7,4)&amp;"-"&amp;MID(Tableau1[[#This Row],[Date de création]],4,2)&amp;"-"&amp;MID(Tableau1[[#This Row],[Date de création]],1,2))</f>
        <v>45030</v>
      </c>
      <c r="L341">
        <f ca="1">TODAY()-Tableau1[[#This Row],[Date création (formatée)]]</f>
        <v>66</v>
      </c>
    </row>
    <row r="342" spans="1:12" ht="17.399999999999999" x14ac:dyDescent="0.35">
      <c r="A342" s="30">
        <v>46371</v>
      </c>
      <c r="B342" s="21" t="s">
        <v>10</v>
      </c>
      <c r="C342" s="22" t="s">
        <v>50</v>
      </c>
      <c r="D342" s="23" t="s">
        <v>498</v>
      </c>
      <c r="E342" s="24" t="s">
        <v>28</v>
      </c>
      <c r="F342" s="25" t="s">
        <v>670</v>
      </c>
      <c r="G342" s="26" t="s">
        <v>671</v>
      </c>
      <c r="H342" s="27" t="s">
        <v>29</v>
      </c>
      <c r="I342" s="28" t="s">
        <v>24</v>
      </c>
      <c r="J342" s="29" t="s">
        <v>501</v>
      </c>
      <c r="K342" s="10">
        <f>DATEVALUE(MID(Tableau1[[#This Row],[Date de création]],7,4)&amp;"-"&amp;MID(Tableau1[[#This Row],[Date de création]],4,2)&amp;"-"&amp;MID(Tableau1[[#This Row],[Date de création]],1,2))</f>
        <v>45036</v>
      </c>
      <c r="L342">
        <f ca="1">TODAY()-Tableau1[[#This Row],[Date création (formatée)]]</f>
        <v>60</v>
      </c>
    </row>
    <row r="343" spans="1:12" ht="17.399999999999999" x14ac:dyDescent="0.35">
      <c r="A343" s="30">
        <v>46352</v>
      </c>
      <c r="B343" s="21" t="s">
        <v>10</v>
      </c>
      <c r="C343" s="22" t="s">
        <v>50</v>
      </c>
      <c r="D343" s="23" t="s">
        <v>488</v>
      </c>
      <c r="E343" s="24" t="s">
        <v>97</v>
      </c>
      <c r="F343" s="25" t="s">
        <v>675</v>
      </c>
      <c r="G343" s="26" t="s">
        <v>676</v>
      </c>
      <c r="H343" s="27" t="s">
        <v>1014</v>
      </c>
      <c r="I343" s="28" t="s">
        <v>99</v>
      </c>
      <c r="J343" s="29" t="s">
        <v>49</v>
      </c>
      <c r="K343" s="10">
        <f>DATEVALUE(MID(Tableau1[[#This Row],[Date de création]],7,4)&amp;"-"&amp;MID(Tableau1[[#This Row],[Date de création]],4,2)&amp;"-"&amp;MID(Tableau1[[#This Row],[Date de création]],1,2))</f>
        <v>45035</v>
      </c>
      <c r="L343">
        <f ca="1">TODAY()-Tableau1[[#This Row],[Date création (formatée)]]</f>
        <v>61</v>
      </c>
    </row>
    <row r="344" spans="1:12" ht="17.399999999999999" x14ac:dyDescent="0.35">
      <c r="A344" s="30">
        <v>46350</v>
      </c>
      <c r="B344" s="21" t="s">
        <v>10</v>
      </c>
      <c r="C344" s="22" t="s">
        <v>50</v>
      </c>
      <c r="D344" s="23" t="s">
        <v>497</v>
      </c>
      <c r="E344" s="24" t="s">
        <v>31</v>
      </c>
      <c r="F344" s="25" t="s">
        <v>677</v>
      </c>
      <c r="G344" s="26" t="s">
        <v>678</v>
      </c>
      <c r="H344" s="27" t="s">
        <v>32</v>
      </c>
      <c r="I344" s="28" t="s">
        <v>33</v>
      </c>
      <c r="J344" s="29" t="s">
        <v>501</v>
      </c>
      <c r="K344" s="10">
        <f>DATEVALUE(MID(Tableau1[[#This Row],[Date de création]],7,4)&amp;"-"&amp;MID(Tableau1[[#This Row],[Date de création]],4,2)&amp;"-"&amp;MID(Tableau1[[#This Row],[Date de création]],1,2))</f>
        <v>45035</v>
      </c>
      <c r="L344">
        <f ca="1">TODAY()-Tableau1[[#This Row],[Date création (formatée)]]</f>
        <v>61</v>
      </c>
    </row>
    <row r="345" spans="1:12" ht="17.399999999999999" x14ac:dyDescent="0.35">
      <c r="A345" s="30">
        <v>46345</v>
      </c>
      <c r="B345" s="21" t="s">
        <v>10</v>
      </c>
      <c r="C345" s="22" t="s">
        <v>11</v>
      </c>
      <c r="D345" s="23" t="s">
        <v>485</v>
      </c>
      <c r="E345" s="24" t="s">
        <v>19</v>
      </c>
      <c r="F345" s="25" t="s">
        <v>679</v>
      </c>
      <c r="G345" s="26" t="s">
        <v>680</v>
      </c>
      <c r="H345" s="27" t="s">
        <v>54</v>
      </c>
      <c r="I345" s="28" t="s">
        <v>21</v>
      </c>
      <c r="J345" s="29" t="s">
        <v>18</v>
      </c>
      <c r="K345" s="10">
        <f>DATEVALUE(MID(Tableau1[[#This Row],[Date de création]],7,4)&amp;"-"&amp;MID(Tableau1[[#This Row],[Date de création]],4,2)&amp;"-"&amp;MID(Tableau1[[#This Row],[Date de création]],1,2))</f>
        <v>45035</v>
      </c>
      <c r="L345">
        <f ca="1">TODAY()-Tableau1[[#This Row],[Date création (formatée)]]</f>
        <v>61</v>
      </c>
    </row>
    <row r="346" spans="1:12" ht="17.399999999999999" x14ac:dyDescent="0.35">
      <c r="A346" s="30">
        <v>46343</v>
      </c>
      <c r="B346" s="21" t="s">
        <v>10</v>
      </c>
      <c r="C346" s="22" t="s">
        <v>50</v>
      </c>
      <c r="D346" s="23" t="s">
        <v>494</v>
      </c>
      <c r="E346" s="24" t="s">
        <v>12</v>
      </c>
      <c r="F346" s="25" t="s">
        <v>681</v>
      </c>
      <c r="G346" s="26" t="s">
        <v>682</v>
      </c>
      <c r="H346" s="27" t="s">
        <v>29</v>
      </c>
      <c r="I346" s="28" t="s">
        <v>77</v>
      </c>
      <c r="J346" s="29" t="s">
        <v>22</v>
      </c>
      <c r="K346" s="10">
        <f>DATEVALUE(MID(Tableau1[[#This Row],[Date de création]],7,4)&amp;"-"&amp;MID(Tableau1[[#This Row],[Date de création]],4,2)&amp;"-"&amp;MID(Tableau1[[#This Row],[Date de création]],1,2))</f>
        <v>45035</v>
      </c>
      <c r="L346">
        <f ca="1">TODAY()-Tableau1[[#This Row],[Date création (formatée)]]</f>
        <v>61</v>
      </c>
    </row>
    <row r="347" spans="1:12" ht="17.399999999999999" x14ac:dyDescent="0.35">
      <c r="A347" s="30">
        <v>46339</v>
      </c>
      <c r="B347" s="21" t="s">
        <v>10</v>
      </c>
      <c r="C347" s="22" t="s">
        <v>11</v>
      </c>
      <c r="D347" s="23" t="s">
        <v>485</v>
      </c>
      <c r="E347" s="24" t="s">
        <v>53</v>
      </c>
      <c r="F347" s="25" t="s">
        <v>683</v>
      </c>
      <c r="G347" s="26" t="s">
        <v>684</v>
      </c>
      <c r="H347" s="27" t="s">
        <v>54</v>
      </c>
      <c r="I347" s="28" t="s">
        <v>21</v>
      </c>
      <c r="J347" s="29" t="s">
        <v>18</v>
      </c>
      <c r="K347" s="10">
        <f>DATEVALUE(MID(Tableau1[[#This Row],[Date de création]],7,4)&amp;"-"&amp;MID(Tableau1[[#This Row],[Date de création]],4,2)&amp;"-"&amp;MID(Tableau1[[#This Row],[Date de création]],1,2))</f>
        <v>45035</v>
      </c>
      <c r="L347">
        <f ca="1">TODAY()-Tableau1[[#This Row],[Date création (formatée)]]</f>
        <v>61</v>
      </c>
    </row>
    <row r="348" spans="1:12" ht="17.399999999999999" x14ac:dyDescent="0.35">
      <c r="A348" s="30">
        <v>46322</v>
      </c>
      <c r="B348" s="21" t="s">
        <v>10</v>
      </c>
      <c r="C348" s="22" t="s">
        <v>11</v>
      </c>
      <c r="D348" s="23" t="s">
        <v>485</v>
      </c>
      <c r="E348" s="24" t="s">
        <v>53</v>
      </c>
      <c r="F348" s="25" t="s">
        <v>685</v>
      </c>
      <c r="G348" s="26" t="s">
        <v>686</v>
      </c>
      <c r="H348" s="27" t="s">
        <v>54</v>
      </c>
      <c r="I348" s="28" t="s">
        <v>21</v>
      </c>
      <c r="J348" s="29" t="s">
        <v>49</v>
      </c>
      <c r="K348" s="10">
        <f>DATEVALUE(MID(Tableau1[[#This Row],[Date de création]],7,4)&amp;"-"&amp;MID(Tableau1[[#This Row],[Date de création]],4,2)&amp;"-"&amp;MID(Tableau1[[#This Row],[Date de création]],1,2))</f>
        <v>45034</v>
      </c>
      <c r="L348">
        <f ca="1">TODAY()-Tableau1[[#This Row],[Date création (formatée)]]</f>
        <v>62</v>
      </c>
    </row>
    <row r="349" spans="1:12" ht="17.399999999999999" x14ac:dyDescent="0.35">
      <c r="A349" s="30">
        <v>46290</v>
      </c>
      <c r="B349" s="21" t="s">
        <v>10</v>
      </c>
      <c r="C349" s="22" t="s">
        <v>50</v>
      </c>
      <c r="D349" s="23" t="s">
        <v>497</v>
      </c>
      <c r="E349" s="24" t="s">
        <v>31</v>
      </c>
      <c r="F349" s="25" t="s">
        <v>623</v>
      </c>
      <c r="G349" s="26" t="s">
        <v>624</v>
      </c>
      <c r="H349" s="27" t="s">
        <v>32</v>
      </c>
      <c r="I349" s="28" t="s">
        <v>33</v>
      </c>
      <c r="J349" s="29" t="s">
        <v>18</v>
      </c>
      <c r="K349" s="10">
        <f>DATEVALUE(MID(Tableau1[[#This Row],[Date de création]],7,4)&amp;"-"&amp;MID(Tableau1[[#This Row],[Date de création]],4,2)&amp;"-"&amp;MID(Tableau1[[#This Row],[Date de création]],1,2))</f>
        <v>45034</v>
      </c>
      <c r="L349">
        <f ca="1">TODAY()-Tableau1[[#This Row],[Date création (formatée)]]</f>
        <v>62</v>
      </c>
    </row>
    <row r="350" spans="1:12" ht="17.399999999999999" x14ac:dyDescent="0.35">
      <c r="A350" s="30">
        <v>46266</v>
      </c>
      <c r="B350" s="21" t="s">
        <v>10</v>
      </c>
      <c r="C350" s="22" t="s">
        <v>50</v>
      </c>
      <c r="D350" s="23" t="s">
        <v>485</v>
      </c>
      <c r="E350" s="24" t="s">
        <v>53</v>
      </c>
      <c r="F350" s="25" t="s">
        <v>625</v>
      </c>
      <c r="G350" s="26" t="s">
        <v>626</v>
      </c>
      <c r="H350" s="27" t="s">
        <v>32</v>
      </c>
      <c r="I350" s="28" t="s">
        <v>33</v>
      </c>
      <c r="J350" s="29" t="s">
        <v>501</v>
      </c>
      <c r="K350" s="10">
        <f>DATEVALUE(MID(Tableau1[[#This Row],[Date de création]],7,4)&amp;"-"&amp;MID(Tableau1[[#This Row],[Date de création]],4,2)&amp;"-"&amp;MID(Tableau1[[#This Row],[Date de création]],1,2))</f>
        <v>45033</v>
      </c>
      <c r="L350">
        <f ca="1">TODAY()-Tableau1[[#This Row],[Date création (formatée)]]</f>
        <v>63</v>
      </c>
    </row>
    <row r="351" spans="1:12" ht="17.399999999999999" x14ac:dyDescent="0.35">
      <c r="A351" s="30">
        <v>46256</v>
      </c>
      <c r="B351" s="21" t="s">
        <v>10</v>
      </c>
      <c r="C351" s="22" t="s">
        <v>11</v>
      </c>
      <c r="D351" s="23" t="s">
        <v>488</v>
      </c>
      <c r="E351" s="24" t="s">
        <v>97</v>
      </c>
      <c r="F351" s="25" t="s">
        <v>627</v>
      </c>
      <c r="G351" s="26" t="s">
        <v>492</v>
      </c>
      <c r="H351" s="27" t="s">
        <v>903</v>
      </c>
      <c r="I351" s="28" t="s">
        <v>99</v>
      </c>
      <c r="J351" s="29" t="s">
        <v>18</v>
      </c>
      <c r="K351" s="10">
        <f>DATEVALUE(MID(Tableau1[[#This Row],[Date de création]],7,4)&amp;"-"&amp;MID(Tableau1[[#This Row],[Date de création]],4,2)&amp;"-"&amp;MID(Tableau1[[#This Row],[Date de création]],1,2))</f>
        <v>45033</v>
      </c>
      <c r="L351">
        <f ca="1">TODAY()-Tableau1[[#This Row],[Date création (formatée)]]</f>
        <v>63</v>
      </c>
    </row>
    <row r="352" spans="1:12" ht="17.399999999999999" x14ac:dyDescent="0.35">
      <c r="A352" s="30">
        <v>46250</v>
      </c>
      <c r="B352" s="21" t="s">
        <v>10</v>
      </c>
      <c r="C352" s="22" t="s">
        <v>11</v>
      </c>
      <c r="D352" s="23" t="s">
        <v>497</v>
      </c>
      <c r="E352" s="24" t="s">
        <v>39</v>
      </c>
      <c r="F352" s="25" t="s">
        <v>628</v>
      </c>
      <c r="G352" s="26" t="s">
        <v>629</v>
      </c>
      <c r="H352" s="27" t="s">
        <v>16</v>
      </c>
      <c r="I352" s="28" t="s">
        <v>17</v>
      </c>
      <c r="J352" s="29" t="s">
        <v>501</v>
      </c>
      <c r="K352" s="10">
        <f>DATEVALUE(MID(Tableau1[[#This Row],[Date de création]],7,4)&amp;"-"&amp;MID(Tableau1[[#This Row],[Date de création]],4,2)&amp;"-"&amp;MID(Tableau1[[#This Row],[Date de création]],1,2))</f>
        <v>45033</v>
      </c>
      <c r="L352">
        <f ca="1">TODAY()-Tableau1[[#This Row],[Date création (formatée)]]</f>
        <v>63</v>
      </c>
    </row>
    <row r="353" spans="1:12" ht="17.399999999999999" x14ac:dyDescent="0.35">
      <c r="A353" s="30">
        <v>46239</v>
      </c>
      <c r="B353" s="21" t="s">
        <v>10</v>
      </c>
      <c r="C353" s="22" t="s">
        <v>11</v>
      </c>
      <c r="D353" s="23" t="s">
        <v>485</v>
      </c>
      <c r="E353" s="24" t="s">
        <v>53</v>
      </c>
      <c r="F353" s="25" t="s">
        <v>630</v>
      </c>
      <c r="G353" s="26" t="s">
        <v>631</v>
      </c>
      <c r="H353" s="27" t="s">
        <v>54</v>
      </c>
      <c r="I353" s="28" t="s">
        <v>21</v>
      </c>
      <c r="J353" s="29" t="s">
        <v>22</v>
      </c>
      <c r="K353" s="10">
        <f>DATEVALUE(MID(Tableau1[[#This Row],[Date de création]],7,4)&amp;"-"&amp;MID(Tableau1[[#This Row],[Date de création]],4,2)&amp;"-"&amp;MID(Tableau1[[#This Row],[Date de création]],1,2))</f>
        <v>45033</v>
      </c>
      <c r="L353">
        <f ca="1">TODAY()-Tableau1[[#This Row],[Date création (formatée)]]</f>
        <v>63</v>
      </c>
    </row>
    <row r="354" spans="1:12" ht="17.399999999999999" x14ac:dyDescent="0.35">
      <c r="A354" s="30">
        <v>46235</v>
      </c>
      <c r="B354" s="21" t="s">
        <v>10</v>
      </c>
      <c r="C354" s="22" t="s">
        <v>50</v>
      </c>
      <c r="D354" s="23" t="s">
        <v>494</v>
      </c>
      <c r="E354" s="24" t="s">
        <v>12</v>
      </c>
      <c r="F354" s="25" t="s">
        <v>632</v>
      </c>
      <c r="G354" s="26" t="s">
        <v>633</v>
      </c>
      <c r="H354" s="27" t="s">
        <v>154</v>
      </c>
      <c r="I354" s="28" t="s">
        <v>77</v>
      </c>
      <c r="J354" s="29" t="s">
        <v>501</v>
      </c>
      <c r="K354" s="10">
        <f>DATEVALUE(MID(Tableau1[[#This Row],[Date de création]],7,4)&amp;"-"&amp;MID(Tableau1[[#This Row],[Date de création]],4,2)&amp;"-"&amp;MID(Tableau1[[#This Row],[Date de création]],1,2))</f>
        <v>45030</v>
      </c>
      <c r="L354">
        <f ca="1">TODAY()-Tableau1[[#This Row],[Date création (formatée)]]</f>
        <v>66</v>
      </c>
    </row>
    <row r="355" spans="1:12" ht="17.399999999999999" x14ac:dyDescent="0.35">
      <c r="A355" s="30">
        <v>46234</v>
      </c>
      <c r="B355" s="21" t="s">
        <v>10</v>
      </c>
      <c r="C355" s="22" t="s">
        <v>11</v>
      </c>
      <c r="D355" s="23" t="s">
        <v>497</v>
      </c>
      <c r="E355" s="24" t="s">
        <v>15</v>
      </c>
      <c r="F355" s="25" t="s">
        <v>634</v>
      </c>
      <c r="G355" s="26" t="s">
        <v>635</v>
      </c>
      <c r="H355" s="27" t="s">
        <v>16</v>
      </c>
      <c r="I355" s="28" t="s">
        <v>17</v>
      </c>
      <c r="J355" s="29" t="s">
        <v>501</v>
      </c>
      <c r="K355" s="10">
        <f>DATEVALUE(MID(Tableau1[[#This Row],[Date de création]],7,4)&amp;"-"&amp;MID(Tableau1[[#This Row],[Date de création]],4,2)&amp;"-"&amp;MID(Tableau1[[#This Row],[Date de création]],1,2))</f>
        <v>45030</v>
      </c>
      <c r="L355">
        <f ca="1">TODAY()-Tableau1[[#This Row],[Date création (formatée)]]</f>
        <v>66</v>
      </c>
    </row>
    <row r="356" spans="1:12" ht="17.399999999999999" x14ac:dyDescent="0.35">
      <c r="A356" s="30">
        <v>46221</v>
      </c>
      <c r="B356" s="21" t="s">
        <v>10</v>
      </c>
      <c r="C356" s="22" t="s">
        <v>50</v>
      </c>
      <c r="D356" s="23" t="s">
        <v>493</v>
      </c>
      <c r="E356" s="24" t="s">
        <v>47</v>
      </c>
      <c r="F356" s="25" t="s">
        <v>636</v>
      </c>
      <c r="G356" s="26" t="s">
        <v>111</v>
      </c>
      <c r="H356" s="27" t="s">
        <v>35</v>
      </c>
      <c r="I356" s="28" t="s">
        <v>60</v>
      </c>
      <c r="J356" s="29" t="s">
        <v>22</v>
      </c>
      <c r="K356" s="10">
        <f>DATEVALUE(MID(Tableau1[[#This Row],[Date de création]],7,4)&amp;"-"&amp;MID(Tableau1[[#This Row],[Date de création]],4,2)&amp;"-"&amp;MID(Tableau1[[#This Row],[Date de création]],1,2))</f>
        <v>45030</v>
      </c>
      <c r="L356">
        <f ca="1">TODAY()-Tableau1[[#This Row],[Date création (formatée)]]</f>
        <v>66</v>
      </c>
    </row>
    <row r="357" spans="1:12" ht="17.399999999999999" x14ac:dyDescent="0.35">
      <c r="A357" s="30">
        <v>46213</v>
      </c>
      <c r="B357" s="21" t="s">
        <v>10</v>
      </c>
      <c r="C357" s="22" t="s">
        <v>50</v>
      </c>
      <c r="D357" s="23" t="s">
        <v>497</v>
      </c>
      <c r="E357" s="24" t="s">
        <v>31</v>
      </c>
      <c r="F357" s="25" t="s">
        <v>639</v>
      </c>
      <c r="G357" s="26" t="s">
        <v>640</v>
      </c>
      <c r="H357" s="27" t="s">
        <v>32</v>
      </c>
      <c r="I357" s="28" t="s">
        <v>33</v>
      </c>
      <c r="J357" s="29" t="s">
        <v>18</v>
      </c>
      <c r="K357" s="10">
        <f>DATEVALUE(MID(Tableau1[[#This Row],[Date de création]],7,4)&amp;"-"&amp;MID(Tableau1[[#This Row],[Date de création]],4,2)&amp;"-"&amp;MID(Tableau1[[#This Row],[Date de création]],1,2))</f>
        <v>45030</v>
      </c>
      <c r="L357">
        <f ca="1">TODAY()-Tableau1[[#This Row],[Date création (formatée)]]</f>
        <v>66</v>
      </c>
    </row>
    <row r="358" spans="1:12" ht="17.399999999999999" x14ac:dyDescent="0.35">
      <c r="A358" s="30">
        <v>46212</v>
      </c>
      <c r="B358" s="21" t="s">
        <v>10</v>
      </c>
      <c r="C358" s="22" t="s">
        <v>11</v>
      </c>
      <c r="D358" s="23" t="s">
        <v>485</v>
      </c>
      <c r="E358" s="24" t="s">
        <v>53</v>
      </c>
      <c r="F358" s="25" t="s">
        <v>641</v>
      </c>
      <c r="G358" s="26" t="s">
        <v>642</v>
      </c>
      <c r="H358" s="27" t="s">
        <v>54</v>
      </c>
      <c r="I358" s="28" t="s">
        <v>21</v>
      </c>
      <c r="J358" s="29" t="s">
        <v>18</v>
      </c>
      <c r="K358" s="10">
        <f>DATEVALUE(MID(Tableau1[[#This Row],[Date de création]],7,4)&amp;"-"&amp;MID(Tableau1[[#This Row],[Date de création]],4,2)&amp;"-"&amp;MID(Tableau1[[#This Row],[Date de création]],1,2))</f>
        <v>45030</v>
      </c>
      <c r="L358">
        <f ca="1">TODAY()-Tableau1[[#This Row],[Date création (formatée)]]</f>
        <v>66</v>
      </c>
    </row>
    <row r="359" spans="1:12" ht="17.399999999999999" x14ac:dyDescent="0.35">
      <c r="A359" s="30">
        <v>46209</v>
      </c>
      <c r="B359" s="21" t="s">
        <v>10</v>
      </c>
      <c r="C359" s="22" t="s">
        <v>11</v>
      </c>
      <c r="D359" s="23" t="s">
        <v>488</v>
      </c>
      <c r="E359" s="24" t="s">
        <v>97</v>
      </c>
      <c r="F359" s="25" t="s">
        <v>643</v>
      </c>
      <c r="G359" s="26" t="s">
        <v>644</v>
      </c>
      <c r="H359" s="27" t="s">
        <v>1323</v>
      </c>
      <c r="I359" s="28" t="s">
        <v>580</v>
      </c>
      <c r="J359" s="29" t="s">
        <v>18</v>
      </c>
      <c r="K359" s="10">
        <f>DATEVALUE(MID(Tableau1[[#This Row],[Date de création]],7,4)&amp;"-"&amp;MID(Tableau1[[#This Row],[Date de création]],4,2)&amp;"-"&amp;MID(Tableau1[[#This Row],[Date de création]],1,2))</f>
        <v>45030</v>
      </c>
      <c r="L359">
        <f ca="1">TODAY()-Tableau1[[#This Row],[Date création (formatée)]]</f>
        <v>66</v>
      </c>
    </row>
    <row r="360" spans="1:12" ht="17.399999999999999" x14ac:dyDescent="0.35">
      <c r="A360" s="30">
        <v>46202</v>
      </c>
      <c r="B360" s="21" t="s">
        <v>10</v>
      </c>
      <c r="C360" s="22" t="s">
        <v>11</v>
      </c>
      <c r="D360" s="23" t="s">
        <v>485</v>
      </c>
      <c r="E360" s="24" t="s">
        <v>19</v>
      </c>
      <c r="F360" s="25" t="s">
        <v>645</v>
      </c>
      <c r="G360" s="26" t="s">
        <v>145</v>
      </c>
      <c r="H360" s="27" t="s">
        <v>54</v>
      </c>
      <c r="I360" s="28" t="s">
        <v>21</v>
      </c>
      <c r="J360" s="29" t="s">
        <v>18</v>
      </c>
      <c r="K360" s="10">
        <f>DATEVALUE(MID(Tableau1[[#This Row],[Date de création]],7,4)&amp;"-"&amp;MID(Tableau1[[#This Row],[Date de création]],4,2)&amp;"-"&amp;MID(Tableau1[[#This Row],[Date de création]],1,2))</f>
        <v>45030</v>
      </c>
      <c r="L360">
        <f ca="1">TODAY()-Tableau1[[#This Row],[Date création (formatée)]]</f>
        <v>66</v>
      </c>
    </row>
    <row r="361" spans="1:12" ht="17.399999999999999" x14ac:dyDescent="0.35">
      <c r="A361" s="30">
        <v>46196</v>
      </c>
      <c r="B361" s="21" t="s">
        <v>10</v>
      </c>
      <c r="C361" s="22" t="s">
        <v>11</v>
      </c>
      <c r="D361" s="23" t="s">
        <v>485</v>
      </c>
      <c r="E361" s="24" t="s">
        <v>19</v>
      </c>
      <c r="F361" s="25" t="s">
        <v>606</v>
      </c>
      <c r="G361" s="26" t="s">
        <v>607</v>
      </c>
      <c r="H361" s="27" t="s">
        <v>54</v>
      </c>
      <c r="I361" s="28" t="s">
        <v>21</v>
      </c>
      <c r="J361" s="29" t="s">
        <v>22</v>
      </c>
      <c r="K361" s="10">
        <f>DATEVALUE(MID(Tableau1[[#This Row],[Date de création]],7,4)&amp;"-"&amp;MID(Tableau1[[#This Row],[Date de création]],4,2)&amp;"-"&amp;MID(Tableau1[[#This Row],[Date de création]],1,2))</f>
        <v>45029</v>
      </c>
      <c r="L361">
        <f ca="1">TODAY()-Tableau1[[#This Row],[Date création (formatée)]]</f>
        <v>67</v>
      </c>
    </row>
    <row r="362" spans="1:12" ht="17.399999999999999" x14ac:dyDescent="0.35">
      <c r="A362" s="30">
        <v>46187</v>
      </c>
      <c r="B362" s="21" t="s">
        <v>10</v>
      </c>
      <c r="C362" s="22" t="s">
        <v>50</v>
      </c>
      <c r="D362" s="23" t="s">
        <v>498</v>
      </c>
      <c r="E362" s="24" t="s">
        <v>28</v>
      </c>
      <c r="F362" s="25" t="s">
        <v>610</v>
      </c>
      <c r="G362" s="26" t="s">
        <v>611</v>
      </c>
      <c r="H362" s="27" t="s">
        <v>29</v>
      </c>
      <c r="I362" s="28" t="s">
        <v>24</v>
      </c>
      <c r="J362" s="29" t="s">
        <v>501</v>
      </c>
      <c r="K362" s="10">
        <f>DATEVALUE(MID(Tableau1[[#This Row],[Date de création]],7,4)&amp;"-"&amp;MID(Tableau1[[#This Row],[Date de création]],4,2)&amp;"-"&amp;MID(Tableau1[[#This Row],[Date de création]],1,2))</f>
        <v>45029</v>
      </c>
      <c r="L362">
        <f ca="1">TODAY()-Tableau1[[#This Row],[Date création (formatée)]]</f>
        <v>67</v>
      </c>
    </row>
    <row r="363" spans="1:12" ht="17.399999999999999" x14ac:dyDescent="0.35">
      <c r="A363" s="30">
        <v>46184</v>
      </c>
      <c r="B363" s="21" t="s">
        <v>10</v>
      </c>
      <c r="C363" s="22" t="s">
        <v>11</v>
      </c>
      <c r="D363" s="23" t="s">
        <v>485</v>
      </c>
      <c r="E363" s="24" t="s">
        <v>40</v>
      </c>
      <c r="F363" s="25" t="s">
        <v>608</v>
      </c>
      <c r="G363" s="26" t="s">
        <v>609</v>
      </c>
      <c r="H363" s="27" t="s">
        <v>20</v>
      </c>
      <c r="I363" s="28" t="s">
        <v>21</v>
      </c>
      <c r="J363" s="29" t="s">
        <v>18</v>
      </c>
      <c r="K363" s="10">
        <f>DATEVALUE(MID(Tableau1[[#This Row],[Date de création]],7,4)&amp;"-"&amp;MID(Tableau1[[#This Row],[Date de création]],4,2)&amp;"-"&amp;MID(Tableau1[[#This Row],[Date de création]],1,2))</f>
        <v>45029</v>
      </c>
      <c r="L363">
        <f ca="1">TODAY()-Tableau1[[#This Row],[Date création (formatée)]]</f>
        <v>67</v>
      </c>
    </row>
    <row r="364" spans="1:12" ht="17.399999999999999" x14ac:dyDescent="0.35">
      <c r="A364" s="30">
        <v>46173</v>
      </c>
      <c r="B364" s="21" t="s">
        <v>10</v>
      </c>
      <c r="C364" s="22" t="s">
        <v>11</v>
      </c>
      <c r="D364" s="23" t="s">
        <v>497</v>
      </c>
      <c r="E364" s="24" t="s">
        <v>15</v>
      </c>
      <c r="F364" s="25" t="s">
        <v>594</v>
      </c>
      <c r="G364" s="26" t="s">
        <v>595</v>
      </c>
      <c r="H364" s="27" t="s">
        <v>16</v>
      </c>
      <c r="I364" s="28" t="s">
        <v>17</v>
      </c>
      <c r="J364" s="29" t="s">
        <v>22</v>
      </c>
      <c r="K364" s="10">
        <f>DATEVALUE(MID(Tableau1[[#This Row],[Date de création]],7,4)&amp;"-"&amp;MID(Tableau1[[#This Row],[Date de création]],4,2)&amp;"-"&amp;MID(Tableau1[[#This Row],[Date de création]],1,2))</f>
        <v>45029</v>
      </c>
      <c r="L364">
        <f ca="1">TODAY()-Tableau1[[#This Row],[Date création (formatée)]]</f>
        <v>67</v>
      </c>
    </row>
    <row r="365" spans="1:12" ht="17.399999999999999" x14ac:dyDescent="0.35">
      <c r="A365" s="30">
        <v>46177</v>
      </c>
      <c r="B365" s="21" t="s">
        <v>10</v>
      </c>
      <c r="C365" s="22" t="s">
        <v>11</v>
      </c>
      <c r="D365" s="23" t="s">
        <v>485</v>
      </c>
      <c r="E365" s="24" t="s">
        <v>53</v>
      </c>
      <c r="F365" s="25" t="s">
        <v>486</v>
      </c>
      <c r="G365" s="26" t="s">
        <v>487</v>
      </c>
      <c r="H365" s="27" t="s">
        <v>54</v>
      </c>
      <c r="I365" s="28" t="s">
        <v>21</v>
      </c>
      <c r="J365" s="29" t="s">
        <v>22</v>
      </c>
      <c r="K365" s="10">
        <f>DATEVALUE(MID(Tableau1[[#This Row],[Date de création]],7,4)&amp;"-"&amp;MID(Tableau1[[#This Row],[Date de création]],4,2)&amp;"-"&amp;MID(Tableau1[[#This Row],[Date de création]],1,2))</f>
        <v>45029</v>
      </c>
      <c r="L365">
        <f ca="1">TODAY()-Tableau1[[#This Row],[Date création (formatée)]]</f>
        <v>67</v>
      </c>
    </row>
    <row r="366" spans="1:12" ht="17.399999999999999" x14ac:dyDescent="0.35">
      <c r="A366" s="30">
        <v>46156</v>
      </c>
      <c r="B366" s="21" t="s">
        <v>10</v>
      </c>
      <c r="C366" s="22" t="s">
        <v>50</v>
      </c>
      <c r="D366" s="23" t="s">
        <v>488</v>
      </c>
      <c r="E366" s="24" t="s">
        <v>97</v>
      </c>
      <c r="F366" s="25" t="s">
        <v>502</v>
      </c>
      <c r="G366" s="26" t="s">
        <v>503</v>
      </c>
      <c r="H366" s="27" t="s">
        <v>903</v>
      </c>
      <c r="I366" s="28" t="s">
        <v>99</v>
      </c>
      <c r="J366" s="29" t="s">
        <v>18</v>
      </c>
      <c r="K366" s="10">
        <f>DATEVALUE(MID(Tableau1[[#This Row],[Date de création]],7,4)&amp;"-"&amp;MID(Tableau1[[#This Row],[Date de création]],4,2)&amp;"-"&amp;MID(Tableau1[[#This Row],[Date de création]],1,2))</f>
        <v>45028</v>
      </c>
      <c r="L366">
        <f ca="1">TODAY()-Tableau1[[#This Row],[Date création (formatée)]]</f>
        <v>68</v>
      </c>
    </row>
    <row r="367" spans="1:12" ht="17.399999999999999" x14ac:dyDescent="0.35">
      <c r="A367" s="30">
        <v>46147</v>
      </c>
      <c r="B367" s="21" t="s">
        <v>10</v>
      </c>
      <c r="C367" s="22" t="s">
        <v>50</v>
      </c>
      <c r="D367" s="23" t="s">
        <v>488</v>
      </c>
      <c r="E367" s="24" t="s">
        <v>97</v>
      </c>
      <c r="F367" s="25" t="s">
        <v>504</v>
      </c>
      <c r="G367" s="26" t="s">
        <v>505</v>
      </c>
      <c r="H367" s="27" t="s">
        <v>903</v>
      </c>
      <c r="I367" s="28" t="s">
        <v>99</v>
      </c>
      <c r="J367" s="29" t="s">
        <v>22</v>
      </c>
      <c r="K367" s="10">
        <f>DATEVALUE(MID(Tableau1[[#This Row],[Date de création]],7,4)&amp;"-"&amp;MID(Tableau1[[#This Row],[Date de création]],4,2)&amp;"-"&amp;MID(Tableau1[[#This Row],[Date de création]],1,2))</f>
        <v>45028</v>
      </c>
      <c r="L367">
        <f ca="1">TODAY()-Tableau1[[#This Row],[Date création (formatée)]]</f>
        <v>68</v>
      </c>
    </row>
    <row r="368" spans="1:12" ht="17.399999999999999" x14ac:dyDescent="0.35">
      <c r="A368" s="30">
        <v>46101</v>
      </c>
      <c r="B368" s="21" t="s">
        <v>10</v>
      </c>
      <c r="C368" s="22" t="s">
        <v>50</v>
      </c>
      <c r="D368" s="23" t="s">
        <v>497</v>
      </c>
      <c r="E368" s="24" t="s">
        <v>31</v>
      </c>
      <c r="F368" s="25" t="s">
        <v>506</v>
      </c>
      <c r="G368" s="26" t="s">
        <v>507</v>
      </c>
      <c r="H368" s="27" t="s">
        <v>32</v>
      </c>
      <c r="I368" s="28" t="s">
        <v>33</v>
      </c>
      <c r="J368" s="29" t="s">
        <v>22</v>
      </c>
      <c r="K368" s="10">
        <f>DATEVALUE(MID(Tableau1[[#This Row],[Date de création]],7,4)&amp;"-"&amp;MID(Tableau1[[#This Row],[Date de création]],4,2)&amp;"-"&amp;MID(Tableau1[[#This Row],[Date de création]],1,2))</f>
        <v>45027</v>
      </c>
      <c r="L368">
        <f ca="1">TODAY()-Tableau1[[#This Row],[Date création (formatée)]]</f>
        <v>69</v>
      </c>
    </row>
    <row r="369" spans="1:12" ht="17.399999999999999" x14ac:dyDescent="0.35">
      <c r="A369" s="30">
        <v>46137</v>
      </c>
      <c r="B369" s="21" t="s">
        <v>10</v>
      </c>
      <c r="C369" s="22" t="s">
        <v>11</v>
      </c>
      <c r="D369" s="23" t="s">
        <v>497</v>
      </c>
      <c r="E369" s="24" t="s">
        <v>31</v>
      </c>
      <c r="F369" s="25" t="s">
        <v>508</v>
      </c>
      <c r="G369" s="26" t="s">
        <v>509</v>
      </c>
      <c r="H369" s="27" t="s">
        <v>98</v>
      </c>
      <c r="I369" s="28" t="s">
        <v>33</v>
      </c>
      <c r="J369" s="29" t="s">
        <v>18</v>
      </c>
      <c r="K369" s="10">
        <f>DATEVALUE(MID(Tableau1[[#This Row],[Date de création]],7,4)&amp;"-"&amp;MID(Tableau1[[#This Row],[Date de création]],4,2)&amp;"-"&amp;MID(Tableau1[[#This Row],[Date de création]],1,2))</f>
        <v>45028</v>
      </c>
      <c r="L369">
        <f ca="1">TODAY()-Tableau1[[#This Row],[Date création (formatée)]]</f>
        <v>68</v>
      </c>
    </row>
    <row r="370" spans="1:12" ht="17.399999999999999" x14ac:dyDescent="0.35">
      <c r="A370" s="30">
        <v>46135</v>
      </c>
      <c r="B370" s="21" t="s">
        <v>10</v>
      </c>
      <c r="C370" s="22" t="s">
        <v>50</v>
      </c>
      <c r="D370" s="23" t="s">
        <v>498</v>
      </c>
      <c r="E370" s="24" t="s">
        <v>28</v>
      </c>
      <c r="F370" s="25" t="s">
        <v>510</v>
      </c>
      <c r="G370" s="26" t="s">
        <v>511</v>
      </c>
      <c r="H370" s="27" t="s">
        <v>29</v>
      </c>
      <c r="I370" s="28" t="s">
        <v>24</v>
      </c>
      <c r="J370" s="29" t="s">
        <v>22</v>
      </c>
      <c r="K370" s="10">
        <f>DATEVALUE(MID(Tableau1[[#This Row],[Date de création]],7,4)&amp;"-"&amp;MID(Tableau1[[#This Row],[Date de création]],4,2)&amp;"-"&amp;MID(Tableau1[[#This Row],[Date de création]],1,2))</f>
        <v>45028</v>
      </c>
      <c r="L370">
        <f ca="1">TODAY()-Tableau1[[#This Row],[Date création (formatée)]]</f>
        <v>68</v>
      </c>
    </row>
    <row r="371" spans="1:12" ht="17.399999999999999" x14ac:dyDescent="0.35">
      <c r="A371" s="30">
        <v>46118</v>
      </c>
      <c r="B371" s="21" t="s">
        <v>10</v>
      </c>
      <c r="C371" s="22" t="s">
        <v>11</v>
      </c>
      <c r="D371" s="23" t="s">
        <v>485</v>
      </c>
      <c r="E371" s="24" t="s">
        <v>53</v>
      </c>
      <c r="F371" s="25" t="s">
        <v>512</v>
      </c>
      <c r="G371" s="26" t="s">
        <v>513</v>
      </c>
      <c r="H371" s="27" t="s">
        <v>54</v>
      </c>
      <c r="I371" s="28" t="s">
        <v>21</v>
      </c>
      <c r="J371" s="29" t="s">
        <v>18</v>
      </c>
      <c r="K371" s="10">
        <f>DATEVALUE(MID(Tableau1[[#This Row],[Date de création]],7,4)&amp;"-"&amp;MID(Tableau1[[#This Row],[Date de création]],4,2)&amp;"-"&amp;MID(Tableau1[[#This Row],[Date de création]],1,2))</f>
        <v>45027</v>
      </c>
      <c r="L371">
        <f ca="1">TODAY()-Tableau1[[#This Row],[Date création (formatée)]]</f>
        <v>69</v>
      </c>
    </row>
    <row r="372" spans="1:12" ht="17.399999999999999" x14ac:dyDescent="0.35">
      <c r="A372" s="30">
        <v>46102</v>
      </c>
      <c r="B372" s="21" t="s">
        <v>10</v>
      </c>
      <c r="C372" s="22" t="s">
        <v>11</v>
      </c>
      <c r="D372" s="23" t="s">
        <v>485</v>
      </c>
      <c r="E372" s="24" t="s">
        <v>53</v>
      </c>
      <c r="F372" s="25" t="s">
        <v>514</v>
      </c>
      <c r="G372" s="26" t="s">
        <v>862</v>
      </c>
      <c r="H372" s="27" t="s">
        <v>54</v>
      </c>
      <c r="I372" s="28" t="s">
        <v>21</v>
      </c>
      <c r="J372" s="29" t="s">
        <v>18</v>
      </c>
      <c r="K372" s="10">
        <f>DATEVALUE(MID(Tableau1[[#This Row],[Date de création]],7,4)&amp;"-"&amp;MID(Tableau1[[#This Row],[Date de création]],4,2)&amp;"-"&amp;MID(Tableau1[[#This Row],[Date de création]],1,2))</f>
        <v>45027</v>
      </c>
      <c r="L372">
        <f ca="1">TODAY()-Tableau1[[#This Row],[Date création (formatée)]]</f>
        <v>69</v>
      </c>
    </row>
    <row r="373" spans="1:12" ht="17.399999999999999" x14ac:dyDescent="0.35">
      <c r="A373" s="30">
        <v>46100</v>
      </c>
      <c r="B373" s="21" t="s">
        <v>10</v>
      </c>
      <c r="C373" s="22" t="s">
        <v>50</v>
      </c>
      <c r="D373" s="23" t="s">
        <v>497</v>
      </c>
      <c r="E373" s="24" t="s">
        <v>31</v>
      </c>
      <c r="F373" s="25" t="s">
        <v>515</v>
      </c>
      <c r="G373" s="26" t="s">
        <v>516</v>
      </c>
      <c r="H373" s="27" t="s">
        <v>32</v>
      </c>
      <c r="I373" s="28" t="s">
        <v>33</v>
      </c>
      <c r="J373" s="29" t="s">
        <v>22</v>
      </c>
      <c r="K373" s="10">
        <f>DATEVALUE(MID(Tableau1[[#This Row],[Date de création]],7,4)&amp;"-"&amp;MID(Tableau1[[#This Row],[Date de création]],4,2)&amp;"-"&amp;MID(Tableau1[[#This Row],[Date de création]],1,2))</f>
        <v>45027</v>
      </c>
      <c r="L373">
        <f ca="1">TODAY()-Tableau1[[#This Row],[Date création (formatée)]]</f>
        <v>69</v>
      </c>
    </row>
    <row r="374" spans="1:12" ht="17.399999999999999" x14ac:dyDescent="0.35">
      <c r="A374" s="30">
        <v>46096</v>
      </c>
      <c r="B374" s="21" t="s">
        <v>10</v>
      </c>
      <c r="C374" s="22" t="s">
        <v>11</v>
      </c>
      <c r="D374" s="23" t="s">
        <v>485</v>
      </c>
      <c r="E374" s="24" t="s">
        <v>53</v>
      </c>
      <c r="F374" s="25" t="s">
        <v>517</v>
      </c>
      <c r="G374" s="26" t="s">
        <v>518</v>
      </c>
      <c r="H374" s="27" t="s">
        <v>54</v>
      </c>
      <c r="I374" s="28" t="s">
        <v>21</v>
      </c>
      <c r="J374" s="29" t="s">
        <v>18</v>
      </c>
      <c r="K374" s="10">
        <f>DATEVALUE(MID(Tableau1[[#This Row],[Date de création]],7,4)&amp;"-"&amp;MID(Tableau1[[#This Row],[Date de création]],4,2)&amp;"-"&amp;MID(Tableau1[[#This Row],[Date de création]],1,2))</f>
        <v>45027</v>
      </c>
      <c r="L374">
        <f ca="1">TODAY()-Tableau1[[#This Row],[Date création (formatée)]]</f>
        <v>69</v>
      </c>
    </row>
    <row r="375" spans="1:12" ht="17.399999999999999" x14ac:dyDescent="0.35">
      <c r="A375" s="30">
        <v>46067</v>
      </c>
      <c r="B375" s="21" t="s">
        <v>10</v>
      </c>
      <c r="C375" s="22" t="s">
        <v>11</v>
      </c>
      <c r="D375" s="23" t="s">
        <v>485</v>
      </c>
      <c r="E375" s="24" t="s">
        <v>19</v>
      </c>
      <c r="F375" s="25" t="s">
        <v>521</v>
      </c>
      <c r="G375" s="26" t="s">
        <v>522</v>
      </c>
      <c r="H375" s="27" t="s">
        <v>54</v>
      </c>
      <c r="I375" s="28" t="s">
        <v>21</v>
      </c>
      <c r="J375" s="29" t="s">
        <v>18</v>
      </c>
      <c r="K375" s="10">
        <f>DATEVALUE(MID(Tableau1[[#This Row],[Date de création]],7,4)&amp;"-"&amp;MID(Tableau1[[#This Row],[Date de création]],4,2)&amp;"-"&amp;MID(Tableau1[[#This Row],[Date de création]],1,2))</f>
        <v>45022</v>
      </c>
      <c r="L375">
        <f ca="1">TODAY()-Tableau1[[#This Row],[Date création (formatée)]]</f>
        <v>74</v>
      </c>
    </row>
    <row r="376" spans="1:12" ht="17.399999999999999" x14ac:dyDescent="0.35">
      <c r="A376" s="30">
        <v>46058</v>
      </c>
      <c r="B376" s="21" t="s">
        <v>10</v>
      </c>
      <c r="C376" s="22" t="s">
        <v>11</v>
      </c>
      <c r="D376" s="23" t="s">
        <v>488</v>
      </c>
      <c r="E376" s="24" t="s">
        <v>97</v>
      </c>
      <c r="F376" s="25" t="s">
        <v>523</v>
      </c>
      <c r="G376" s="26" t="s">
        <v>524</v>
      </c>
      <c r="H376" s="27" t="s">
        <v>12</v>
      </c>
      <c r="I376" s="28" t="s">
        <v>60</v>
      </c>
      <c r="J376" s="29" t="s">
        <v>519</v>
      </c>
      <c r="K376" s="10">
        <f>DATEVALUE(MID(Tableau1[[#This Row],[Date de création]],7,4)&amp;"-"&amp;MID(Tableau1[[#This Row],[Date de création]],4,2)&amp;"-"&amp;MID(Tableau1[[#This Row],[Date de création]],1,2))</f>
        <v>45021</v>
      </c>
      <c r="L376">
        <f ca="1">TODAY()-Tableau1[[#This Row],[Date création (formatée)]]</f>
        <v>75</v>
      </c>
    </row>
    <row r="377" spans="1:12" ht="17.399999999999999" x14ac:dyDescent="0.35">
      <c r="A377" s="30">
        <v>46057</v>
      </c>
      <c r="B377" s="21" t="s">
        <v>10</v>
      </c>
      <c r="C377" s="22" t="s">
        <v>11</v>
      </c>
      <c r="D377" s="23" t="s">
        <v>488</v>
      </c>
      <c r="E377" s="24" t="s">
        <v>97</v>
      </c>
      <c r="F377" s="25" t="s">
        <v>525</v>
      </c>
      <c r="G377" s="26" t="s">
        <v>526</v>
      </c>
      <c r="H377" s="27" t="s">
        <v>12</v>
      </c>
      <c r="I377" s="28" t="s">
        <v>60</v>
      </c>
      <c r="J377" s="29" t="s">
        <v>519</v>
      </c>
      <c r="K377" s="10">
        <f>DATEVALUE(MID(Tableau1[[#This Row],[Date de création]],7,4)&amp;"-"&amp;MID(Tableau1[[#This Row],[Date de création]],4,2)&amp;"-"&amp;MID(Tableau1[[#This Row],[Date de création]],1,2))</f>
        <v>45021</v>
      </c>
      <c r="L377">
        <f ca="1">TODAY()-Tableau1[[#This Row],[Date création (formatée)]]</f>
        <v>75</v>
      </c>
    </row>
    <row r="378" spans="1:12" ht="17.399999999999999" x14ac:dyDescent="0.35">
      <c r="A378" s="30">
        <v>46055</v>
      </c>
      <c r="B378" s="21" t="s">
        <v>10</v>
      </c>
      <c r="C378" s="22" t="s">
        <v>50</v>
      </c>
      <c r="D378" s="23" t="s">
        <v>497</v>
      </c>
      <c r="E378" s="24" t="s">
        <v>39</v>
      </c>
      <c r="F378" s="25" t="s">
        <v>527</v>
      </c>
      <c r="G378" s="26" t="s">
        <v>528</v>
      </c>
      <c r="H378" s="27" t="s">
        <v>12</v>
      </c>
      <c r="I378" s="28" t="s">
        <v>33</v>
      </c>
      <c r="J378" s="29" t="s">
        <v>49</v>
      </c>
      <c r="K378" s="10">
        <f>DATEVALUE(MID(Tableau1[[#This Row],[Date de création]],7,4)&amp;"-"&amp;MID(Tableau1[[#This Row],[Date de création]],4,2)&amp;"-"&amp;MID(Tableau1[[#This Row],[Date de création]],1,2))</f>
        <v>45021</v>
      </c>
      <c r="L378">
        <f ca="1">TODAY()-Tableau1[[#This Row],[Date création (formatée)]]</f>
        <v>75</v>
      </c>
    </row>
    <row r="379" spans="1:12" ht="17.399999999999999" x14ac:dyDescent="0.35">
      <c r="A379" s="30">
        <v>46042</v>
      </c>
      <c r="B379" s="21" t="s">
        <v>10</v>
      </c>
      <c r="C379" s="22" t="s">
        <v>11</v>
      </c>
      <c r="D379" s="23" t="s">
        <v>485</v>
      </c>
      <c r="E379" s="24" t="s">
        <v>19</v>
      </c>
      <c r="F379" s="25" t="s">
        <v>534</v>
      </c>
      <c r="G379" s="26" t="s">
        <v>535</v>
      </c>
      <c r="H379" s="27" t="s">
        <v>54</v>
      </c>
      <c r="I379" s="28" t="s">
        <v>21</v>
      </c>
      <c r="J379" s="29" t="s">
        <v>54</v>
      </c>
      <c r="K379" s="10">
        <f>DATEVALUE(MID(Tableau1[[#This Row],[Date de création]],7,4)&amp;"-"&amp;MID(Tableau1[[#This Row],[Date de création]],4,2)&amp;"-"&amp;MID(Tableau1[[#This Row],[Date de création]],1,2))</f>
        <v>45021</v>
      </c>
      <c r="L379">
        <f ca="1">TODAY()-Tableau1[[#This Row],[Date création (formatée)]]</f>
        <v>75</v>
      </c>
    </row>
    <row r="380" spans="1:12" ht="17.399999999999999" x14ac:dyDescent="0.35">
      <c r="A380" s="30">
        <v>46039</v>
      </c>
      <c r="B380" s="21" t="s">
        <v>10</v>
      </c>
      <c r="C380" s="22" t="s">
        <v>50</v>
      </c>
      <c r="D380" s="23" t="s">
        <v>497</v>
      </c>
      <c r="E380" s="24" t="s">
        <v>31</v>
      </c>
      <c r="F380" s="25" t="s">
        <v>536</v>
      </c>
      <c r="G380" s="26" t="s">
        <v>537</v>
      </c>
      <c r="H380" s="27" t="s">
        <v>32</v>
      </c>
      <c r="I380" s="28" t="s">
        <v>33</v>
      </c>
      <c r="J380" s="29" t="s">
        <v>18</v>
      </c>
      <c r="K380" s="10">
        <f>DATEVALUE(MID(Tableau1[[#This Row],[Date de création]],7,4)&amp;"-"&amp;MID(Tableau1[[#This Row],[Date de création]],4,2)&amp;"-"&amp;MID(Tableau1[[#This Row],[Date de création]],1,2))</f>
        <v>45021</v>
      </c>
      <c r="L380">
        <f ca="1">TODAY()-Tableau1[[#This Row],[Date création (formatée)]]</f>
        <v>75</v>
      </c>
    </row>
    <row r="381" spans="1:12" ht="17.399999999999999" x14ac:dyDescent="0.35">
      <c r="A381" s="30">
        <v>46023</v>
      </c>
      <c r="B381" s="21" t="s">
        <v>10</v>
      </c>
      <c r="C381" s="22" t="s">
        <v>11</v>
      </c>
      <c r="D381" s="23" t="s">
        <v>529</v>
      </c>
      <c r="E381" s="24" t="s">
        <v>530</v>
      </c>
      <c r="F381" s="25" t="s">
        <v>538</v>
      </c>
      <c r="G381" s="26" t="s">
        <v>49</v>
      </c>
      <c r="H381" s="27" t="s">
        <v>539</v>
      </c>
      <c r="I381" s="28" t="s">
        <v>110</v>
      </c>
      <c r="J381" s="29" t="s">
        <v>539</v>
      </c>
      <c r="K381" s="10">
        <f>DATEVALUE(MID(Tableau1[[#This Row],[Date de création]],7,4)&amp;"-"&amp;MID(Tableau1[[#This Row],[Date de création]],4,2)&amp;"-"&amp;MID(Tableau1[[#This Row],[Date de création]],1,2))</f>
        <v>45020</v>
      </c>
      <c r="L381">
        <f ca="1">TODAY()-Tableau1[[#This Row],[Date création (formatée)]]</f>
        <v>76</v>
      </c>
    </row>
    <row r="382" spans="1:12" ht="17.399999999999999" x14ac:dyDescent="0.35">
      <c r="A382" s="30">
        <v>46021</v>
      </c>
      <c r="B382" s="21" t="s">
        <v>10</v>
      </c>
      <c r="C382" s="22" t="s">
        <v>11</v>
      </c>
      <c r="D382" s="23" t="s">
        <v>485</v>
      </c>
      <c r="E382" s="24" t="s">
        <v>19</v>
      </c>
      <c r="F382" s="25" t="s">
        <v>540</v>
      </c>
      <c r="G382" s="26" t="s">
        <v>541</v>
      </c>
      <c r="H382" s="27" t="s">
        <v>12</v>
      </c>
      <c r="I382" s="28" t="s">
        <v>21</v>
      </c>
      <c r="J382" s="29" t="s">
        <v>18</v>
      </c>
      <c r="K382" s="10">
        <f>DATEVALUE(MID(Tableau1[[#This Row],[Date de création]],7,4)&amp;"-"&amp;MID(Tableau1[[#This Row],[Date de création]],4,2)&amp;"-"&amp;MID(Tableau1[[#This Row],[Date de création]],1,2))</f>
        <v>45020</v>
      </c>
      <c r="L382">
        <f ca="1">TODAY()-Tableau1[[#This Row],[Date création (formatée)]]</f>
        <v>76</v>
      </c>
    </row>
    <row r="383" spans="1:12" ht="17.399999999999999" x14ac:dyDescent="0.35">
      <c r="A383" s="30">
        <v>46002</v>
      </c>
      <c r="B383" s="21" t="s">
        <v>10</v>
      </c>
      <c r="C383" s="22" t="s">
        <v>11</v>
      </c>
      <c r="D383" s="23" t="s">
        <v>485</v>
      </c>
      <c r="E383" s="24" t="s">
        <v>19</v>
      </c>
      <c r="F383" s="25" t="s">
        <v>542</v>
      </c>
      <c r="G383" s="26" t="s">
        <v>543</v>
      </c>
      <c r="H383" s="27" t="s">
        <v>54</v>
      </c>
      <c r="I383" s="28" t="s">
        <v>21</v>
      </c>
      <c r="J383" s="29" t="s">
        <v>18</v>
      </c>
      <c r="K383" s="10">
        <f>DATEVALUE(MID(Tableau1[[#This Row],[Date de création]],7,4)&amp;"-"&amp;MID(Tableau1[[#This Row],[Date de création]],4,2)&amp;"-"&amp;MID(Tableau1[[#This Row],[Date de création]],1,2))</f>
        <v>45020</v>
      </c>
      <c r="L383">
        <f ca="1">TODAY()-Tableau1[[#This Row],[Date création (formatée)]]</f>
        <v>76</v>
      </c>
    </row>
    <row r="384" spans="1:12" ht="17.399999999999999" x14ac:dyDescent="0.35">
      <c r="A384" s="30">
        <v>45989</v>
      </c>
      <c r="B384" s="21" t="s">
        <v>10</v>
      </c>
      <c r="C384" s="22" t="s">
        <v>11</v>
      </c>
      <c r="D384" s="23" t="s">
        <v>485</v>
      </c>
      <c r="E384" s="24" t="s">
        <v>19</v>
      </c>
      <c r="F384" s="25" t="s">
        <v>544</v>
      </c>
      <c r="G384" s="26" t="s">
        <v>545</v>
      </c>
      <c r="H384" s="27" t="s">
        <v>54</v>
      </c>
      <c r="I384" s="28" t="s">
        <v>21</v>
      </c>
      <c r="J384" s="29" t="s">
        <v>49</v>
      </c>
      <c r="K384" s="10">
        <f>DATEVALUE(MID(Tableau1[[#This Row],[Date de création]],7,4)&amp;"-"&amp;MID(Tableau1[[#This Row],[Date de création]],4,2)&amp;"-"&amp;MID(Tableau1[[#This Row],[Date de création]],1,2))</f>
        <v>45019</v>
      </c>
      <c r="L384">
        <f ca="1">TODAY()-Tableau1[[#This Row],[Date création (formatée)]]</f>
        <v>77</v>
      </c>
    </row>
    <row r="385" spans="1:12" ht="17.399999999999999" x14ac:dyDescent="0.35">
      <c r="A385" s="30">
        <v>45987</v>
      </c>
      <c r="B385" s="21" t="s">
        <v>10</v>
      </c>
      <c r="C385" s="22" t="s">
        <v>11</v>
      </c>
      <c r="D385" s="23" t="s">
        <v>497</v>
      </c>
      <c r="E385" s="24" t="s">
        <v>15</v>
      </c>
      <c r="F385" s="25" t="s">
        <v>546</v>
      </c>
      <c r="G385" s="26" t="s">
        <v>547</v>
      </c>
      <c r="H385" s="27" t="s">
        <v>16</v>
      </c>
      <c r="I385" s="28" t="s">
        <v>17</v>
      </c>
      <c r="J385" s="29" t="s">
        <v>18</v>
      </c>
      <c r="K385" s="10">
        <f>DATEVALUE(MID(Tableau1[[#This Row],[Date de création]],7,4)&amp;"-"&amp;MID(Tableau1[[#This Row],[Date de création]],4,2)&amp;"-"&amp;MID(Tableau1[[#This Row],[Date de création]],1,2))</f>
        <v>45019</v>
      </c>
      <c r="L385">
        <f ca="1">TODAY()-Tableau1[[#This Row],[Date création (formatée)]]</f>
        <v>77</v>
      </c>
    </row>
    <row r="386" spans="1:12" ht="17.399999999999999" x14ac:dyDescent="0.35">
      <c r="A386" s="30">
        <v>45949</v>
      </c>
      <c r="B386" s="21" t="s">
        <v>10</v>
      </c>
      <c r="C386" s="22" t="s">
        <v>11</v>
      </c>
      <c r="D386" s="23" t="s">
        <v>497</v>
      </c>
      <c r="E386" s="24" t="s">
        <v>31</v>
      </c>
      <c r="F386" s="25" t="s">
        <v>548</v>
      </c>
      <c r="G386" s="26" t="s">
        <v>549</v>
      </c>
      <c r="H386" s="27" t="s">
        <v>12</v>
      </c>
      <c r="I386" s="28" t="s">
        <v>33</v>
      </c>
      <c r="J386" s="29" t="s">
        <v>22</v>
      </c>
      <c r="K386" s="10">
        <f>DATEVALUE(MID(Tableau1[[#This Row],[Date de création]],7,4)&amp;"-"&amp;MID(Tableau1[[#This Row],[Date de création]],4,2)&amp;"-"&amp;MID(Tableau1[[#This Row],[Date de création]],1,2))</f>
        <v>45016</v>
      </c>
      <c r="L386">
        <f ca="1">TODAY()-Tableau1[[#This Row],[Date création (formatée)]]</f>
        <v>80</v>
      </c>
    </row>
    <row r="387" spans="1:12" ht="17.399999999999999" x14ac:dyDescent="0.35">
      <c r="A387" s="30">
        <v>45898</v>
      </c>
      <c r="B387" s="21" t="s">
        <v>10</v>
      </c>
      <c r="C387" s="22" t="s">
        <v>50</v>
      </c>
      <c r="D387" s="23" t="s">
        <v>497</v>
      </c>
      <c r="E387" s="24" t="s">
        <v>31</v>
      </c>
      <c r="F387" s="25" t="s">
        <v>552</v>
      </c>
      <c r="G387" s="26" t="s">
        <v>553</v>
      </c>
      <c r="H387" s="27" t="s">
        <v>32</v>
      </c>
      <c r="I387" s="28" t="s">
        <v>33</v>
      </c>
      <c r="J387" s="29" t="s">
        <v>49</v>
      </c>
      <c r="K387" s="10">
        <f>DATEVALUE(MID(Tableau1[[#This Row],[Date de création]],7,4)&amp;"-"&amp;MID(Tableau1[[#This Row],[Date de création]],4,2)&amp;"-"&amp;MID(Tableau1[[#This Row],[Date de création]],1,2))</f>
        <v>45014</v>
      </c>
      <c r="L387">
        <f ca="1">TODAY()-Tableau1[[#This Row],[Date création (formatée)]]</f>
        <v>82</v>
      </c>
    </row>
    <row r="388" spans="1:12" ht="17.399999999999999" x14ac:dyDescent="0.35">
      <c r="A388" s="30">
        <v>45882</v>
      </c>
      <c r="B388" s="21" t="s">
        <v>10</v>
      </c>
      <c r="C388" s="22" t="s">
        <v>11</v>
      </c>
      <c r="D388" s="23" t="s">
        <v>485</v>
      </c>
      <c r="E388" s="24" t="s">
        <v>53</v>
      </c>
      <c r="F388" s="25" t="s">
        <v>554</v>
      </c>
      <c r="G388" s="26" t="s">
        <v>555</v>
      </c>
      <c r="H388" s="27" t="s">
        <v>54</v>
      </c>
      <c r="I388" s="28" t="s">
        <v>21</v>
      </c>
      <c r="J388" s="29" t="s">
        <v>22</v>
      </c>
      <c r="K388" s="10">
        <f>DATEVALUE(MID(Tableau1[[#This Row],[Date de création]],7,4)&amp;"-"&amp;MID(Tableau1[[#This Row],[Date de création]],4,2)&amp;"-"&amp;MID(Tableau1[[#This Row],[Date de création]],1,2))</f>
        <v>45014</v>
      </c>
      <c r="L388">
        <f ca="1">TODAY()-Tableau1[[#This Row],[Date création (formatée)]]</f>
        <v>82</v>
      </c>
    </row>
    <row r="389" spans="1:12" ht="17.399999999999999" x14ac:dyDescent="0.35">
      <c r="A389" s="30">
        <v>45880</v>
      </c>
      <c r="B389" s="21" t="s">
        <v>10</v>
      </c>
      <c r="C389" s="22" t="s">
        <v>50</v>
      </c>
      <c r="D389" s="23" t="s">
        <v>497</v>
      </c>
      <c r="E389" s="24" t="s">
        <v>31</v>
      </c>
      <c r="F389" s="25" t="s">
        <v>556</v>
      </c>
      <c r="G389" s="26" t="s">
        <v>557</v>
      </c>
      <c r="H389" s="27" t="s">
        <v>29</v>
      </c>
      <c r="I389" s="28" t="s">
        <v>33</v>
      </c>
      <c r="J389" s="29" t="s">
        <v>18</v>
      </c>
      <c r="K389" s="10">
        <f>DATEVALUE(MID(Tableau1[[#This Row],[Date de création]],7,4)&amp;"-"&amp;MID(Tableau1[[#This Row],[Date de création]],4,2)&amp;"-"&amp;MID(Tableau1[[#This Row],[Date de création]],1,2))</f>
        <v>45013</v>
      </c>
      <c r="L389">
        <f ca="1">TODAY()-Tableau1[[#This Row],[Date création (formatée)]]</f>
        <v>83</v>
      </c>
    </row>
    <row r="390" spans="1:12" ht="17.399999999999999" x14ac:dyDescent="0.35">
      <c r="A390" s="30">
        <v>45874</v>
      </c>
      <c r="B390" s="21" t="s">
        <v>10</v>
      </c>
      <c r="C390" s="22" t="s">
        <v>50</v>
      </c>
      <c r="D390" s="23" t="s">
        <v>488</v>
      </c>
      <c r="E390" s="24" t="s">
        <v>97</v>
      </c>
      <c r="F390" s="25" t="s">
        <v>558</v>
      </c>
      <c r="G390" s="26" t="s">
        <v>559</v>
      </c>
      <c r="H390" s="27" t="s">
        <v>903</v>
      </c>
      <c r="I390" s="28" t="s">
        <v>99</v>
      </c>
      <c r="J390" s="29" t="s">
        <v>22</v>
      </c>
      <c r="K390" s="10">
        <f>DATEVALUE(MID(Tableau1[[#This Row],[Date de création]],7,4)&amp;"-"&amp;MID(Tableau1[[#This Row],[Date de création]],4,2)&amp;"-"&amp;MID(Tableau1[[#This Row],[Date de création]],1,2))</f>
        <v>45013</v>
      </c>
      <c r="L390">
        <f ca="1">TODAY()-Tableau1[[#This Row],[Date création (formatée)]]</f>
        <v>83</v>
      </c>
    </row>
    <row r="391" spans="1:12" ht="17.399999999999999" x14ac:dyDescent="0.35">
      <c r="A391" s="30">
        <v>45873</v>
      </c>
      <c r="B391" s="21" t="s">
        <v>10</v>
      </c>
      <c r="C391" s="22" t="s">
        <v>11</v>
      </c>
      <c r="D391" s="23" t="s">
        <v>485</v>
      </c>
      <c r="E391" s="24" t="s">
        <v>40</v>
      </c>
      <c r="F391" s="25" t="s">
        <v>560</v>
      </c>
      <c r="G391" s="26" t="s">
        <v>561</v>
      </c>
      <c r="H391" s="27" t="s">
        <v>54</v>
      </c>
      <c r="I391" s="28" t="s">
        <v>21</v>
      </c>
      <c r="J391" s="29" t="s">
        <v>22</v>
      </c>
      <c r="K391" s="10">
        <f>DATEVALUE(MID(Tableau1[[#This Row],[Date de création]],7,4)&amp;"-"&amp;MID(Tableau1[[#This Row],[Date de création]],4,2)&amp;"-"&amp;MID(Tableau1[[#This Row],[Date de création]],1,2))</f>
        <v>45013</v>
      </c>
      <c r="L391">
        <f ca="1">TODAY()-Tableau1[[#This Row],[Date création (formatée)]]</f>
        <v>83</v>
      </c>
    </row>
    <row r="392" spans="1:12" ht="17.399999999999999" x14ac:dyDescent="0.35">
      <c r="A392" s="30">
        <v>45872</v>
      </c>
      <c r="B392" s="21" t="s">
        <v>10</v>
      </c>
      <c r="C392" s="22" t="s">
        <v>50</v>
      </c>
      <c r="D392" s="23" t="s">
        <v>498</v>
      </c>
      <c r="E392" s="24" t="s">
        <v>28</v>
      </c>
      <c r="F392" s="25" t="s">
        <v>562</v>
      </c>
      <c r="G392" s="26" t="s">
        <v>563</v>
      </c>
      <c r="H392" s="27" t="s">
        <v>29</v>
      </c>
      <c r="I392" s="28" t="s">
        <v>24</v>
      </c>
      <c r="J392" s="29" t="s">
        <v>18</v>
      </c>
      <c r="K392" s="10">
        <f>DATEVALUE(MID(Tableau1[[#This Row],[Date de création]],7,4)&amp;"-"&amp;MID(Tableau1[[#This Row],[Date de création]],4,2)&amp;"-"&amp;MID(Tableau1[[#This Row],[Date de création]],1,2))</f>
        <v>45013</v>
      </c>
      <c r="L392">
        <f ca="1">TODAY()-Tableau1[[#This Row],[Date création (formatée)]]</f>
        <v>83</v>
      </c>
    </row>
    <row r="393" spans="1:12" ht="17.399999999999999" x14ac:dyDescent="0.35">
      <c r="A393" s="30">
        <v>45871</v>
      </c>
      <c r="B393" s="21" t="s">
        <v>10</v>
      </c>
      <c r="C393" s="22" t="s">
        <v>11</v>
      </c>
      <c r="D393" s="23" t="s">
        <v>550</v>
      </c>
      <c r="E393" s="24" t="s">
        <v>84</v>
      </c>
      <c r="F393" s="25" t="s">
        <v>564</v>
      </c>
      <c r="G393" s="26" t="s">
        <v>30</v>
      </c>
      <c r="H393" s="27" t="s">
        <v>12</v>
      </c>
      <c r="I393" s="28" t="s">
        <v>85</v>
      </c>
      <c r="J393" s="29" t="s">
        <v>18</v>
      </c>
      <c r="K393" s="10">
        <f>DATEVALUE(MID(Tableau1[[#This Row],[Date de création]],7,4)&amp;"-"&amp;MID(Tableau1[[#This Row],[Date de création]],4,2)&amp;"-"&amp;MID(Tableau1[[#This Row],[Date de création]],1,2))</f>
        <v>45013</v>
      </c>
      <c r="L393">
        <f ca="1">TODAY()-Tableau1[[#This Row],[Date création (formatée)]]</f>
        <v>83</v>
      </c>
    </row>
    <row r="394" spans="1:12" ht="17.399999999999999" x14ac:dyDescent="0.35">
      <c r="A394" s="30">
        <v>45869</v>
      </c>
      <c r="B394" s="21" t="s">
        <v>10</v>
      </c>
      <c r="C394" s="22" t="s">
        <v>11</v>
      </c>
      <c r="D394" s="23" t="s">
        <v>485</v>
      </c>
      <c r="E394" s="24" t="s">
        <v>19</v>
      </c>
      <c r="F394" s="25" t="s">
        <v>565</v>
      </c>
      <c r="G394" s="26" t="s">
        <v>566</v>
      </c>
      <c r="H394" s="27" t="s">
        <v>54</v>
      </c>
      <c r="I394" s="28" t="s">
        <v>21</v>
      </c>
      <c r="J394" s="29" t="s">
        <v>22</v>
      </c>
      <c r="K394" s="10">
        <f>DATEVALUE(MID(Tableau1[[#This Row],[Date de création]],7,4)&amp;"-"&amp;MID(Tableau1[[#This Row],[Date de création]],4,2)&amp;"-"&amp;MID(Tableau1[[#This Row],[Date de création]],1,2))</f>
        <v>45013</v>
      </c>
      <c r="L394">
        <f ca="1">TODAY()-Tableau1[[#This Row],[Date création (formatée)]]</f>
        <v>83</v>
      </c>
    </row>
    <row r="395" spans="1:12" ht="17.399999999999999" x14ac:dyDescent="0.35">
      <c r="A395" s="30">
        <v>45862</v>
      </c>
      <c r="B395" s="21" t="s">
        <v>10</v>
      </c>
      <c r="C395" s="22" t="s">
        <v>11</v>
      </c>
      <c r="D395" s="23" t="s">
        <v>493</v>
      </c>
      <c r="E395" s="24" t="s">
        <v>567</v>
      </c>
      <c r="F395" s="25" t="s">
        <v>568</v>
      </c>
      <c r="G395" s="26" t="s">
        <v>569</v>
      </c>
      <c r="H395" s="27" t="s">
        <v>29</v>
      </c>
      <c r="I395" s="28" t="s">
        <v>60</v>
      </c>
      <c r="J395" s="29" t="s">
        <v>49</v>
      </c>
      <c r="K395" s="10">
        <f>DATEVALUE(MID(Tableau1[[#This Row],[Date de création]],7,4)&amp;"-"&amp;MID(Tableau1[[#This Row],[Date de création]],4,2)&amp;"-"&amp;MID(Tableau1[[#This Row],[Date de création]],1,2))</f>
        <v>45013</v>
      </c>
      <c r="L395">
        <f ca="1">TODAY()-Tableau1[[#This Row],[Date création (formatée)]]</f>
        <v>83</v>
      </c>
    </row>
    <row r="396" spans="1:12" ht="17.399999999999999" x14ac:dyDescent="0.35">
      <c r="A396" s="30">
        <v>45840</v>
      </c>
      <c r="B396" s="21" t="s">
        <v>10</v>
      </c>
      <c r="C396" s="22" t="s">
        <v>11</v>
      </c>
      <c r="D396" s="23" t="s">
        <v>485</v>
      </c>
      <c r="E396" s="24" t="s">
        <v>53</v>
      </c>
      <c r="F396" s="25" t="s">
        <v>570</v>
      </c>
      <c r="G396" s="26" t="s">
        <v>571</v>
      </c>
      <c r="H396" s="27" t="s">
        <v>54</v>
      </c>
      <c r="I396" s="28" t="s">
        <v>21</v>
      </c>
      <c r="J396" s="29" t="s">
        <v>18</v>
      </c>
      <c r="K396" s="10">
        <f>DATEVALUE(MID(Tableau1[[#This Row],[Date de création]],7,4)&amp;"-"&amp;MID(Tableau1[[#This Row],[Date de création]],4,2)&amp;"-"&amp;MID(Tableau1[[#This Row],[Date de création]],1,2))</f>
        <v>45012</v>
      </c>
      <c r="L396">
        <f ca="1">TODAY()-Tableau1[[#This Row],[Date création (formatée)]]</f>
        <v>84</v>
      </c>
    </row>
    <row r="397" spans="1:12" ht="17.399999999999999" x14ac:dyDescent="0.35">
      <c r="A397" s="30">
        <v>45811</v>
      </c>
      <c r="B397" s="21" t="s">
        <v>10</v>
      </c>
      <c r="C397" s="22" t="s">
        <v>572</v>
      </c>
      <c r="D397" s="23" t="s">
        <v>550</v>
      </c>
      <c r="E397" s="24" t="s">
        <v>84</v>
      </c>
      <c r="F397" s="25" t="s">
        <v>573</v>
      </c>
      <c r="G397" s="26" t="s">
        <v>574</v>
      </c>
      <c r="H397" s="27" t="s">
        <v>12</v>
      </c>
      <c r="I397" s="28" t="s">
        <v>85</v>
      </c>
      <c r="J397" s="29" t="s">
        <v>18</v>
      </c>
      <c r="K397" s="10">
        <f>DATEVALUE(MID(Tableau1[[#This Row],[Date de création]],7,4)&amp;"-"&amp;MID(Tableau1[[#This Row],[Date de création]],4,2)&amp;"-"&amp;MID(Tableau1[[#This Row],[Date de création]],1,2))</f>
        <v>45007</v>
      </c>
      <c r="L397">
        <f ca="1">TODAY()-Tableau1[[#This Row],[Date création (formatée)]]</f>
        <v>89</v>
      </c>
    </row>
    <row r="398" spans="1:12" ht="17.399999999999999" x14ac:dyDescent="0.35">
      <c r="A398" s="30">
        <v>45809</v>
      </c>
      <c r="B398" s="21" t="s">
        <v>10</v>
      </c>
      <c r="C398" s="22" t="s">
        <v>11</v>
      </c>
      <c r="D398" s="23" t="s">
        <v>485</v>
      </c>
      <c r="E398" s="24" t="s">
        <v>53</v>
      </c>
      <c r="F398" s="25" t="s">
        <v>575</v>
      </c>
      <c r="G398" s="26" t="s">
        <v>576</v>
      </c>
      <c r="H398" s="27" t="s">
        <v>54</v>
      </c>
      <c r="I398" s="28" t="s">
        <v>21</v>
      </c>
      <c r="J398" s="29" t="s">
        <v>22</v>
      </c>
      <c r="K398" s="10">
        <f>DATEVALUE(MID(Tableau1[[#This Row],[Date de création]],7,4)&amp;"-"&amp;MID(Tableau1[[#This Row],[Date de création]],4,2)&amp;"-"&amp;MID(Tableau1[[#This Row],[Date de création]],1,2))</f>
        <v>45007</v>
      </c>
      <c r="L398">
        <f ca="1">TODAY()-Tableau1[[#This Row],[Date création (formatée)]]</f>
        <v>89</v>
      </c>
    </row>
    <row r="399" spans="1:12" ht="17.399999999999999" x14ac:dyDescent="0.35">
      <c r="A399" s="30">
        <v>45788</v>
      </c>
      <c r="B399" s="21" t="s">
        <v>10</v>
      </c>
      <c r="C399" s="22" t="s">
        <v>11</v>
      </c>
      <c r="D399" s="23" t="s">
        <v>497</v>
      </c>
      <c r="E399" s="24" t="s">
        <v>15</v>
      </c>
      <c r="F399" s="25" t="s">
        <v>13</v>
      </c>
      <c r="G399" s="26" t="s">
        <v>14</v>
      </c>
      <c r="H399" s="27" t="s">
        <v>16</v>
      </c>
      <c r="I399" s="28" t="s">
        <v>17</v>
      </c>
      <c r="J399" s="29" t="s">
        <v>18</v>
      </c>
      <c r="K399" s="10">
        <f>DATEVALUE(MID(Tableau1[[#This Row],[Date de création]],7,4)&amp;"-"&amp;MID(Tableau1[[#This Row],[Date de création]],4,2)&amp;"-"&amp;MID(Tableau1[[#This Row],[Date de création]],1,2))</f>
        <v>45006</v>
      </c>
      <c r="L399">
        <f ca="1">TODAY()-Tableau1[[#This Row],[Date création (formatée)]]</f>
        <v>90</v>
      </c>
    </row>
    <row r="400" spans="1:12" ht="17.399999999999999" x14ac:dyDescent="0.35">
      <c r="A400" s="30">
        <v>45783</v>
      </c>
      <c r="B400" s="21" t="s">
        <v>10</v>
      </c>
      <c r="C400" s="22" t="s">
        <v>50</v>
      </c>
      <c r="D400" s="23" t="s">
        <v>498</v>
      </c>
      <c r="E400" s="24" t="s">
        <v>28</v>
      </c>
      <c r="F400" s="25" t="s">
        <v>26</v>
      </c>
      <c r="G400" s="26" t="s">
        <v>27</v>
      </c>
      <c r="H400" s="27" t="s">
        <v>29</v>
      </c>
      <c r="I400" s="28" t="s">
        <v>24</v>
      </c>
      <c r="J400" s="29" t="s">
        <v>18</v>
      </c>
      <c r="K400" s="10">
        <f>DATEVALUE(MID(Tableau1[[#This Row],[Date de création]],7,4)&amp;"-"&amp;MID(Tableau1[[#This Row],[Date de création]],4,2)&amp;"-"&amp;MID(Tableau1[[#This Row],[Date de création]],1,2))</f>
        <v>45006</v>
      </c>
      <c r="L400">
        <f ca="1">TODAY()-Tableau1[[#This Row],[Date création (formatée)]]</f>
        <v>90</v>
      </c>
    </row>
    <row r="401" spans="1:12" ht="17.399999999999999" x14ac:dyDescent="0.35">
      <c r="A401" s="30">
        <v>45767</v>
      </c>
      <c r="B401" s="21" t="s">
        <v>10</v>
      </c>
      <c r="C401" s="22" t="s">
        <v>11</v>
      </c>
      <c r="D401" s="23" t="s">
        <v>497</v>
      </c>
      <c r="E401" s="24" t="s">
        <v>15</v>
      </c>
      <c r="F401" s="25" t="s">
        <v>41</v>
      </c>
      <c r="G401" s="26" t="s">
        <v>42</v>
      </c>
      <c r="H401" s="27" t="s">
        <v>16</v>
      </c>
      <c r="I401" s="28" t="s">
        <v>17</v>
      </c>
      <c r="J401" s="29" t="s">
        <v>18</v>
      </c>
      <c r="K401" s="10">
        <f>DATEVALUE(MID(Tableau1[[#This Row],[Date de création]],7,4)&amp;"-"&amp;MID(Tableau1[[#This Row],[Date de création]],4,2)&amp;"-"&amp;MID(Tableau1[[#This Row],[Date de création]],1,2))</f>
        <v>45005</v>
      </c>
      <c r="L401">
        <f ca="1">TODAY()-Tableau1[[#This Row],[Date création (formatée)]]</f>
        <v>91</v>
      </c>
    </row>
    <row r="402" spans="1:12" ht="17.399999999999999" x14ac:dyDescent="0.35">
      <c r="A402" s="30">
        <v>45765</v>
      </c>
      <c r="B402" s="21" t="s">
        <v>10</v>
      </c>
      <c r="C402" s="22" t="s">
        <v>43</v>
      </c>
      <c r="D402" s="23" t="s">
        <v>498</v>
      </c>
      <c r="E402" s="24" t="s">
        <v>23</v>
      </c>
      <c r="F402" s="25" t="s">
        <v>44</v>
      </c>
      <c r="G402" s="26" t="s">
        <v>45</v>
      </c>
      <c r="H402" s="27" t="s">
        <v>12</v>
      </c>
      <c r="I402" s="28" t="s">
        <v>24</v>
      </c>
      <c r="J402" s="29" t="s">
        <v>18</v>
      </c>
      <c r="K402" s="10">
        <f>DATEVALUE(MID(Tableau1[[#This Row],[Date de création]],7,4)&amp;"-"&amp;MID(Tableau1[[#This Row],[Date de création]],4,2)&amp;"-"&amp;MID(Tableau1[[#This Row],[Date de création]],1,2))</f>
        <v>45005</v>
      </c>
      <c r="L402">
        <f ca="1">TODAY()-Tableau1[[#This Row],[Date création (formatée)]]</f>
        <v>91</v>
      </c>
    </row>
    <row r="403" spans="1:12" ht="17.399999999999999" x14ac:dyDescent="0.35">
      <c r="A403" s="30">
        <v>45751</v>
      </c>
      <c r="B403" s="21" t="s">
        <v>10</v>
      </c>
      <c r="C403" s="22" t="s">
        <v>50</v>
      </c>
      <c r="D403" s="23" t="s">
        <v>497</v>
      </c>
      <c r="E403" s="24" t="s">
        <v>15</v>
      </c>
      <c r="F403" s="25" t="s">
        <v>51</v>
      </c>
      <c r="G403" s="26" t="s">
        <v>52</v>
      </c>
      <c r="H403" s="27" t="s">
        <v>29</v>
      </c>
      <c r="I403" s="28" t="s">
        <v>17</v>
      </c>
      <c r="J403" s="29" t="s">
        <v>18</v>
      </c>
      <c r="K403" s="10">
        <f>DATEVALUE(MID(Tableau1[[#This Row],[Date de création]],7,4)&amp;"-"&amp;MID(Tableau1[[#This Row],[Date de création]],4,2)&amp;"-"&amp;MID(Tableau1[[#This Row],[Date de création]],1,2))</f>
        <v>45001</v>
      </c>
      <c r="L403">
        <f ca="1">TODAY()-Tableau1[[#This Row],[Date création (formatée)]]</f>
        <v>95</v>
      </c>
    </row>
    <row r="404" spans="1:12" ht="17.399999999999999" x14ac:dyDescent="0.35">
      <c r="A404" s="30">
        <v>45730</v>
      </c>
      <c r="B404" s="21" t="s">
        <v>10</v>
      </c>
      <c r="C404" s="22" t="s">
        <v>11</v>
      </c>
      <c r="D404" s="23" t="s">
        <v>497</v>
      </c>
      <c r="E404" s="24" t="s">
        <v>15</v>
      </c>
      <c r="F404" s="25" t="s">
        <v>55</v>
      </c>
      <c r="G404" s="26" t="s">
        <v>56</v>
      </c>
      <c r="H404" s="27" t="s">
        <v>16</v>
      </c>
      <c r="I404" s="28" t="s">
        <v>17</v>
      </c>
      <c r="J404" s="29" t="s">
        <v>22</v>
      </c>
      <c r="K404" s="10">
        <f>DATEVALUE(MID(Tableau1[[#This Row],[Date de création]],7,4)&amp;"-"&amp;MID(Tableau1[[#This Row],[Date de création]],4,2)&amp;"-"&amp;MID(Tableau1[[#This Row],[Date de création]],1,2))</f>
        <v>45000</v>
      </c>
      <c r="L404">
        <f ca="1">TODAY()-Tableau1[[#This Row],[Date création (formatée)]]</f>
        <v>96</v>
      </c>
    </row>
    <row r="405" spans="1:12" ht="17.399999999999999" x14ac:dyDescent="0.35">
      <c r="A405" s="30">
        <v>45728</v>
      </c>
      <c r="B405" s="21" t="s">
        <v>10</v>
      </c>
      <c r="C405" s="22" t="s">
        <v>50</v>
      </c>
      <c r="D405" s="23" t="s">
        <v>497</v>
      </c>
      <c r="E405" s="24" t="s">
        <v>31</v>
      </c>
      <c r="F405" s="25" t="s">
        <v>57</v>
      </c>
      <c r="G405" s="26" t="s">
        <v>58</v>
      </c>
      <c r="H405" s="27" t="s">
        <v>29</v>
      </c>
      <c r="I405" s="28" t="s">
        <v>33</v>
      </c>
      <c r="J405" s="29" t="s">
        <v>22</v>
      </c>
      <c r="K405" s="10">
        <f>DATEVALUE(MID(Tableau1[[#This Row],[Date de création]],7,4)&amp;"-"&amp;MID(Tableau1[[#This Row],[Date de création]],4,2)&amp;"-"&amp;MID(Tableau1[[#This Row],[Date de création]],1,2))</f>
        <v>45000</v>
      </c>
      <c r="L405">
        <f ca="1">TODAY()-Tableau1[[#This Row],[Date création (formatée)]]</f>
        <v>96</v>
      </c>
    </row>
    <row r="406" spans="1:12" ht="17.399999999999999" x14ac:dyDescent="0.35">
      <c r="A406" s="30">
        <v>45723</v>
      </c>
      <c r="B406" s="21" t="s">
        <v>10</v>
      </c>
      <c r="C406" s="22" t="s">
        <v>50</v>
      </c>
      <c r="D406" s="23" t="s">
        <v>497</v>
      </c>
      <c r="E406" s="24" t="s">
        <v>31</v>
      </c>
      <c r="F406" s="25" t="s">
        <v>61</v>
      </c>
      <c r="G406" s="26" t="s">
        <v>62</v>
      </c>
      <c r="H406" s="27" t="s">
        <v>29</v>
      </c>
      <c r="I406" s="28" t="s">
        <v>33</v>
      </c>
      <c r="J406" s="29" t="s">
        <v>22</v>
      </c>
      <c r="K406" s="10">
        <f>DATEVALUE(MID(Tableau1[[#This Row],[Date de création]],7,4)&amp;"-"&amp;MID(Tableau1[[#This Row],[Date de création]],4,2)&amp;"-"&amp;MID(Tableau1[[#This Row],[Date de création]],1,2))</f>
        <v>45000</v>
      </c>
      <c r="L406">
        <f ca="1">TODAY()-Tableau1[[#This Row],[Date création (formatée)]]</f>
        <v>96</v>
      </c>
    </row>
    <row r="407" spans="1:12" ht="17.399999999999999" x14ac:dyDescent="0.35">
      <c r="A407" s="30">
        <v>45717</v>
      </c>
      <c r="B407" s="21" t="s">
        <v>10</v>
      </c>
      <c r="C407" s="22" t="s">
        <v>11</v>
      </c>
      <c r="D407" s="23" t="s">
        <v>493</v>
      </c>
      <c r="E407" s="24" t="s">
        <v>65</v>
      </c>
      <c r="F407" s="25" t="s">
        <v>63</v>
      </c>
      <c r="G407" s="26" t="s">
        <v>64</v>
      </c>
      <c r="H407" s="27" t="s">
        <v>12</v>
      </c>
      <c r="I407" s="28" t="s">
        <v>60</v>
      </c>
      <c r="J407" s="29" t="s">
        <v>18</v>
      </c>
      <c r="K407" s="10">
        <f>DATEVALUE(MID(Tableau1[[#This Row],[Date de création]],7,4)&amp;"-"&amp;MID(Tableau1[[#This Row],[Date de création]],4,2)&amp;"-"&amp;MID(Tableau1[[#This Row],[Date de création]],1,2))</f>
        <v>45000</v>
      </c>
      <c r="L407">
        <f ca="1">TODAY()-Tableau1[[#This Row],[Date création (formatée)]]</f>
        <v>96</v>
      </c>
    </row>
    <row r="408" spans="1:12" ht="17.399999999999999" x14ac:dyDescent="0.35">
      <c r="A408" s="30">
        <v>45715</v>
      </c>
      <c r="B408" s="21" t="s">
        <v>10</v>
      </c>
      <c r="C408" s="22" t="s">
        <v>11</v>
      </c>
      <c r="D408" s="23" t="s">
        <v>485</v>
      </c>
      <c r="E408" s="24" t="s">
        <v>53</v>
      </c>
      <c r="F408" s="25" t="s">
        <v>66</v>
      </c>
      <c r="G408" s="26" t="s">
        <v>67</v>
      </c>
      <c r="H408" s="27" t="s">
        <v>12</v>
      </c>
      <c r="I408" s="28" t="s">
        <v>21</v>
      </c>
      <c r="J408" s="29" t="s">
        <v>49</v>
      </c>
      <c r="K408" s="10">
        <f>DATEVALUE(MID(Tableau1[[#This Row],[Date de création]],7,4)&amp;"-"&amp;MID(Tableau1[[#This Row],[Date de création]],4,2)&amp;"-"&amp;MID(Tableau1[[#This Row],[Date de création]],1,2))</f>
        <v>45000</v>
      </c>
      <c r="L408">
        <f ca="1">TODAY()-Tableau1[[#This Row],[Date création (formatée)]]</f>
        <v>96</v>
      </c>
    </row>
    <row r="409" spans="1:12" ht="17.399999999999999" x14ac:dyDescent="0.35">
      <c r="A409" s="30">
        <v>45700</v>
      </c>
      <c r="B409" s="21" t="s">
        <v>10</v>
      </c>
      <c r="C409" s="22" t="s">
        <v>50</v>
      </c>
      <c r="D409" s="23" t="s">
        <v>498</v>
      </c>
      <c r="E409" s="24" t="s">
        <v>28</v>
      </c>
      <c r="F409" s="25" t="s">
        <v>68</v>
      </c>
      <c r="G409" s="26" t="s">
        <v>69</v>
      </c>
      <c r="H409" s="27" t="s">
        <v>29</v>
      </c>
      <c r="I409" s="28" t="s">
        <v>24</v>
      </c>
      <c r="J409" s="29" t="s">
        <v>22</v>
      </c>
      <c r="K409" s="10">
        <f>DATEVALUE(MID(Tableau1[[#This Row],[Date de création]],7,4)&amp;"-"&amp;MID(Tableau1[[#This Row],[Date de création]],4,2)&amp;"-"&amp;MID(Tableau1[[#This Row],[Date de création]],1,2))</f>
        <v>44999</v>
      </c>
      <c r="L409">
        <f ca="1">TODAY()-Tableau1[[#This Row],[Date création (formatée)]]</f>
        <v>97</v>
      </c>
    </row>
    <row r="410" spans="1:12" ht="17.399999999999999" x14ac:dyDescent="0.35">
      <c r="A410" s="30">
        <v>45699</v>
      </c>
      <c r="B410" s="21" t="s">
        <v>10</v>
      </c>
      <c r="C410" s="22" t="s">
        <v>11</v>
      </c>
      <c r="D410" s="23" t="s">
        <v>485</v>
      </c>
      <c r="E410" s="24" t="s">
        <v>53</v>
      </c>
      <c r="F410" s="25" t="s">
        <v>70</v>
      </c>
      <c r="G410" s="26" t="s">
        <v>71</v>
      </c>
      <c r="H410" s="27" t="s">
        <v>12</v>
      </c>
      <c r="I410" s="28" t="s">
        <v>21</v>
      </c>
      <c r="J410" s="29" t="s">
        <v>49</v>
      </c>
      <c r="K410" s="10">
        <f>DATEVALUE(MID(Tableau1[[#This Row],[Date de création]],7,4)&amp;"-"&amp;MID(Tableau1[[#This Row],[Date de création]],4,2)&amp;"-"&amp;MID(Tableau1[[#This Row],[Date de création]],1,2))</f>
        <v>44999</v>
      </c>
      <c r="L410">
        <f ca="1">TODAY()-Tableau1[[#This Row],[Date création (formatée)]]</f>
        <v>97</v>
      </c>
    </row>
    <row r="411" spans="1:12" ht="17.399999999999999" x14ac:dyDescent="0.35">
      <c r="A411" s="30">
        <v>45661</v>
      </c>
      <c r="B411" s="21" t="s">
        <v>10</v>
      </c>
      <c r="C411" s="22" t="s">
        <v>11</v>
      </c>
      <c r="D411" s="23" t="s">
        <v>497</v>
      </c>
      <c r="E411" s="24" t="s">
        <v>15</v>
      </c>
      <c r="F411" s="25" t="s">
        <v>73</v>
      </c>
      <c r="G411" s="26" t="s">
        <v>74</v>
      </c>
      <c r="H411" s="27" t="s">
        <v>16</v>
      </c>
      <c r="I411" s="28" t="s">
        <v>17</v>
      </c>
      <c r="J411" s="29" t="s">
        <v>22</v>
      </c>
      <c r="K411" s="10">
        <f>DATEVALUE(MID(Tableau1[[#This Row],[Date de création]],7,4)&amp;"-"&amp;MID(Tableau1[[#This Row],[Date de création]],4,2)&amp;"-"&amp;MID(Tableau1[[#This Row],[Date de création]],1,2))</f>
        <v>44994</v>
      </c>
      <c r="L411">
        <f ca="1">TODAY()-Tableau1[[#This Row],[Date création (formatée)]]</f>
        <v>102</v>
      </c>
    </row>
    <row r="412" spans="1:12" ht="17.399999999999999" x14ac:dyDescent="0.35">
      <c r="A412" s="30">
        <v>45644</v>
      </c>
      <c r="B412" s="21" t="s">
        <v>10</v>
      </c>
      <c r="C412" s="22" t="s">
        <v>50</v>
      </c>
      <c r="D412" s="23" t="s">
        <v>497</v>
      </c>
      <c r="E412" s="24" t="s">
        <v>31</v>
      </c>
      <c r="F412" s="25" t="s">
        <v>75</v>
      </c>
      <c r="G412" s="26" t="s">
        <v>29</v>
      </c>
      <c r="H412" s="27" t="s">
        <v>29</v>
      </c>
      <c r="I412" s="28" t="s">
        <v>33</v>
      </c>
      <c r="J412" s="29" t="s">
        <v>29</v>
      </c>
      <c r="K412" s="10">
        <f>DATEVALUE(MID(Tableau1[[#This Row],[Date de création]],7,4)&amp;"-"&amp;MID(Tableau1[[#This Row],[Date de création]],4,2)&amp;"-"&amp;MID(Tableau1[[#This Row],[Date de création]],1,2))</f>
        <v>44994</v>
      </c>
      <c r="L412">
        <f ca="1">TODAY()-Tableau1[[#This Row],[Date création (formatée)]]</f>
        <v>102</v>
      </c>
    </row>
    <row r="413" spans="1:12" ht="17.399999999999999" x14ac:dyDescent="0.35">
      <c r="A413" s="30">
        <v>45627</v>
      </c>
      <c r="B413" s="21" t="s">
        <v>10</v>
      </c>
      <c r="C413" s="22" t="s">
        <v>11</v>
      </c>
      <c r="D413" s="23" t="s">
        <v>497</v>
      </c>
      <c r="E413" s="24" t="s">
        <v>15</v>
      </c>
      <c r="F413" s="25" t="s">
        <v>76</v>
      </c>
      <c r="G413" s="26" t="s">
        <v>72</v>
      </c>
      <c r="H413" s="27" t="s">
        <v>16</v>
      </c>
      <c r="I413" s="28" t="s">
        <v>17</v>
      </c>
      <c r="J413" s="29" t="s">
        <v>49</v>
      </c>
      <c r="K413" s="10">
        <f>DATEVALUE(MID(Tableau1[[#This Row],[Date de création]],7,4)&amp;"-"&amp;MID(Tableau1[[#This Row],[Date de création]],4,2)&amp;"-"&amp;MID(Tableau1[[#This Row],[Date de création]],1,2))</f>
        <v>44993</v>
      </c>
      <c r="L413">
        <f ca="1">TODAY()-Tableau1[[#This Row],[Date création (formatée)]]</f>
        <v>103</v>
      </c>
    </row>
    <row r="414" spans="1:12" ht="17.399999999999999" x14ac:dyDescent="0.35">
      <c r="A414" s="30">
        <v>45608</v>
      </c>
      <c r="B414" s="21" t="s">
        <v>10</v>
      </c>
      <c r="C414" s="22" t="s">
        <v>11</v>
      </c>
      <c r="D414" s="23" t="s">
        <v>485</v>
      </c>
      <c r="E414" s="24" t="s">
        <v>53</v>
      </c>
      <c r="F414" s="25" t="s">
        <v>78</v>
      </c>
      <c r="G414" s="26" t="s">
        <v>79</v>
      </c>
      <c r="H414" s="27" t="s">
        <v>54</v>
      </c>
      <c r="I414" s="28" t="s">
        <v>21</v>
      </c>
      <c r="J414" s="29" t="s">
        <v>49</v>
      </c>
      <c r="K414" s="10">
        <f>DATEVALUE(MID(Tableau1[[#This Row],[Date de création]],7,4)&amp;"-"&amp;MID(Tableau1[[#This Row],[Date de création]],4,2)&amp;"-"&amp;MID(Tableau1[[#This Row],[Date de création]],1,2))</f>
        <v>44992</v>
      </c>
      <c r="L414">
        <f ca="1">TODAY()-Tableau1[[#This Row],[Date création (formatée)]]</f>
        <v>104</v>
      </c>
    </row>
    <row r="415" spans="1:12" ht="17.399999999999999" x14ac:dyDescent="0.35">
      <c r="A415" s="30">
        <v>45603</v>
      </c>
      <c r="B415" s="21" t="s">
        <v>10</v>
      </c>
      <c r="C415" s="22" t="s">
        <v>11</v>
      </c>
      <c r="D415" s="23" t="s">
        <v>485</v>
      </c>
      <c r="E415" s="24" t="s">
        <v>53</v>
      </c>
      <c r="F415" s="25" t="s">
        <v>80</v>
      </c>
      <c r="G415" s="26" t="s">
        <v>81</v>
      </c>
      <c r="H415" s="27" t="s">
        <v>54</v>
      </c>
      <c r="I415" s="28" t="s">
        <v>21</v>
      </c>
      <c r="J415" s="29" t="s">
        <v>22</v>
      </c>
      <c r="K415" s="10">
        <f>DATEVALUE(MID(Tableau1[[#This Row],[Date de création]],7,4)&amp;"-"&amp;MID(Tableau1[[#This Row],[Date de création]],4,2)&amp;"-"&amp;MID(Tableau1[[#This Row],[Date de création]],1,2))</f>
        <v>44991</v>
      </c>
      <c r="L415">
        <f ca="1">TODAY()-Tableau1[[#This Row],[Date création (formatée)]]</f>
        <v>105</v>
      </c>
    </row>
    <row r="416" spans="1:12" ht="17.399999999999999" x14ac:dyDescent="0.35">
      <c r="A416" s="30">
        <v>45598</v>
      </c>
      <c r="B416" s="21" t="s">
        <v>10</v>
      </c>
      <c r="C416" s="22" t="s">
        <v>11</v>
      </c>
      <c r="D416" s="23" t="s">
        <v>550</v>
      </c>
      <c r="E416" s="24" t="s">
        <v>84</v>
      </c>
      <c r="F416" s="25" t="s">
        <v>82</v>
      </c>
      <c r="G416" s="26" t="s">
        <v>83</v>
      </c>
      <c r="H416" s="27" t="s">
        <v>12</v>
      </c>
      <c r="I416" s="28" t="s">
        <v>85</v>
      </c>
      <c r="J416" s="29" t="s">
        <v>18</v>
      </c>
      <c r="K416" s="10">
        <f>DATEVALUE(MID(Tableau1[[#This Row],[Date de création]],7,4)&amp;"-"&amp;MID(Tableau1[[#This Row],[Date de création]],4,2)&amp;"-"&amp;MID(Tableau1[[#This Row],[Date de création]],1,2))</f>
        <v>44991</v>
      </c>
      <c r="L416">
        <f ca="1">TODAY()-Tableau1[[#This Row],[Date création (formatée)]]</f>
        <v>105</v>
      </c>
    </row>
    <row r="417" spans="1:12" ht="17.399999999999999" x14ac:dyDescent="0.35">
      <c r="A417" s="30">
        <v>45589</v>
      </c>
      <c r="B417" s="21" t="s">
        <v>10</v>
      </c>
      <c r="C417" s="22" t="s">
        <v>11</v>
      </c>
      <c r="D417" s="23" t="s">
        <v>485</v>
      </c>
      <c r="E417" s="24" t="s">
        <v>53</v>
      </c>
      <c r="F417" s="25" t="s">
        <v>86</v>
      </c>
      <c r="G417" s="26" t="s">
        <v>87</v>
      </c>
      <c r="H417" s="27" t="s">
        <v>54</v>
      </c>
      <c r="I417" s="28" t="s">
        <v>21</v>
      </c>
      <c r="J417" s="29" t="s">
        <v>18</v>
      </c>
      <c r="K417" s="10">
        <f>DATEVALUE(MID(Tableau1[[#This Row],[Date de création]],7,4)&amp;"-"&amp;MID(Tableau1[[#This Row],[Date de création]],4,2)&amp;"-"&amp;MID(Tableau1[[#This Row],[Date de création]],1,2))</f>
        <v>44991</v>
      </c>
      <c r="L417">
        <f ca="1">TODAY()-Tableau1[[#This Row],[Date création (formatée)]]</f>
        <v>105</v>
      </c>
    </row>
    <row r="418" spans="1:12" ht="17.399999999999999" x14ac:dyDescent="0.35">
      <c r="A418" s="30">
        <v>45566</v>
      </c>
      <c r="B418" s="21" t="s">
        <v>10</v>
      </c>
      <c r="C418" s="22" t="s">
        <v>50</v>
      </c>
      <c r="D418" s="23" t="s">
        <v>494</v>
      </c>
      <c r="E418" s="24" t="s">
        <v>12</v>
      </c>
      <c r="F418" s="25" t="s">
        <v>88</v>
      </c>
      <c r="G418" s="26" t="s">
        <v>89</v>
      </c>
      <c r="H418" s="27" t="s">
        <v>29</v>
      </c>
      <c r="I418" s="28" t="s">
        <v>77</v>
      </c>
      <c r="J418" s="29" t="s">
        <v>18</v>
      </c>
      <c r="K418" s="10">
        <f>DATEVALUE(MID(Tableau1[[#This Row],[Date de création]],7,4)&amp;"-"&amp;MID(Tableau1[[#This Row],[Date de création]],4,2)&amp;"-"&amp;MID(Tableau1[[#This Row],[Date de création]],1,2))</f>
        <v>44987</v>
      </c>
      <c r="L418">
        <f ca="1">TODAY()-Tableau1[[#This Row],[Date création (formatée)]]</f>
        <v>109</v>
      </c>
    </row>
    <row r="419" spans="1:12" ht="17.399999999999999" x14ac:dyDescent="0.35">
      <c r="A419" s="30">
        <v>45560</v>
      </c>
      <c r="B419" s="21" t="s">
        <v>10</v>
      </c>
      <c r="C419" s="22" t="s">
        <v>11</v>
      </c>
      <c r="D419" s="23" t="s">
        <v>490</v>
      </c>
      <c r="E419" s="24" t="s">
        <v>34</v>
      </c>
      <c r="F419" s="25" t="s">
        <v>577</v>
      </c>
      <c r="G419" s="26" t="s">
        <v>90</v>
      </c>
      <c r="H419" s="27" t="s">
        <v>35</v>
      </c>
      <c r="I419" s="28" t="s">
        <v>36</v>
      </c>
      <c r="J419" s="29" t="s">
        <v>35</v>
      </c>
      <c r="K419" s="10">
        <f>DATEVALUE(MID(Tableau1[[#This Row],[Date de création]],7,4)&amp;"-"&amp;MID(Tableau1[[#This Row],[Date de création]],4,2)&amp;"-"&amp;MID(Tableau1[[#This Row],[Date de création]],1,2))</f>
        <v>45012</v>
      </c>
      <c r="L419">
        <f ca="1">TODAY()-Tableau1[[#This Row],[Date création (formatée)]]</f>
        <v>84</v>
      </c>
    </row>
    <row r="420" spans="1:12" ht="17.399999999999999" x14ac:dyDescent="0.35">
      <c r="A420" s="30">
        <v>45550</v>
      </c>
      <c r="B420" s="21" t="s">
        <v>10</v>
      </c>
      <c r="C420" s="22" t="s">
        <v>11</v>
      </c>
      <c r="D420" s="23" t="s">
        <v>497</v>
      </c>
      <c r="E420" s="24" t="s">
        <v>15</v>
      </c>
      <c r="F420" s="25" t="s">
        <v>91</v>
      </c>
      <c r="G420" s="26" t="s">
        <v>37</v>
      </c>
      <c r="H420" s="27" t="s">
        <v>16</v>
      </c>
      <c r="I420" s="28" t="s">
        <v>17</v>
      </c>
      <c r="J420" s="29" t="s">
        <v>22</v>
      </c>
      <c r="K420" s="10">
        <f>DATEVALUE(MID(Tableau1[[#This Row],[Date de création]],7,4)&amp;"-"&amp;MID(Tableau1[[#This Row],[Date de création]],4,2)&amp;"-"&amp;MID(Tableau1[[#This Row],[Date de création]],1,2))</f>
        <v>44986</v>
      </c>
      <c r="L420">
        <f ca="1">TODAY()-Tableau1[[#This Row],[Date création (formatée)]]</f>
        <v>110</v>
      </c>
    </row>
    <row r="421" spans="1:12" ht="17.399999999999999" x14ac:dyDescent="0.35">
      <c r="A421" s="30">
        <v>45536</v>
      </c>
      <c r="B421" s="21" t="s">
        <v>10</v>
      </c>
      <c r="C421" s="22" t="s">
        <v>11</v>
      </c>
      <c r="D421" s="23" t="s">
        <v>497</v>
      </c>
      <c r="E421" s="24" t="s">
        <v>39</v>
      </c>
      <c r="F421" s="25" t="s">
        <v>92</v>
      </c>
      <c r="G421" s="26" t="s">
        <v>93</v>
      </c>
      <c r="H421" s="27" t="s">
        <v>94</v>
      </c>
      <c r="I421" s="28" t="s">
        <v>33</v>
      </c>
      <c r="J421" s="29" t="s">
        <v>22</v>
      </c>
      <c r="K421" s="10">
        <f>DATEVALUE(MID(Tableau1[[#This Row],[Date de création]],7,4)&amp;"-"&amp;MID(Tableau1[[#This Row],[Date de création]],4,2)&amp;"-"&amp;MID(Tableau1[[#This Row],[Date de création]],1,2))</f>
        <v>44985</v>
      </c>
      <c r="L421">
        <f ca="1">TODAY()-Tableau1[[#This Row],[Date création (formatée)]]</f>
        <v>111</v>
      </c>
    </row>
    <row r="422" spans="1:12" ht="17.399999999999999" x14ac:dyDescent="0.35">
      <c r="A422" s="30">
        <v>45533</v>
      </c>
      <c r="B422" s="21" t="s">
        <v>10</v>
      </c>
      <c r="C422" s="22" t="s">
        <v>11</v>
      </c>
      <c r="D422" s="23" t="s">
        <v>497</v>
      </c>
      <c r="E422" s="24" t="s">
        <v>39</v>
      </c>
      <c r="F422" s="25" t="s">
        <v>95</v>
      </c>
      <c r="G422" s="26" t="s">
        <v>96</v>
      </c>
      <c r="H422" s="27" t="s">
        <v>12</v>
      </c>
      <c r="I422" s="28" t="s">
        <v>60</v>
      </c>
      <c r="J422" s="29" t="s">
        <v>18</v>
      </c>
      <c r="K422" s="10">
        <f>DATEVALUE(MID(Tableau1[[#This Row],[Date de création]],7,4)&amp;"-"&amp;MID(Tableau1[[#This Row],[Date de création]],4,2)&amp;"-"&amp;MID(Tableau1[[#This Row],[Date de création]],1,2))</f>
        <v>44985</v>
      </c>
      <c r="L422">
        <f ca="1">TODAY()-Tableau1[[#This Row],[Date création (formatée)]]</f>
        <v>111</v>
      </c>
    </row>
    <row r="423" spans="1:12" ht="17.399999999999999" x14ac:dyDescent="0.35">
      <c r="A423" s="30">
        <v>45513</v>
      </c>
      <c r="B423" s="21" t="s">
        <v>10</v>
      </c>
      <c r="C423" s="22" t="s">
        <v>11</v>
      </c>
      <c r="D423" s="23" t="s">
        <v>485</v>
      </c>
      <c r="E423" s="24" t="s">
        <v>53</v>
      </c>
      <c r="F423" s="25" t="s">
        <v>100</v>
      </c>
      <c r="G423" s="26" t="s">
        <v>101</v>
      </c>
      <c r="H423" s="27" t="s">
        <v>54</v>
      </c>
      <c r="I423" s="28" t="s">
        <v>21</v>
      </c>
      <c r="J423" s="29" t="s">
        <v>18</v>
      </c>
      <c r="K423" s="10">
        <f>DATEVALUE(MID(Tableau1[[#This Row],[Date de création]],7,4)&amp;"-"&amp;MID(Tableau1[[#This Row],[Date de création]],4,2)&amp;"-"&amp;MID(Tableau1[[#This Row],[Date de création]],1,2))</f>
        <v>44981</v>
      </c>
      <c r="L423">
        <f ca="1">TODAY()-Tableau1[[#This Row],[Date création (formatée)]]</f>
        <v>115</v>
      </c>
    </row>
    <row r="424" spans="1:12" ht="17.399999999999999" x14ac:dyDescent="0.35">
      <c r="A424" s="30">
        <v>45512</v>
      </c>
      <c r="B424" s="21" t="s">
        <v>10</v>
      </c>
      <c r="C424" s="22" t="s">
        <v>50</v>
      </c>
      <c r="D424" s="23" t="s">
        <v>497</v>
      </c>
      <c r="E424" s="24" t="s">
        <v>31</v>
      </c>
      <c r="F424" s="25" t="s">
        <v>102</v>
      </c>
      <c r="G424" s="26" t="s">
        <v>103</v>
      </c>
      <c r="H424" s="27" t="s">
        <v>32</v>
      </c>
      <c r="I424" s="28" t="s">
        <v>33</v>
      </c>
      <c r="J424" s="29" t="s">
        <v>22</v>
      </c>
      <c r="K424" s="10">
        <f>DATEVALUE(MID(Tableau1[[#This Row],[Date de création]],7,4)&amp;"-"&amp;MID(Tableau1[[#This Row],[Date de création]],4,2)&amp;"-"&amp;MID(Tableau1[[#This Row],[Date de création]],1,2))</f>
        <v>44981</v>
      </c>
      <c r="L424">
        <f ca="1">TODAY()-Tableau1[[#This Row],[Date création (formatée)]]</f>
        <v>115</v>
      </c>
    </row>
    <row r="425" spans="1:12" ht="17.399999999999999" x14ac:dyDescent="0.35">
      <c r="A425" s="30">
        <v>45498</v>
      </c>
      <c r="B425" s="21" t="s">
        <v>10</v>
      </c>
      <c r="C425" s="22" t="s">
        <v>11</v>
      </c>
      <c r="D425" s="23" t="s">
        <v>485</v>
      </c>
      <c r="E425" s="24" t="s">
        <v>53</v>
      </c>
      <c r="F425" s="25" t="s">
        <v>104</v>
      </c>
      <c r="G425" s="26" t="s">
        <v>105</v>
      </c>
      <c r="H425" s="27" t="s">
        <v>54</v>
      </c>
      <c r="I425" s="28" t="s">
        <v>21</v>
      </c>
      <c r="J425" s="29" t="s">
        <v>18</v>
      </c>
      <c r="K425" s="10">
        <f>DATEVALUE(MID(Tableau1[[#This Row],[Date de création]],7,4)&amp;"-"&amp;MID(Tableau1[[#This Row],[Date de création]],4,2)&amp;"-"&amp;MID(Tableau1[[#This Row],[Date de création]],1,2))</f>
        <v>44980</v>
      </c>
      <c r="L425">
        <f ca="1">TODAY()-Tableau1[[#This Row],[Date création (formatée)]]</f>
        <v>116</v>
      </c>
    </row>
    <row r="426" spans="1:12" ht="17.399999999999999" x14ac:dyDescent="0.35">
      <c r="A426" s="30">
        <v>45483</v>
      </c>
      <c r="B426" s="21" t="s">
        <v>10</v>
      </c>
      <c r="C426" s="22" t="s">
        <v>50</v>
      </c>
      <c r="D426" s="23" t="s">
        <v>498</v>
      </c>
      <c r="E426" s="24" t="s">
        <v>28</v>
      </c>
      <c r="F426" s="25" t="s">
        <v>106</v>
      </c>
      <c r="G426" s="26" t="s">
        <v>107</v>
      </c>
      <c r="H426" s="27" t="s">
        <v>29</v>
      </c>
      <c r="I426" s="28" t="s">
        <v>24</v>
      </c>
      <c r="J426" s="29" t="s">
        <v>49</v>
      </c>
      <c r="K426" s="10">
        <f>DATEVALUE(MID(Tableau1[[#This Row],[Date de création]],7,4)&amp;"-"&amp;MID(Tableau1[[#This Row],[Date de création]],4,2)&amp;"-"&amp;MID(Tableau1[[#This Row],[Date de création]],1,2))</f>
        <v>44979</v>
      </c>
      <c r="L426">
        <f ca="1">TODAY()-Tableau1[[#This Row],[Date création (formatée)]]</f>
        <v>117</v>
      </c>
    </row>
    <row r="427" spans="1:12" ht="17.399999999999999" x14ac:dyDescent="0.35">
      <c r="A427" s="30">
        <v>41748</v>
      </c>
      <c r="B427" s="21" t="s">
        <v>10</v>
      </c>
      <c r="C427" s="22" t="s">
        <v>50</v>
      </c>
      <c r="D427" s="23" t="s">
        <v>490</v>
      </c>
      <c r="E427" s="24" t="s">
        <v>12</v>
      </c>
      <c r="F427" s="25" t="s">
        <v>112</v>
      </c>
      <c r="G427" s="26" t="s">
        <v>35</v>
      </c>
      <c r="H427" s="27" t="s">
        <v>12</v>
      </c>
      <c r="I427" s="28" t="s">
        <v>60</v>
      </c>
      <c r="J427" s="29" t="s">
        <v>113</v>
      </c>
      <c r="K427" s="10">
        <f>DATEVALUE(MID(Tableau1[[#This Row],[Date de création]],7,4)&amp;"-"&amp;MID(Tableau1[[#This Row],[Date de création]],4,2)&amp;"-"&amp;MID(Tableau1[[#This Row],[Date de création]],1,2))</f>
        <v>44972</v>
      </c>
      <c r="L427">
        <f ca="1">TODAY()-Tableau1[[#This Row],[Date création (formatée)]]</f>
        <v>124</v>
      </c>
    </row>
    <row r="428" spans="1:12" ht="17.399999999999999" x14ac:dyDescent="0.35">
      <c r="A428" s="30">
        <v>8295</v>
      </c>
      <c r="B428" s="21" t="s">
        <v>10</v>
      </c>
      <c r="C428" s="22" t="s">
        <v>50</v>
      </c>
      <c r="D428" s="23" t="s">
        <v>531</v>
      </c>
      <c r="E428" s="24" t="s">
        <v>12</v>
      </c>
      <c r="F428" s="25" t="s">
        <v>578</v>
      </c>
      <c r="G428" s="26" t="s">
        <v>154</v>
      </c>
      <c r="H428" s="27" t="s">
        <v>154</v>
      </c>
      <c r="I428" s="28" t="s">
        <v>579</v>
      </c>
      <c r="J428" s="29" t="s">
        <v>113</v>
      </c>
      <c r="K428" s="10">
        <f>DATEVALUE(MID(Tableau1[[#This Row],[Date de création]],7,4)&amp;"-"&amp;MID(Tableau1[[#This Row],[Date de création]],4,2)&amp;"-"&amp;MID(Tableau1[[#This Row],[Date de création]],1,2))</f>
        <v>44972</v>
      </c>
      <c r="L428">
        <f ca="1">TODAY()-Tableau1[[#This Row],[Date création (formatée)]]</f>
        <v>124</v>
      </c>
    </row>
    <row r="429" spans="1:12" ht="17.399999999999999" x14ac:dyDescent="0.35">
      <c r="A429" s="30">
        <v>8294</v>
      </c>
      <c r="B429" s="21" t="s">
        <v>10</v>
      </c>
      <c r="C429" s="22" t="s">
        <v>50</v>
      </c>
      <c r="D429" s="23" t="s">
        <v>485</v>
      </c>
      <c r="E429" s="24" t="s">
        <v>12</v>
      </c>
      <c r="F429" s="25" t="s">
        <v>115</v>
      </c>
      <c r="G429" s="26" t="s">
        <v>116</v>
      </c>
      <c r="H429" s="27" t="s">
        <v>12</v>
      </c>
      <c r="I429" s="28" t="s">
        <v>60</v>
      </c>
      <c r="J429" s="29" t="s">
        <v>113</v>
      </c>
      <c r="K429" s="10">
        <f>DATEVALUE(MID(Tableau1[[#This Row],[Date de création]],7,4)&amp;"-"&amp;MID(Tableau1[[#This Row],[Date de création]],4,2)&amp;"-"&amp;MID(Tableau1[[#This Row],[Date de création]],1,2))</f>
        <v>44972</v>
      </c>
      <c r="L429">
        <f ca="1">TODAY()-Tableau1[[#This Row],[Date création (formatée)]]</f>
        <v>124</v>
      </c>
    </row>
    <row r="430" spans="1:12" ht="17.399999999999999" x14ac:dyDescent="0.35">
      <c r="A430" s="30">
        <v>8288</v>
      </c>
      <c r="B430" s="21" t="s">
        <v>10</v>
      </c>
      <c r="C430" s="22" t="s">
        <v>50</v>
      </c>
      <c r="D430" s="23" t="s">
        <v>498</v>
      </c>
      <c r="E430" s="24" t="s">
        <v>12</v>
      </c>
      <c r="F430" s="25" t="s">
        <v>117</v>
      </c>
      <c r="G430" s="26" t="s">
        <v>118</v>
      </c>
      <c r="H430" s="27" t="s">
        <v>29</v>
      </c>
      <c r="I430" s="28" t="s">
        <v>60</v>
      </c>
      <c r="J430" s="29" t="s">
        <v>113</v>
      </c>
      <c r="K430" s="10">
        <f>DATEVALUE(MID(Tableau1[[#This Row],[Date de création]],7,4)&amp;"-"&amp;MID(Tableau1[[#This Row],[Date de création]],4,2)&amp;"-"&amp;MID(Tableau1[[#This Row],[Date de création]],1,2))</f>
        <v>44971</v>
      </c>
      <c r="L430">
        <f ca="1">TODAY()-Tableau1[[#This Row],[Date création (formatée)]]</f>
        <v>125</v>
      </c>
    </row>
    <row r="431" spans="1:12" ht="17.399999999999999" x14ac:dyDescent="0.35">
      <c r="A431" s="30">
        <v>8285</v>
      </c>
      <c r="B431" s="21" t="s">
        <v>10</v>
      </c>
      <c r="C431" s="22" t="s">
        <v>50</v>
      </c>
      <c r="D431" s="23" t="s">
        <v>529</v>
      </c>
      <c r="E431" s="24" t="s">
        <v>12</v>
      </c>
      <c r="F431" s="25" t="s">
        <v>119</v>
      </c>
      <c r="G431" s="26" t="s">
        <v>120</v>
      </c>
      <c r="H431" s="27" t="s">
        <v>120</v>
      </c>
      <c r="I431" s="28" t="s">
        <v>110</v>
      </c>
      <c r="J431" s="29" t="s">
        <v>113</v>
      </c>
      <c r="K431" s="10">
        <f>DATEVALUE(MID(Tableau1[[#This Row],[Date de création]],7,4)&amp;"-"&amp;MID(Tableau1[[#This Row],[Date de création]],4,2)&amp;"-"&amp;MID(Tableau1[[#This Row],[Date de création]],1,2))</f>
        <v>44971</v>
      </c>
      <c r="L431">
        <f ca="1">TODAY()-Tableau1[[#This Row],[Date création (formatée)]]</f>
        <v>125</v>
      </c>
    </row>
    <row r="432" spans="1:12" ht="17.399999999999999" x14ac:dyDescent="0.35">
      <c r="A432" s="30">
        <v>13885</v>
      </c>
      <c r="B432" s="21" t="s">
        <v>10</v>
      </c>
      <c r="C432" s="22" t="s">
        <v>50</v>
      </c>
      <c r="D432" s="23" t="s">
        <v>529</v>
      </c>
      <c r="E432" s="24" t="s">
        <v>12</v>
      </c>
      <c r="F432" s="25" t="s">
        <v>121</v>
      </c>
      <c r="G432" s="26" t="s">
        <v>120</v>
      </c>
      <c r="H432" s="27" t="s">
        <v>120</v>
      </c>
      <c r="I432" s="28" t="s">
        <v>110</v>
      </c>
      <c r="J432" s="29" t="s">
        <v>113</v>
      </c>
      <c r="K432" s="10">
        <f>DATEVALUE(MID(Tableau1[[#This Row],[Date de création]],7,4)&amp;"-"&amp;MID(Tableau1[[#This Row],[Date de création]],4,2)&amp;"-"&amp;MID(Tableau1[[#This Row],[Date de création]],1,2))</f>
        <v>44971</v>
      </c>
      <c r="L432">
        <f ca="1">TODAY()-Tableau1[[#This Row],[Date création (formatée)]]</f>
        <v>125</v>
      </c>
    </row>
    <row r="433" spans="1:12" ht="17.399999999999999" x14ac:dyDescent="0.35">
      <c r="A433" s="30">
        <v>13883</v>
      </c>
      <c r="B433" s="21" t="s">
        <v>10</v>
      </c>
      <c r="C433" s="22" t="s">
        <v>50</v>
      </c>
      <c r="D433" s="23" t="s">
        <v>529</v>
      </c>
      <c r="E433" s="24" t="s">
        <v>12</v>
      </c>
      <c r="F433" s="25" t="s">
        <v>122</v>
      </c>
      <c r="G433" s="26" t="s">
        <v>120</v>
      </c>
      <c r="H433" s="27" t="s">
        <v>120</v>
      </c>
      <c r="I433" s="28" t="s">
        <v>110</v>
      </c>
      <c r="J433" s="29" t="s">
        <v>113</v>
      </c>
      <c r="K433" s="10">
        <f>DATEVALUE(MID(Tableau1[[#This Row],[Date de création]],7,4)&amp;"-"&amp;MID(Tableau1[[#This Row],[Date de création]],4,2)&amp;"-"&amp;MID(Tableau1[[#This Row],[Date de création]],1,2))</f>
        <v>44971</v>
      </c>
      <c r="L433">
        <f ca="1">TODAY()-Tableau1[[#This Row],[Date création (formatée)]]</f>
        <v>125</v>
      </c>
    </row>
    <row r="434" spans="1:12" ht="17.399999999999999" x14ac:dyDescent="0.35">
      <c r="A434" s="30">
        <v>13879</v>
      </c>
      <c r="B434" s="21" t="s">
        <v>10</v>
      </c>
      <c r="C434" s="22" t="s">
        <v>50</v>
      </c>
      <c r="D434" s="23" t="s">
        <v>494</v>
      </c>
      <c r="E434" s="24" t="s">
        <v>12</v>
      </c>
      <c r="F434" s="25" t="s">
        <v>123</v>
      </c>
      <c r="G434" s="26" t="s">
        <v>124</v>
      </c>
      <c r="H434" s="27" t="s">
        <v>29</v>
      </c>
      <c r="I434" s="28" t="s">
        <v>77</v>
      </c>
      <c r="J434" s="29" t="s">
        <v>113</v>
      </c>
      <c r="K434" s="10">
        <f>DATEVALUE(MID(Tableau1[[#This Row],[Date de création]],7,4)&amp;"-"&amp;MID(Tableau1[[#This Row],[Date de création]],4,2)&amp;"-"&amp;MID(Tableau1[[#This Row],[Date de création]],1,2))</f>
        <v>44971</v>
      </c>
      <c r="L434">
        <f ca="1">TODAY()-Tableau1[[#This Row],[Date création (formatée)]]</f>
        <v>125</v>
      </c>
    </row>
    <row r="435" spans="1:12" ht="17.399999999999999" x14ac:dyDescent="0.35">
      <c r="A435" s="30">
        <v>13875</v>
      </c>
      <c r="B435" s="21" t="s">
        <v>10</v>
      </c>
      <c r="C435" s="22" t="s">
        <v>11</v>
      </c>
      <c r="D435" s="23" t="s">
        <v>497</v>
      </c>
      <c r="E435" s="24" t="s">
        <v>12</v>
      </c>
      <c r="F435" s="25" t="s">
        <v>125</v>
      </c>
      <c r="G435" s="26" t="s">
        <v>126</v>
      </c>
      <c r="H435" s="27" t="s">
        <v>16</v>
      </c>
      <c r="I435" s="28" t="s">
        <v>17</v>
      </c>
      <c r="J435" s="29" t="s">
        <v>113</v>
      </c>
      <c r="K435" s="10">
        <f>DATEVALUE(MID(Tableau1[[#This Row],[Date de création]],7,4)&amp;"-"&amp;MID(Tableau1[[#This Row],[Date de création]],4,2)&amp;"-"&amp;MID(Tableau1[[#This Row],[Date de création]],1,2))</f>
        <v>44971</v>
      </c>
      <c r="L435">
        <f ca="1">TODAY()-Tableau1[[#This Row],[Date création (formatée)]]</f>
        <v>125</v>
      </c>
    </row>
    <row r="436" spans="1:12" ht="17.399999999999999" x14ac:dyDescent="0.35">
      <c r="A436" s="30">
        <v>13874</v>
      </c>
      <c r="B436" s="21" t="s">
        <v>10</v>
      </c>
      <c r="C436" s="22" t="s">
        <v>50</v>
      </c>
      <c r="D436" s="23" t="s">
        <v>494</v>
      </c>
      <c r="E436" s="24" t="s">
        <v>12</v>
      </c>
      <c r="F436" s="25" t="s">
        <v>127</v>
      </c>
      <c r="G436" s="26" t="s">
        <v>16</v>
      </c>
      <c r="H436" s="27" t="s">
        <v>29</v>
      </c>
      <c r="I436" s="28" t="s">
        <v>77</v>
      </c>
      <c r="J436" s="29" t="s">
        <v>113</v>
      </c>
      <c r="K436" s="10">
        <f>DATEVALUE(MID(Tableau1[[#This Row],[Date de création]],7,4)&amp;"-"&amp;MID(Tableau1[[#This Row],[Date de création]],4,2)&amp;"-"&amp;MID(Tableau1[[#This Row],[Date de création]],1,2))</f>
        <v>44971</v>
      </c>
      <c r="L436">
        <f ca="1">TODAY()-Tableau1[[#This Row],[Date création (formatée)]]</f>
        <v>125</v>
      </c>
    </row>
    <row r="437" spans="1:12" ht="17.399999999999999" x14ac:dyDescent="0.35">
      <c r="A437" s="30">
        <v>7387</v>
      </c>
      <c r="B437" s="21" t="s">
        <v>10</v>
      </c>
      <c r="C437" s="22" t="s">
        <v>50</v>
      </c>
      <c r="D437" s="23" t="s">
        <v>490</v>
      </c>
      <c r="E437" s="24" t="s">
        <v>12</v>
      </c>
      <c r="F437" s="25" t="s">
        <v>128</v>
      </c>
      <c r="G437" s="26" t="s">
        <v>129</v>
      </c>
      <c r="H437" s="27" t="s">
        <v>12</v>
      </c>
      <c r="I437" s="28" t="s">
        <v>60</v>
      </c>
      <c r="J437" s="29" t="s">
        <v>113</v>
      </c>
      <c r="K437" s="10">
        <f>DATEVALUE(MID(Tableau1[[#This Row],[Date de création]],7,4)&amp;"-"&amp;MID(Tableau1[[#This Row],[Date de création]],4,2)&amp;"-"&amp;MID(Tableau1[[#This Row],[Date de création]],1,2))</f>
        <v>44971</v>
      </c>
      <c r="L437">
        <f ca="1">TODAY()-Tableau1[[#This Row],[Date création (formatée)]]</f>
        <v>125</v>
      </c>
    </row>
    <row r="438" spans="1:12" ht="17.399999999999999" x14ac:dyDescent="0.35">
      <c r="A438" s="30">
        <v>45430</v>
      </c>
      <c r="B438" s="21" t="s">
        <v>10</v>
      </c>
      <c r="C438" s="22" t="s">
        <v>50</v>
      </c>
      <c r="D438" s="23" t="s">
        <v>485</v>
      </c>
      <c r="E438" s="24" t="s">
        <v>12</v>
      </c>
      <c r="F438" s="25" t="s">
        <v>130</v>
      </c>
      <c r="G438" s="26" t="s">
        <v>131</v>
      </c>
      <c r="H438" s="27" t="s">
        <v>54</v>
      </c>
      <c r="I438" s="28" t="s">
        <v>60</v>
      </c>
      <c r="J438" s="29" t="s">
        <v>113</v>
      </c>
      <c r="K438" s="10">
        <f>DATEVALUE(MID(Tableau1[[#This Row],[Date de création]],7,4)&amp;"-"&amp;MID(Tableau1[[#This Row],[Date de création]],4,2)&amp;"-"&amp;MID(Tableau1[[#This Row],[Date de création]],1,2))</f>
        <v>44970</v>
      </c>
      <c r="L438">
        <f ca="1">TODAY()-Tableau1[[#This Row],[Date création (formatée)]]</f>
        <v>126</v>
      </c>
    </row>
    <row r="439" spans="1:12" ht="17.399999999999999" x14ac:dyDescent="0.35">
      <c r="A439" s="30">
        <v>38963</v>
      </c>
      <c r="B439" s="21" t="s">
        <v>10</v>
      </c>
      <c r="C439" s="22" t="s">
        <v>50</v>
      </c>
      <c r="D439" s="23" t="s">
        <v>498</v>
      </c>
      <c r="E439" s="24" t="s">
        <v>12</v>
      </c>
      <c r="F439" s="25" t="s">
        <v>132</v>
      </c>
      <c r="G439" s="26" t="s">
        <v>133</v>
      </c>
      <c r="H439" s="27" t="s">
        <v>29</v>
      </c>
      <c r="I439" s="28" t="s">
        <v>60</v>
      </c>
      <c r="J439" s="29" t="s">
        <v>113</v>
      </c>
      <c r="K439" s="10">
        <f>DATEVALUE(MID(Tableau1[[#This Row],[Date de création]],7,4)&amp;"-"&amp;MID(Tableau1[[#This Row],[Date de création]],4,2)&amp;"-"&amp;MID(Tableau1[[#This Row],[Date de création]],1,2))</f>
        <v>44970</v>
      </c>
      <c r="L439">
        <f ca="1">TODAY()-Tableau1[[#This Row],[Date création (formatée)]]</f>
        <v>126</v>
      </c>
    </row>
    <row r="440" spans="1:12" ht="17.399999999999999" x14ac:dyDescent="0.35">
      <c r="A440" s="30">
        <v>38962</v>
      </c>
      <c r="B440" s="21" t="s">
        <v>10</v>
      </c>
      <c r="C440" s="22" t="s">
        <v>50</v>
      </c>
      <c r="D440" s="23" t="s">
        <v>485</v>
      </c>
      <c r="E440" s="24" t="s">
        <v>12</v>
      </c>
      <c r="F440" s="25" t="s">
        <v>134</v>
      </c>
      <c r="G440" s="26" t="s">
        <v>133</v>
      </c>
      <c r="H440" s="27" t="s">
        <v>54</v>
      </c>
      <c r="I440" s="28" t="s">
        <v>60</v>
      </c>
      <c r="J440" s="29" t="s">
        <v>113</v>
      </c>
      <c r="K440" s="10">
        <f>DATEVALUE(MID(Tableau1[[#This Row],[Date de création]],7,4)&amp;"-"&amp;MID(Tableau1[[#This Row],[Date de création]],4,2)&amp;"-"&amp;MID(Tableau1[[#This Row],[Date de création]],1,2))</f>
        <v>44970</v>
      </c>
      <c r="L440">
        <f ca="1">TODAY()-Tableau1[[#This Row],[Date création (formatée)]]</f>
        <v>126</v>
      </c>
    </row>
    <row r="441" spans="1:12" ht="17.399999999999999" x14ac:dyDescent="0.35">
      <c r="A441" s="30">
        <v>18488</v>
      </c>
      <c r="B441" s="21" t="s">
        <v>10</v>
      </c>
      <c r="C441" s="22" t="s">
        <v>50</v>
      </c>
      <c r="D441" s="23" t="s">
        <v>498</v>
      </c>
      <c r="E441" s="24" t="s">
        <v>12</v>
      </c>
      <c r="F441" s="25" t="s">
        <v>135</v>
      </c>
      <c r="G441" s="26" t="s">
        <v>136</v>
      </c>
      <c r="H441" s="27" t="s">
        <v>29</v>
      </c>
      <c r="I441" s="28" t="s">
        <v>60</v>
      </c>
      <c r="J441" s="29" t="s">
        <v>113</v>
      </c>
      <c r="K441" s="10">
        <f>DATEVALUE(MID(Tableau1[[#This Row],[Date de création]],7,4)&amp;"-"&amp;MID(Tableau1[[#This Row],[Date de création]],4,2)&amp;"-"&amp;MID(Tableau1[[#This Row],[Date de création]],1,2))</f>
        <v>44970</v>
      </c>
      <c r="L441">
        <f ca="1">TODAY()-Tableau1[[#This Row],[Date création (formatée)]]</f>
        <v>126</v>
      </c>
    </row>
    <row r="442" spans="1:12" ht="17.399999999999999" x14ac:dyDescent="0.35">
      <c r="A442" s="30">
        <v>4644</v>
      </c>
      <c r="B442" s="21" t="s">
        <v>10</v>
      </c>
      <c r="C442" s="22" t="s">
        <v>50</v>
      </c>
      <c r="D442" s="23" t="s">
        <v>498</v>
      </c>
      <c r="E442" s="24" t="s">
        <v>12</v>
      </c>
      <c r="F442" s="25" t="s">
        <v>137</v>
      </c>
      <c r="G442" s="26" t="s">
        <v>138</v>
      </c>
      <c r="H442" s="27" t="s">
        <v>29</v>
      </c>
      <c r="I442" s="28" t="s">
        <v>60</v>
      </c>
      <c r="J442" s="29" t="s">
        <v>113</v>
      </c>
      <c r="K442" s="10">
        <f>DATEVALUE(MID(Tableau1[[#This Row],[Date de création]],7,4)&amp;"-"&amp;MID(Tableau1[[#This Row],[Date de création]],4,2)&amp;"-"&amp;MID(Tableau1[[#This Row],[Date de création]],1,2))</f>
        <v>44967</v>
      </c>
      <c r="L442">
        <f ca="1">TODAY()-Tableau1[[#This Row],[Date création (formatée)]]</f>
        <v>129</v>
      </c>
    </row>
    <row r="443" spans="1:12" ht="17.399999999999999" x14ac:dyDescent="0.35">
      <c r="A443" s="30">
        <v>23111</v>
      </c>
      <c r="B443" s="21" t="s">
        <v>10</v>
      </c>
      <c r="C443" s="22" t="s">
        <v>50</v>
      </c>
      <c r="D443" s="23" t="s">
        <v>498</v>
      </c>
      <c r="E443" s="24" t="s">
        <v>12</v>
      </c>
      <c r="F443" s="25" t="s">
        <v>139</v>
      </c>
      <c r="G443" s="26" t="s">
        <v>32</v>
      </c>
      <c r="H443" s="27" t="s">
        <v>29</v>
      </c>
      <c r="I443" s="28" t="s">
        <v>60</v>
      </c>
      <c r="J443" s="29" t="s">
        <v>113</v>
      </c>
      <c r="K443" s="10">
        <f>DATEVALUE(MID(Tableau1[[#This Row],[Date de création]],7,4)&amp;"-"&amp;MID(Tableau1[[#This Row],[Date de création]],4,2)&amp;"-"&amp;MID(Tableau1[[#This Row],[Date de création]],1,2))</f>
        <v>44966</v>
      </c>
      <c r="L443">
        <f ca="1">TODAY()-Tableau1[[#This Row],[Date création (formatée)]]</f>
        <v>130</v>
      </c>
    </row>
    <row r="444" spans="1:12" ht="17.399999999999999" x14ac:dyDescent="0.35">
      <c r="A444" s="30">
        <v>23109</v>
      </c>
      <c r="B444" s="21" t="s">
        <v>10</v>
      </c>
      <c r="C444" s="22" t="s">
        <v>50</v>
      </c>
      <c r="D444" s="23" t="s">
        <v>498</v>
      </c>
      <c r="E444" s="24" t="s">
        <v>12</v>
      </c>
      <c r="F444" s="25" t="s">
        <v>140</v>
      </c>
      <c r="G444" s="26" t="s">
        <v>141</v>
      </c>
      <c r="H444" s="27" t="s">
        <v>29</v>
      </c>
      <c r="I444" s="28" t="s">
        <v>60</v>
      </c>
      <c r="J444" s="29" t="s">
        <v>113</v>
      </c>
      <c r="K444" s="10">
        <f>DATEVALUE(MID(Tableau1[[#This Row],[Date de création]],7,4)&amp;"-"&amp;MID(Tableau1[[#This Row],[Date de création]],4,2)&amp;"-"&amp;MID(Tableau1[[#This Row],[Date de création]],1,2))</f>
        <v>44966</v>
      </c>
      <c r="L444">
        <f ca="1">TODAY()-Tableau1[[#This Row],[Date création (formatée)]]</f>
        <v>130</v>
      </c>
    </row>
    <row r="445" spans="1:12" ht="17.399999999999999" x14ac:dyDescent="0.35">
      <c r="A445" s="30">
        <v>23107</v>
      </c>
      <c r="B445" s="21" t="s">
        <v>10</v>
      </c>
      <c r="C445" s="22" t="s">
        <v>50</v>
      </c>
      <c r="D445" s="23" t="s">
        <v>498</v>
      </c>
      <c r="E445" s="24" t="s">
        <v>12</v>
      </c>
      <c r="F445" s="25" t="s">
        <v>142</v>
      </c>
      <c r="G445" s="26" t="s">
        <v>143</v>
      </c>
      <c r="H445" s="27" t="s">
        <v>29</v>
      </c>
      <c r="I445" s="28" t="s">
        <v>60</v>
      </c>
      <c r="J445" s="29" t="s">
        <v>113</v>
      </c>
      <c r="K445" s="10">
        <f>DATEVALUE(MID(Tableau1[[#This Row],[Date de création]],7,4)&amp;"-"&amp;MID(Tableau1[[#This Row],[Date de création]],4,2)&amp;"-"&amp;MID(Tableau1[[#This Row],[Date de création]],1,2))</f>
        <v>44966</v>
      </c>
      <c r="L445">
        <f ca="1">TODAY()-Tableau1[[#This Row],[Date création (formatée)]]</f>
        <v>130</v>
      </c>
    </row>
    <row r="446" spans="1:12" ht="17.399999999999999" x14ac:dyDescent="0.35">
      <c r="A446" s="30">
        <v>41746</v>
      </c>
      <c r="B446" s="21" t="s">
        <v>10</v>
      </c>
      <c r="C446" s="22" t="s">
        <v>50</v>
      </c>
      <c r="D446" s="23" t="s">
        <v>485</v>
      </c>
      <c r="E446" s="24" t="s">
        <v>12</v>
      </c>
      <c r="F446" s="25" t="s">
        <v>144</v>
      </c>
      <c r="G446" s="26" t="s">
        <v>145</v>
      </c>
      <c r="H446" s="27" t="s">
        <v>54</v>
      </c>
      <c r="I446" s="28" t="s">
        <v>60</v>
      </c>
      <c r="J446" s="29" t="s">
        <v>113</v>
      </c>
      <c r="K446" s="10">
        <f>DATEVALUE(MID(Tableau1[[#This Row],[Date de création]],7,4)&amp;"-"&amp;MID(Tableau1[[#This Row],[Date de création]],4,2)&amp;"-"&amp;MID(Tableau1[[#This Row],[Date de création]],1,2))</f>
        <v>44966</v>
      </c>
      <c r="L446">
        <f ca="1">TODAY()-Tableau1[[#This Row],[Date création (formatée)]]</f>
        <v>130</v>
      </c>
    </row>
    <row r="447" spans="1:12" ht="17.399999999999999" x14ac:dyDescent="0.35">
      <c r="A447" s="30">
        <v>41745</v>
      </c>
      <c r="B447" s="21" t="s">
        <v>10</v>
      </c>
      <c r="C447" s="22" t="s">
        <v>50</v>
      </c>
      <c r="D447" s="23" t="s">
        <v>529</v>
      </c>
      <c r="E447" s="24" t="s">
        <v>12</v>
      </c>
      <c r="F447" s="25" t="s">
        <v>146</v>
      </c>
      <c r="G447" s="26" t="s">
        <v>147</v>
      </c>
      <c r="H447" s="27" t="s">
        <v>705</v>
      </c>
      <c r="I447" s="28" t="s">
        <v>110</v>
      </c>
      <c r="J447" s="29" t="s">
        <v>113</v>
      </c>
      <c r="K447" s="10">
        <f>DATEVALUE(MID(Tableau1[[#This Row],[Date de création]],7,4)&amp;"-"&amp;MID(Tableau1[[#This Row],[Date de création]],4,2)&amp;"-"&amp;MID(Tableau1[[#This Row],[Date de création]],1,2))</f>
        <v>44966</v>
      </c>
      <c r="L447">
        <f ca="1">TODAY()-Tableau1[[#This Row],[Date création (formatée)]]</f>
        <v>130</v>
      </c>
    </row>
    <row r="448" spans="1:12" ht="17.399999999999999" x14ac:dyDescent="0.35">
      <c r="A448" s="30">
        <v>7372</v>
      </c>
      <c r="B448" s="21" t="s">
        <v>10</v>
      </c>
      <c r="C448" s="22" t="s">
        <v>50</v>
      </c>
      <c r="D448" s="23" t="s">
        <v>497</v>
      </c>
      <c r="E448" s="24" t="s">
        <v>12</v>
      </c>
      <c r="F448" s="25" t="s">
        <v>150</v>
      </c>
      <c r="G448" s="26" t="s">
        <v>151</v>
      </c>
      <c r="H448" s="27" t="s">
        <v>29</v>
      </c>
      <c r="I448" s="28" t="s">
        <v>60</v>
      </c>
      <c r="J448" s="29" t="s">
        <v>113</v>
      </c>
      <c r="K448" s="10">
        <f>DATEVALUE(MID(Tableau1[[#This Row],[Date de création]],7,4)&amp;"-"&amp;MID(Tableau1[[#This Row],[Date de création]],4,2)&amp;"-"&amp;MID(Tableau1[[#This Row],[Date de création]],1,2))</f>
        <v>44964</v>
      </c>
      <c r="L448">
        <f ca="1">TODAY()-Tableau1[[#This Row],[Date création (formatée)]]</f>
        <v>132</v>
      </c>
    </row>
    <row r="449" spans="1:12" ht="17.399999999999999" x14ac:dyDescent="0.35">
      <c r="A449" s="30">
        <v>942</v>
      </c>
      <c r="B449" s="21" t="s">
        <v>10</v>
      </c>
      <c r="C449" s="22" t="s">
        <v>50</v>
      </c>
      <c r="D449" s="23" t="s">
        <v>485</v>
      </c>
      <c r="E449" s="24" t="s">
        <v>12</v>
      </c>
      <c r="F449" s="25" t="s">
        <v>152</v>
      </c>
      <c r="G449" s="26" t="s">
        <v>145</v>
      </c>
      <c r="H449" s="27" t="s">
        <v>54</v>
      </c>
      <c r="I449" s="28" t="s">
        <v>60</v>
      </c>
      <c r="J449" s="29" t="s">
        <v>113</v>
      </c>
      <c r="K449" s="10">
        <f>DATEVALUE(MID(Tableau1[[#This Row],[Date de création]],7,4)&amp;"-"&amp;MID(Tableau1[[#This Row],[Date de création]],4,2)&amp;"-"&amp;MID(Tableau1[[#This Row],[Date de création]],1,2))</f>
        <v>44964</v>
      </c>
      <c r="L449">
        <f ca="1">TODAY()-Tableau1[[#This Row],[Date création (formatée)]]</f>
        <v>132</v>
      </c>
    </row>
    <row r="450" spans="1:12" ht="17.399999999999999" x14ac:dyDescent="0.35">
      <c r="A450" s="30">
        <v>38961</v>
      </c>
      <c r="B450" s="21" t="s">
        <v>10</v>
      </c>
      <c r="C450" s="22" t="s">
        <v>50</v>
      </c>
      <c r="D450" s="23" t="s">
        <v>529</v>
      </c>
      <c r="E450" s="24" t="s">
        <v>12</v>
      </c>
      <c r="F450" s="25" t="s">
        <v>153</v>
      </c>
      <c r="G450" s="26" t="s">
        <v>154</v>
      </c>
      <c r="H450" s="27" t="s">
        <v>705</v>
      </c>
      <c r="I450" s="28" t="s">
        <v>110</v>
      </c>
      <c r="J450" s="29" t="s">
        <v>113</v>
      </c>
      <c r="K450" s="10">
        <f>DATEVALUE(MID(Tableau1[[#This Row],[Date de création]],7,4)&amp;"-"&amp;MID(Tableau1[[#This Row],[Date de création]],4,2)&amp;"-"&amp;MID(Tableau1[[#This Row],[Date de création]],1,2))</f>
        <v>44964</v>
      </c>
      <c r="L450">
        <f ca="1">TODAY()-Tableau1[[#This Row],[Date création (formatée)]]</f>
        <v>132</v>
      </c>
    </row>
    <row r="451" spans="1:12" ht="17.399999999999999" x14ac:dyDescent="0.35">
      <c r="A451" s="30">
        <v>38954</v>
      </c>
      <c r="B451" s="21" t="s">
        <v>10</v>
      </c>
      <c r="C451" s="22" t="s">
        <v>50</v>
      </c>
      <c r="D451" s="23" t="s">
        <v>497</v>
      </c>
      <c r="E451" s="24" t="s">
        <v>12</v>
      </c>
      <c r="F451" s="25" t="s">
        <v>155</v>
      </c>
      <c r="G451" s="26" t="s">
        <v>94</v>
      </c>
      <c r="H451" s="27" t="s">
        <v>12</v>
      </c>
      <c r="I451" s="28" t="s">
        <v>60</v>
      </c>
      <c r="J451" s="29" t="s">
        <v>113</v>
      </c>
      <c r="K451" s="10">
        <f>DATEVALUE(MID(Tableau1[[#This Row],[Date de création]],7,4)&amp;"-"&amp;MID(Tableau1[[#This Row],[Date de création]],4,2)&amp;"-"&amp;MID(Tableau1[[#This Row],[Date de création]],1,2))</f>
        <v>44963</v>
      </c>
      <c r="L451">
        <f ca="1">TODAY()-Tableau1[[#This Row],[Date création (formatée)]]</f>
        <v>133</v>
      </c>
    </row>
    <row r="452" spans="1:12" ht="17.399999999999999" x14ac:dyDescent="0.35">
      <c r="A452" s="30">
        <v>38949</v>
      </c>
      <c r="B452" s="21" t="s">
        <v>10</v>
      </c>
      <c r="C452" s="22" t="s">
        <v>50</v>
      </c>
      <c r="D452" s="23" t="s">
        <v>490</v>
      </c>
      <c r="E452" s="24" t="s">
        <v>12</v>
      </c>
      <c r="F452" s="25" t="s">
        <v>156</v>
      </c>
      <c r="G452" s="26" t="s">
        <v>157</v>
      </c>
      <c r="H452" s="27" t="s">
        <v>12</v>
      </c>
      <c r="I452" s="28" t="s">
        <v>60</v>
      </c>
      <c r="J452" s="29" t="s">
        <v>113</v>
      </c>
      <c r="K452" s="10">
        <f>DATEVALUE(MID(Tableau1[[#This Row],[Date de création]],7,4)&amp;"-"&amp;MID(Tableau1[[#This Row],[Date de création]],4,2)&amp;"-"&amp;MID(Tableau1[[#This Row],[Date de création]],1,2))</f>
        <v>44963</v>
      </c>
      <c r="L452">
        <f ca="1">TODAY()-Tableau1[[#This Row],[Date création (formatée)]]</f>
        <v>133</v>
      </c>
    </row>
    <row r="453" spans="1:12" ht="17.399999999999999" x14ac:dyDescent="0.35">
      <c r="A453" s="30">
        <v>12001</v>
      </c>
      <c r="B453" s="21" t="s">
        <v>10</v>
      </c>
      <c r="C453" s="22" t="s">
        <v>50</v>
      </c>
      <c r="D453" s="23" t="s">
        <v>490</v>
      </c>
      <c r="E453" s="24" t="s">
        <v>12</v>
      </c>
      <c r="F453" s="25" t="s">
        <v>158</v>
      </c>
      <c r="G453" s="26" t="s">
        <v>159</v>
      </c>
      <c r="H453" s="27" t="s">
        <v>12</v>
      </c>
      <c r="I453" s="28" t="s">
        <v>60</v>
      </c>
      <c r="J453" s="29" t="s">
        <v>113</v>
      </c>
      <c r="K453" s="10">
        <f>DATEVALUE(MID(Tableau1[[#This Row],[Date de création]],7,4)&amp;"-"&amp;MID(Tableau1[[#This Row],[Date de création]],4,2)&amp;"-"&amp;MID(Tableau1[[#This Row],[Date de création]],1,2))</f>
        <v>44963</v>
      </c>
      <c r="L453">
        <f ca="1">TODAY()-Tableau1[[#This Row],[Date création (formatée)]]</f>
        <v>133</v>
      </c>
    </row>
    <row r="454" spans="1:12" ht="17.399999999999999" x14ac:dyDescent="0.35">
      <c r="A454" s="30">
        <v>11998</v>
      </c>
      <c r="B454" s="21" t="s">
        <v>10</v>
      </c>
      <c r="C454" s="22" t="s">
        <v>50</v>
      </c>
      <c r="D454" s="23" t="s">
        <v>498</v>
      </c>
      <c r="E454" s="24" t="s">
        <v>12</v>
      </c>
      <c r="F454" s="25" t="s">
        <v>160</v>
      </c>
      <c r="G454" s="26" t="s">
        <v>161</v>
      </c>
      <c r="H454" s="27" t="s">
        <v>29</v>
      </c>
      <c r="I454" s="28" t="s">
        <v>60</v>
      </c>
      <c r="J454" s="29" t="s">
        <v>113</v>
      </c>
      <c r="K454" s="10">
        <f>DATEVALUE(MID(Tableau1[[#This Row],[Date de création]],7,4)&amp;"-"&amp;MID(Tableau1[[#This Row],[Date de création]],4,2)&amp;"-"&amp;MID(Tableau1[[#This Row],[Date de création]],1,2))</f>
        <v>44963</v>
      </c>
      <c r="L454">
        <f ca="1">TODAY()-Tableau1[[#This Row],[Date création (formatée)]]</f>
        <v>133</v>
      </c>
    </row>
    <row r="455" spans="1:12" ht="17.399999999999999" x14ac:dyDescent="0.35">
      <c r="A455" s="30">
        <v>11999</v>
      </c>
      <c r="B455" s="21" t="s">
        <v>10</v>
      </c>
      <c r="C455" s="22" t="s">
        <v>50</v>
      </c>
      <c r="D455" s="23" t="s">
        <v>490</v>
      </c>
      <c r="E455" s="24" t="s">
        <v>12</v>
      </c>
      <c r="F455" s="25" t="s">
        <v>162</v>
      </c>
      <c r="G455" s="26" t="s">
        <v>163</v>
      </c>
      <c r="H455" s="27" t="s">
        <v>12</v>
      </c>
      <c r="I455" s="28" t="s">
        <v>60</v>
      </c>
      <c r="J455" s="29" t="s">
        <v>113</v>
      </c>
      <c r="K455" s="10">
        <f>DATEVALUE(MID(Tableau1[[#This Row],[Date de création]],7,4)&amp;"-"&amp;MID(Tableau1[[#This Row],[Date de création]],4,2)&amp;"-"&amp;MID(Tableau1[[#This Row],[Date de création]],1,2))</f>
        <v>44963</v>
      </c>
      <c r="L455">
        <f ca="1">TODAY()-Tableau1[[#This Row],[Date création (formatée)]]</f>
        <v>133</v>
      </c>
    </row>
    <row r="456" spans="1:12" ht="17.399999999999999" x14ac:dyDescent="0.35">
      <c r="A456" s="30">
        <v>43579</v>
      </c>
      <c r="B456" s="21" t="s">
        <v>10</v>
      </c>
      <c r="C456" s="22" t="s">
        <v>50</v>
      </c>
      <c r="D456" s="23" t="s">
        <v>490</v>
      </c>
      <c r="E456" s="24" t="s">
        <v>12</v>
      </c>
      <c r="F456" s="25" t="s">
        <v>165</v>
      </c>
      <c r="G456" s="26" t="s">
        <v>166</v>
      </c>
      <c r="H456" s="27" t="s">
        <v>12</v>
      </c>
      <c r="I456" s="28" t="s">
        <v>60</v>
      </c>
      <c r="J456" s="29" t="s">
        <v>113</v>
      </c>
      <c r="K456" s="10">
        <f>DATEVALUE(MID(Tableau1[[#This Row],[Date de création]],7,4)&amp;"-"&amp;MID(Tableau1[[#This Row],[Date de création]],4,2)&amp;"-"&amp;MID(Tableau1[[#This Row],[Date de création]],1,2))</f>
        <v>44963</v>
      </c>
      <c r="L456">
        <f ca="1">TODAY()-Tableau1[[#This Row],[Date création (formatée)]]</f>
        <v>133</v>
      </c>
    </row>
    <row r="457" spans="1:12" ht="17.399999999999999" x14ac:dyDescent="0.35">
      <c r="A457" s="30">
        <v>43577</v>
      </c>
      <c r="B457" s="21" t="s">
        <v>10</v>
      </c>
      <c r="C457" s="22" t="s">
        <v>50</v>
      </c>
      <c r="D457" s="23" t="s">
        <v>529</v>
      </c>
      <c r="E457" s="24" t="s">
        <v>12</v>
      </c>
      <c r="F457" s="25" t="s">
        <v>581</v>
      </c>
      <c r="G457" s="26" t="s">
        <v>164</v>
      </c>
      <c r="H457" s="27" t="s">
        <v>963</v>
      </c>
      <c r="I457" s="28" t="s">
        <v>533</v>
      </c>
      <c r="J457" s="29" t="s">
        <v>113</v>
      </c>
      <c r="K457" s="10">
        <f>DATEVALUE(MID(Tableau1[[#This Row],[Date de création]],7,4)&amp;"-"&amp;MID(Tableau1[[#This Row],[Date de création]],4,2)&amp;"-"&amp;MID(Tableau1[[#This Row],[Date de création]],1,2))</f>
        <v>44963</v>
      </c>
      <c r="L457">
        <f ca="1">TODAY()-Tableau1[[#This Row],[Date création (formatée)]]</f>
        <v>133</v>
      </c>
    </row>
    <row r="458" spans="1:12" ht="17.399999999999999" x14ac:dyDescent="0.35">
      <c r="A458" s="30">
        <v>23095</v>
      </c>
      <c r="B458" s="21" t="s">
        <v>10</v>
      </c>
      <c r="C458" s="22" t="s">
        <v>50</v>
      </c>
      <c r="D458" s="23" t="s">
        <v>490</v>
      </c>
      <c r="E458" s="24" t="s">
        <v>12</v>
      </c>
      <c r="F458" s="25" t="s">
        <v>167</v>
      </c>
      <c r="G458" s="26" t="s">
        <v>168</v>
      </c>
      <c r="H458" s="27" t="s">
        <v>12</v>
      </c>
      <c r="I458" s="28" t="s">
        <v>60</v>
      </c>
      <c r="J458" s="29" t="s">
        <v>113</v>
      </c>
      <c r="K458" s="10">
        <f>DATEVALUE(MID(Tableau1[[#This Row],[Date de création]],7,4)&amp;"-"&amp;MID(Tableau1[[#This Row],[Date de création]],4,2)&amp;"-"&amp;MID(Tableau1[[#This Row],[Date de création]],1,2))</f>
        <v>44960</v>
      </c>
      <c r="L458">
        <f ca="1">TODAY()-Tableau1[[#This Row],[Date création (formatée)]]</f>
        <v>136</v>
      </c>
    </row>
    <row r="459" spans="1:12" ht="17.399999999999999" x14ac:dyDescent="0.35">
      <c r="A459" s="30">
        <v>16634</v>
      </c>
      <c r="B459" s="21" t="s">
        <v>10</v>
      </c>
      <c r="C459" s="22" t="s">
        <v>50</v>
      </c>
      <c r="D459" s="23" t="s">
        <v>490</v>
      </c>
      <c r="E459" s="24" t="s">
        <v>12</v>
      </c>
      <c r="F459" s="25" t="s">
        <v>169</v>
      </c>
      <c r="G459" s="26" t="s">
        <v>170</v>
      </c>
      <c r="H459" s="27" t="s">
        <v>12</v>
      </c>
      <c r="I459" s="28" t="s">
        <v>60</v>
      </c>
      <c r="J459" s="29" t="s">
        <v>113</v>
      </c>
      <c r="K459" s="10">
        <f>DATEVALUE(MID(Tableau1[[#This Row],[Date de création]],7,4)&amp;"-"&amp;MID(Tableau1[[#This Row],[Date de création]],4,2)&amp;"-"&amp;MID(Tableau1[[#This Row],[Date de création]],1,2))</f>
        <v>44960</v>
      </c>
      <c r="L459">
        <f ca="1">TODAY()-Tableau1[[#This Row],[Date création (formatée)]]</f>
        <v>136</v>
      </c>
    </row>
    <row r="460" spans="1:12" ht="17.399999999999999" x14ac:dyDescent="0.35">
      <c r="A460" s="30">
        <v>16624</v>
      </c>
      <c r="B460" s="21" t="s">
        <v>10</v>
      </c>
      <c r="C460" s="22" t="s">
        <v>50</v>
      </c>
      <c r="D460" s="23" t="s">
        <v>490</v>
      </c>
      <c r="E460" s="24" t="s">
        <v>12</v>
      </c>
      <c r="F460" s="25" t="s">
        <v>171</v>
      </c>
      <c r="G460" s="26" t="s">
        <v>172</v>
      </c>
      <c r="H460" s="27" t="s">
        <v>12</v>
      </c>
      <c r="I460" s="28" t="s">
        <v>60</v>
      </c>
      <c r="J460" s="29" t="s">
        <v>113</v>
      </c>
      <c r="K460" s="10">
        <f>DATEVALUE(MID(Tableau1[[#This Row],[Date de création]],7,4)&amp;"-"&amp;MID(Tableau1[[#This Row],[Date de création]],4,2)&amp;"-"&amp;MID(Tableau1[[#This Row],[Date de création]],1,2))</f>
        <v>44959</v>
      </c>
      <c r="L460">
        <f ca="1">TODAY()-Tableau1[[#This Row],[Date création (formatée)]]</f>
        <v>137</v>
      </c>
    </row>
    <row r="461" spans="1:12" ht="17.399999999999999" x14ac:dyDescent="0.35">
      <c r="A461" s="30">
        <v>16623</v>
      </c>
      <c r="B461" s="21" t="s">
        <v>10</v>
      </c>
      <c r="C461" s="22" t="s">
        <v>50</v>
      </c>
      <c r="D461" s="23" t="s">
        <v>529</v>
      </c>
      <c r="E461" s="24" t="s">
        <v>12</v>
      </c>
      <c r="F461" s="25" t="s">
        <v>173</v>
      </c>
      <c r="G461" s="26" t="s">
        <v>114</v>
      </c>
      <c r="H461" s="27" t="s">
        <v>705</v>
      </c>
      <c r="I461" s="28" t="s">
        <v>110</v>
      </c>
      <c r="J461" s="29" t="s">
        <v>113</v>
      </c>
      <c r="K461" s="10">
        <f>DATEVALUE(MID(Tableau1[[#This Row],[Date de création]],7,4)&amp;"-"&amp;MID(Tableau1[[#This Row],[Date de création]],4,2)&amp;"-"&amp;MID(Tableau1[[#This Row],[Date de création]],1,2))</f>
        <v>44959</v>
      </c>
      <c r="L461">
        <f ca="1">TODAY()-Tableau1[[#This Row],[Date création (formatée)]]</f>
        <v>137</v>
      </c>
    </row>
    <row r="462" spans="1:12" ht="17.399999999999999" x14ac:dyDescent="0.35">
      <c r="A462" s="30">
        <v>35249</v>
      </c>
      <c r="B462" s="21" t="s">
        <v>10</v>
      </c>
      <c r="C462" s="22" t="s">
        <v>50</v>
      </c>
      <c r="D462" s="23" t="s">
        <v>490</v>
      </c>
      <c r="E462" s="24" t="s">
        <v>12</v>
      </c>
      <c r="F462" s="25" t="s">
        <v>174</v>
      </c>
      <c r="G462" s="26" t="s">
        <v>175</v>
      </c>
      <c r="H462" s="27" t="s">
        <v>12</v>
      </c>
      <c r="I462" s="28" t="s">
        <v>60</v>
      </c>
      <c r="J462" s="29" t="s">
        <v>113</v>
      </c>
      <c r="K462" s="10">
        <f>DATEVALUE(MID(Tableau1[[#This Row],[Date de création]],7,4)&amp;"-"&amp;MID(Tableau1[[#This Row],[Date de création]],4,2)&amp;"-"&amp;MID(Tableau1[[#This Row],[Date de création]],1,2))</f>
        <v>44959</v>
      </c>
      <c r="L462">
        <f ca="1">TODAY()-Tableau1[[#This Row],[Date création (formatée)]]</f>
        <v>137</v>
      </c>
    </row>
    <row r="463" spans="1:12" ht="17.399999999999999" x14ac:dyDescent="0.35">
      <c r="A463" s="30">
        <v>35246</v>
      </c>
      <c r="B463" s="21" t="s">
        <v>10</v>
      </c>
      <c r="C463" s="22" t="s">
        <v>50</v>
      </c>
      <c r="D463" s="23" t="s">
        <v>490</v>
      </c>
      <c r="E463" s="24" t="s">
        <v>12</v>
      </c>
      <c r="F463" s="25" t="s">
        <v>176</v>
      </c>
      <c r="G463" s="26" t="s">
        <v>177</v>
      </c>
      <c r="H463" s="27" t="s">
        <v>12</v>
      </c>
      <c r="I463" s="28" t="s">
        <v>60</v>
      </c>
      <c r="J463" s="29" t="s">
        <v>113</v>
      </c>
      <c r="K463" s="10">
        <f>DATEVALUE(MID(Tableau1[[#This Row],[Date de création]],7,4)&amp;"-"&amp;MID(Tableau1[[#This Row],[Date de création]],4,2)&amp;"-"&amp;MID(Tableau1[[#This Row],[Date de création]],1,2))</f>
        <v>44958</v>
      </c>
      <c r="L463">
        <f ca="1">TODAY()-Tableau1[[#This Row],[Date création (formatée)]]</f>
        <v>138</v>
      </c>
    </row>
    <row r="464" spans="1:12" ht="17.399999999999999" x14ac:dyDescent="0.35">
      <c r="A464" s="30">
        <v>35245</v>
      </c>
      <c r="B464" s="21" t="s">
        <v>10</v>
      </c>
      <c r="C464" s="22" t="s">
        <v>50</v>
      </c>
      <c r="D464" s="23" t="s">
        <v>490</v>
      </c>
      <c r="E464" s="24" t="s">
        <v>12</v>
      </c>
      <c r="F464" s="25" t="s">
        <v>178</v>
      </c>
      <c r="G464" s="26" t="s">
        <v>179</v>
      </c>
      <c r="H464" s="27" t="s">
        <v>12</v>
      </c>
      <c r="I464" s="28" t="s">
        <v>60</v>
      </c>
      <c r="J464" s="29" t="s">
        <v>113</v>
      </c>
      <c r="K464" s="10">
        <f>DATEVALUE(MID(Tableau1[[#This Row],[Date de création]],7,4)&amp;"-"&amp;MID(Tableau1[[#This Row],[Date de création]],4,2)&amp;"-"&amp;MID(Tableau1[[#This Row],[Date de création]],1,2))</f>
        <v>44958</v>
      </c>
      <c r="L464">
        <f ca="1">TODAY()-Tableau1[[#This Row],[Date création (formatée)]]</f>
        <v>138</v>
      </c>
    </row>
    <row r="465" spans="1:12" ht="17.399999999999999" x14ac:dyDescent="0.35">
      <c r="A465" s="30">
        <v>40812</v>
      </c>
      <c r="B465" s="21" t="s">
        <v>10</v>
      </c>
      <c r="C465" s="22" t="s">
        <v>11</v>
      </c>
      <c r="D465" s="23" t="s">
        <v>497</v>
      </c>
      <c r="E465" s="24" t="s">
        <v>12</v>
      </c>
      <c r="F465" s="25" t="s">
        <v>180</v>
      </c>
      <c r="G465" s="26" t="s">
        <v>181</v>
      </c>
      <c r="H465" s="27" t="s">
        <v>16</v>
      </c>
      <c r="I465" s="28" t="s">
        <v>17</v>
      </c>
      <c r="J465" s="29" t="s">
        <v>113</v>
      </c>
      <c r="K465" s="10">
        <f>DATEVALUE(MID(Tableau1[[#This Row],[Date de création]],7,4)&amp;"-"&amp;MID(Tableau1[[#This Row],[Date de création]],4,2)&amp;"-"&amp;MID(Tableau1[[#This Row],[Date de création]],1,2))</f>
        <v>44958</v>
      </c>
      <c r="L465">
        <f ca="1">TODAY()-Tableau1[[#This Row],[Date création (formatée)]]</f>
        <v>138</v>
      </c>
    </row>
    <row r="466" spans="1:12" ht="17.399999999999999" x14ac:dyDescent="0.35">
      <c r="A466" s="30">
        <v>40808</v>
      </c>
      <c r="B466" s="21" t="s">
        <v>10</v>
      </c>
      <c r="C466" s="22" t="s">
        <v>50</v>
      </c>
      <c r="D466" s="23" t="s">
        <v>529</v>
      </c>
      <c r="E466" s="24" t="s">
        <v>12</v>
      </c>
      <c r="F466" s="25" t="s">
        <v>182</v>
      </c>
      <c r="G466" s="26" t="s">
        <v>120</v>
      </c>
      <c r="H466" s="27" t="s">
        <v>705</v>
      </c>
      <c r="I466" s="28" t="s">
        <v>110</v>
      </c>
      <c r="J466" s="29" t="s">
        <v>113</v>
      </c>
      <c r="K466" s="10">
        <f>DATEVALUE(MID(Tableau1[[#This Row],[Date de création]],7,4)&amp;"-"&amp;MID(Tableau1[[#This Row],[Date de création]],4,2)&amp;"-"&amp;MID(Tableau1[[#This Row],[Date de création]],1,2))</f>
        <v>44958</v>
      </c>
      <c r="L466">
        <f ca="1">TODAY()-Tableau1[[#This Row],[Date création (formatée)]]</f>
        <v>138</v>
      </c>
    </row>
    <row r="467" spans="1:12" ht="17.399999999999999" x14ac:dyDescent="0.35">
      <c r="A467" s="30">
        <v>40805</v>
      </c>
      <c r="B467" s="21" t="s">
        <v>10</v>
      </c>
      <c r="C467" s="22" t="s">
        <v>50</v>
      </c>
      <c r="D467" s="23" t="s">
        <v>490</v>
      </c>
      <c r="E467" s="24" t="s">
        <v>12</v>
      </c>
      <c r="F467" s="25" t="s">
        <v>183</v>
      </c>
      <c r="G467" s="26" t="s">
        <v>184</v>
      </c>
      <c r="H467" s="27" t="s">
        <v>12</v>
      </c>
      <c r="I467" s="28" t="s">
        <v>60</v>
      </c>
      <c r="J467" s="29" t="s">
        <v>113</v>
      </c>
      <c r="K467" s="10">
        <f>DATEVALUE(MID(Tableau1[[#This Row],[Date de création]],7,4)&amp;"-"&amp;MID(Tableau1[[#This Row],[Date de création]],4,2)&amp;"-"&amp;MID(Tableau1[[#This Row],[Date de création]],1,2))</f>
        <v>44957</v>
      </c>
      <c r="L467">
        <f ca="1">TODAY()-Tableau1[[#This Row],[Date création (formatée)]]</f>
        <v>139</v>
      </c>
    </row>
    <row r="468" spans="1:12" ht="17.399999999999999" x14ac:dyDescent="0.35">
      <c r="A468" s="30">
        <v>32477</v>
      </c>
      <c r="B468" s="21" t="s">
        <v>10</v>
      </c>
      <c r="C468" s="22" t="s">
        <v>50</v>
      </c>
      <c r="D468" s="23" t="s">
        <v>494</v>
      </c>
      <c r="E468" s="24" t="s">
        <v>12</v>
      </c>
      <c r="F468" s="25" t="s">
        <v>185</v>
      </c>
      <c r="G468" s="26" t="s">
        <v>186</v>
      </c>
      <c r="H468" s="27" t="s">
        <v>29</v>
      </c>
      <c r="I468" s="28" t="s">
        <v>77</v>
      </c>
      <c r="J468" s="29" t="s">
        <v>113</v>
      </c>
      <c r="K468" s="10">
        <f>DATEVALUE(MID(Tableau1[[#This Row],[Date de création]],7,4)&amp;"-"&amp;MID(Tableau1[[#This Row],[Date de création]],4,2)&amp;"-"&amp;MID(Tableau1[[#This Row],[Date de création]],1,2))</f>
        <v>44956</v>
      </c>
      <c r="L468">
        <f ca="1">TODAY()-Tableau1[[#This Row],[Date création (formatée)]]</f>
        <v>140</v>
      </c>
    </row>
    <row r="469" spans="1:12" ht="17.399999999999999" x14ac:dyDescent="0.35">
      <c r="A469" s="30">
        <v>3708</v>
      </c>
      <c r="B469" s="21" t="s">
        <v>10</v>
      </c>
      <c r="C469" s="22" t="s">
        <v>11</v>
      </c>
      <c r="D469" s="23" t="s">
        <v>497</v>
      </c>
      <c r="E469" s="24" t="s">
        <v>12</v>
      </c>
      <c r="F469" s="25" t="s">
        <v>188</v>
      </c>
      <c r="G469" s="26" t="s">
        <v>189</v>
      </c>
      <c r="H469" s="27" t="s">
        <v>16</v>
      </c>
      <c r="I469" s="28" t="s">
        <v>17</v>
      </c>
      <c r="J469" s="29" t="s">
        <v>113</v>
      </c>
      <c r="K469" s="10">
        <f>DATEVALUE(MID(Tableau1[[#This Row],[Date de création]],7,4)&amp;"-"&amp;MID(Tableau1[[#This Row],[Date de création]],4,2)&amp;"-"&amp;MID(Tableau1[[#This Row],[Date de création]],1,2))</f>
        <v>44951</v>
      </c>
      <c r="L469">
        <f ca="1">TODAY()-Tableau1[[#This Row],[Date création (formatée)]]</f>
        <v>145</v>
      </c>
    </row>
    <row r="470" spans="1:12" ht="17.399999999999999" x14ac:dyDescent="0.35">
      <c r="A470" s="30">
        <v>3706</v>
      </c>
      <c r="B470" s="21" t="s">
        <v>10</v>
      </c>
      <c r="C470" s="22" t="s">
        <v>50</v>
      </c>
      <c r="D470" s="23" t="s">
        <v>497</v>
      </c>
      <c r="E470" s="24" t="s">
        <v>12</v>
      </c>
      <c r="F470" s="25" t="s">
        <v>191</v>
      </c>
      <c r="G470" s="26" t="s">
        <v>190</v>
      </c>
      <c r="H470" s="27" t="s">
        <v>12</v>
      </c>
      <c r="I470" s="28" t="s">
        <v>60</v>
      </c>
      <c r="J470" s="29" t="s">
        <v>113</v>
      </c>
      <c r="K470" s="10">
        <f>DATEVALUE(MID(Tableau1[[#This Row],[Date de création]],7,4)&amp;"-"&amp;MID(Tableau1[[#This Row],[Date de création]],4,2)&amp;"-"&amp;MID(Tableau1[[#This Row],[Date de création]],1,2))</f>
        <v>44951</v>
      </c>
      <c r="L470">
        <f ca="1">TODAY()-Tableau1[[#This Row],[Date création (formatée)]]</f>
        <v>145</v>
      </c>
    </row>
    <row r="471" spans="1:12" ht="17.399999999999999" x14ac:dyDescent="0.35">
      <c r="A471" s="30">
        <v>28731</v>
      </c>
      <c r="B471" s="21" t="s">
        <v>10</v>
      </c>
      <c r="C471" s="22" t="s">
        <v>50</v>
      </c>
      <c r="D471" s="23" t="s">
        <v>490</v>
      </c>
      <c r="E471" s="24" t="s">
        <v>12</v>
      </c>
      <c r="F471" s="25" t="s">
        <v>193</v>
      </c>
      <c r="G471" s="26" t="s">
        <v>194</v>
      </c>
      <c r="H471" s="27" t="s">
        <v>12</v>
      </c>
      <c r="I471" s="28" t="s">
        <v>60</v>
      </c>
      <c r="J471" s="29" t="s">
        <v>113</v>
      </c>
      <c r="K471" s="10">
        <f>DATEVALUE(MID(Tableau1[[#This Row],[Date de création]],7,4)&amp;"-"&amp;MID(Tableau1[[#This Row],[Date de création]],4,2)&amp;"-"&amp;MID(Tableau1[[#This Row],[Date de création]],1,2))</f>
        <v>44950</v>
      </c>
      <c r="L471">
        <f ca="1">TODAY()-Tableau1[[#This Row],[Date création (formatée)]]</f>
        <v>146</v>
      </c>
    </row>
    <row r="472" spans="1:12" ht="17.399999999999999" x14ac:dyDescent="0.35">
      <c r="A472" s="30">
        <v>22176</v>
      </c>
      <c r="B472" s="21" t="s">
        <v>10</v>
      </c>
      <c r="C472" s="22" t="s">
        <v>50</v>
      </c>
      <c r="D472" s="23" t="s">
        <v>490</v>
      </c>
      <c r="E472" s="24" t="s">
        <v>12</v>
      </c>
      <c r="F472" s="25" t="s">
        <v>195</v>
      </c>
      <c r="G472" s="26" t="s">
        <v>196</v>
      </c>
      <c r="H472" s="27" t="s">
        <v>12</v>
      </c>
      <c r="I472" s="28" t="s">
        <v>60</v>
      </c>
      <c r="J472" s="29" t="s">
        <v>113</v>
      </c>
      <c r="K472" s="10">
        <f>DATEVALUE(MID(Tableau1[[#This Row],[Date de création]],7,4)&amp;"-"&amp;MID(Tableau1[[#This Row],[Date de création]],4,2)&amp;"-"&amp;MID(Tableau1[[#This Row],[Date de création]],1,2))</f>
        <v>44950</v>
      </c>
      <c r="L472">
        <f ca="1">TODAY()-Tableau1[[#This Row],[Date création (formatée)]]</f>
        <v>146</v>
      </c>
    </row>
    <row r="473" spans="1:12" ht="17.399999999999999" x14ac:dyDescent="0.35">
      <c r="A473" s="30">
        <v>34317</v>
      </c>
      <c r="B473" s="21" t="s">
        <v>10</v>
      </c>
      <c r="C473" s="22" t="s">
        <v>50</v>
      </c>
      <c r="D473" s="23" t="s">
        <v>497</v>
      </c>
      <c r="E473" s="24" t="s">
        <v>12</v>
      </c>
      <c r="F473" s="25" t="s">
        <v>197</v>
      </c>
      <c r="G473" s="26" t="s">
        <v>198</v>
      </c>
      <c r="H473" s="27" t="s">
        <v>16</v>
      </c>
      <c r="I473" s="28" t="s">
        <v>17</v>
      </c>
      <c r="J473" s="29" t="s">
        <v>113</v>
      </c>
      <c r="K473" s="10">
        <f>DATEVALUE(MID(Tableau1[[#This Row],[Date de création]],7,4)&amp;"-"&amp;MID(Tableau1[[#This Row],[Date de création]],4,2)&amp;"-"&amp;MID(Tableau1[[#This Row],[Date de création]],1,2))</f>
        <v>44949</v>
      </c>
      <c r="L473">
        <f ca="1">TODAY()-Tableau1[[#This Row],[Date création (formatée)]]</f>
        <v>147</v>
      </c>
    </row>
    <row r="474" spans="1:12" ht="17.399999999999999" x14ac:dyDescent="0.35">
      <c r="A474" s="30">
        <v>34315</v>
      </c>
      <c r="B474" s="21" t="s">
        <v>10</v>
      </c>
      <c r="C474" s="22" t="s">
        <v>50</v>
      </c>
      <c r="D474" s="23" t="s">
        <v>531</v>
      </c>
      <c r="E474" s="24" t="s">
        <v>12</v>
      </c>
      <c r="F474" s="25" t="s">
        <v>582</v>
      </c>
      <c r="G474" s="26" t="s">
        <v>192</v>
      </c>
      <c r="H474" s="27" t="s">
        <v>532</v>
      </c>
      <c r="I474" s="28" t="s">
        <v>533</v>
      </c>
      <c r="J474" s="29" t="s">
        <v>113</v>
      </c>
      <c r="K474" s="10">
        <f>DATEVALUE(MID(Tableau1[[#This Row],[Date de création]],7,4)&amp;"-"&amp;MID(Tableau1[[#This Row],[Date de création]],4,2)&amp;"-"&amp;MID(Tableau1[[#This Row],[Date de création]],1,2))</f>
        <v>44949</v>
      </c>
      <c r="L474">
        <f ca="1">TODAY()-Tableau1[[#This Row],[Date création (formatée)]]</f>
        <v>147</v>
      </c>
    </row>
    <row r="475" spans="1:12" ht="17.399999999999999" x14ac:dyDescent="0.35">
      <c r="A475" s="30">
        <v>25911</v>
      </c>
      <c r="B475" s="21" t="s">
        <v>10</v>
      </c>
      <c r="C475" s="22" t="s">
        <v>50</v>
      </c>
      <c r="D475" s="23" t="s">
        <v>498</v>
      </c>
      <c r="E475" s="24" t="s">
        <v>12</v>
      </c>
      <c r="F475" s="25" t="s">
        <v>199</v>
      </c>
      <c r="G475" s="26" t="s">
        <v>200</v>
      </c>
      <c r="H475" s="27" t="s">
        <v>29</v>
      </c>
      <c r="I475" s="28" t="s">
        <v>60</v>
      </c>
      <c r="J475" s="29" t="s">
        <v>113</v>
      </c>
      <c r="K475" s="10">
        <f>DATEVALUE(MID(Tableau1[[#This Row],[Date de création]],7,4)&amp;"-"&amp;MID(Tableau1[[#This Row],[Date de création]],4,2)&amp;"-"&amp;MID(Tableau1[[#This Row],[Date de création]],1,2))</f>
        <v>44947</v>
      </c>
      <c r="L475">
        <f ca="1">TODAY()-Tableau1[[#This Row],[Date création (formatée)]]</f>
        <v>149</v>
      </c>
    </row>
    <row r="476" spans="1:12" ht="17.399999999999999" x14ac:dyDescent="0.35">
      <c r="A476" s="30">
        <v>30615</v>
      </c>
      <c r="B476" s="21" t="s">
        <v>10</v>
      </c>
      <c r="C476" s="22" t="s">
        <v>50</v>
      </c>
      <c r="D476" s="23" t="s">
        <v>497</v>
      </c>
      <c r="E476" s="24" t="s">
        <v>12</v>
      </c>
      <c r="F476" s="25" t="s">
        <v>201</v>
      </c>
      <c r="G476" s="26" t="s">
        <v>202</v>
      </c>
      <c r="H476" s="27" t="s">
        <v>29</v>
      </c>
      <c r="I476" s="28" t="s">
        <v>60</v>
      </c>
      <c r="J476" s="29" t="s">
        <v>113</v>
      </c>
      <c r="K476" s="10">
        <f>DATEVALUE(MID(Tableau1[[#This Row],[Date de création]],7,4)&amp;"-"&amp;MID(Tableau1[[#This Row],[Date de création]],4,2)&amp;"-"&amp;MID(Tableau1[[#This Row],[Date de création]],1,2))</f>
        <v>44944</v>
      </c>
      <c r="L476">
        <f ca="1">TODAY()-Tableau1[[#This Row],[Date création (formatée)]]</f>
        <v>152</v>
      </c>
    </row>
    <row r="477" spans="1:12" ht="17.399999999999999" x14ac:dyDescent="0.35">
      <c r="A477" s="30">
        <v>24030</v>
      </c>
      <c r="B477" s="21" t="s">
        <v>10</v>
      </c>
      <c r="C477" s="22" t="s">
        <v>50</v>
      </c>
      <c r="D477" s="23" t="s">
        <v>485</v>
      </c>
      <c r="E477" s="24" t="s">
        <v>12</v>
      </c>
      <c r="F477" s="25" t="s">
        <v>203</v>
      </c>
      <c r="G477" s="26" t="s">
        <v>204</v>
      </c>
      <c r="H477" s="27" t="s">
        <v>20</v>
      </c>
      <c r="I477" s="28" t="s">
        <v>60</v>
      </c>
      <c r="J477" s="29" t="s">
        <v>113</v>
      </c>
      <c r="K477" s="10">
        <f>DATEVALUE(MID(Tableau1[[#This Row],[Date de création]],7,4)&amp;"-"&amp;MID(Tableau1[[#This Row],[Date de création]],4,2)&amp;"-"&amp;MID(Tableau1[[#This Row],[Date de création]],1,2))</f>
        <v>44944</v>
      </c>
      <c r="L477">
        <f ca="1">TODAY()-Tableau1[[#This Row],[Date création (formatée)]]</f>
        <v>152</v>
      </c>
    </row>
    <row r="478" spans="1:12" ht="17.399999999999999" x14ac:dyDescent="0.35">
      <c r="A478" s="30">
        <v>24027</v>
      </c>
      <c r="B478" s="21" t="s">
        <v>10</v>
      </c>
      <c r="C478" s="22" t="s">
        <v>50</v>
      </c>
      <c r="D478" s="23" t="s">
        <v>529</v>
      </c>
      <c r="E478" s="24" t="s">
        <v>12</v>
      </c>
      <c r="F478" s="25" t="s">
        <v>205</v>
      </c>
      <c r="G478" s="26" t="s">
        <v>120</v>
      </c>
      <c r="H478" s="27" t="s">
        <v>705</v>
      </c>
      <c r="I478" s="28" t="s">
        <v>110</v>
      </c>
      <c r="J478" s="29" t="s">
        <v>113</v>
      </c>
      <c r="K478" s="10">
        <f>DATEVALUE(MID(Tableau1[[#This Row],[Date de création]],7,4)&amp;"-"&amp;MID(Tableau1[[#This Row],[Date de création]],4,2)&amp;"-"&amp;MID(Tableau1[[#This Row],[Date de création]],1,2))</f>
        <v>44944</v>
      </c>
      <c r="L478">
        <f ca="1">TODAY()-Tableau1[[#This Row],[Date création (formatée)]]</f>
        <v>152</v>
      </c>
    </row>
    <row r="479" spans="1:12" ht="17.399999999999999" x14ac:dyDescent="0.35">
      <c r="A479" s="30">
        <v>3701</v>
      </c>
      <c r="B479" s="21" t="s">
        <v>10</v>
      </c>
      <c r="C479" s="22" t="s">
        <v>50</v>
      </c>
      <c r="D479" s="23" t="s">
        <v>498</v>
      </c>
      <c r="E479" s="24" t="s">
        <v>12</v>
      </c>
      <c r="F479" s="25" t="s">
        <v>206</v>
      </c>
      <c r="G479" s="26" t="s">
        <v>207</v>
      </c>
      <c r="H479" s="27" t="s">
        <v>29</v>
      </c>
      <c r="I479" s="28" t="s">
        <v>60</v>
      </c>
      <c r="J479" s="29" t="s">
        <v>113</v>
      </c>
      <c r="K479" s="10">
        <f>DATEVALUE(MID(Tableau1[[#This Row],[Date de création]],7,4)&amp;"-"&amp;MID(Tableau1[[#This Row],[Date de création]],4,2)&amp;"-"&amp;MID(Tableau1[[#This Row],[Date de création]],1,2))</f>
        <v>44943</v>
      </c>
      <c r="L479">
        <f ca="1">TODAY()-Tableau1[[#This Row],[Date création (formatée)]]</f>
        <v>153</v>
      </c>
    </row>
    <row r="480" spans="1:12" ht="17.399999999999999" x14ac:dyDescent="0.35">
      <c r="A480" s="30">
        <v>22172</v>
      </c>
      <c r="B480" s="21" t="s">
        <v>10</v>
      </c>
      <c r="C480" s="22" t="s">
        <v>11</v>
      </c>
      <c r="D480" s="23" t="s">
        <v>497</v>
      </c>
      <c r="E480" s="24" t="s">
        <v>12</v>
      </c>
      <c r="F480" s="25" t="s">
        <v>208</v>
      </c>
      <c r="G480" s="26" t="s">
        <v>209</v>
      </c>
      <c r="H480" s="27" t="s">
        <v>16</v>
      </c>
      <c r="I480" s="28" t="s">
        <v>17</v>
      </c>
      <c r="J480" s="29" t="s">
        <v>113</v>
      </c>
      <c r="K480" s="10">
        <f>DATEVALUE(MID(Tableau1[[#This Row],[Date de création]],7,4)&amp;"-"&amp;MID(Tableau1[[#This Row],[Date de création]],4,2)&amp;"-"&amp;MID(Tableau1[[#This Row],[Date de création]],1,2))</f>
        <v>44943</v>
      </c>
      <c r="L480">
        <f ca="1">TODAY()-Tableau1[[#This Row],[Date création (formatée)]]</f>
        <v>153</v>
      </c>
    </row>
    <row r="481" spans="1:12" ht="17.399999999999999" x14ac:dyDescent="0.35">
      <c r="A481" s="30">
        <v>22171</v>
      </c>
      <c r="B481" s="21" t="s">
        <v>10</v>
      </c>
      <c r="C481" s="22" t="s">
        <v>11</v>
      </c>
      <c r="D481" s="23" t="s">
        <v>497</v>
      </c>
      <c r="E481" s="24" t="s">
        <v>12</v>
      </c>
      <c r="F481" s="25" t="s">
        <v>210</v>
      </c>
      <c r="G481" s="26" t="s">
        <v>211</v>
      </c>
      <c r="H481" s="27" t="s">
        <v>16</v>
      </c>
      <c r="I481" s="28" t="s">
        <v>17</v>
      </c>
      <c r="J481" s="29" t="s">
        <v>113</v>
      </c>
      <c r="K481" s="10">
        <f>DATEVALUE(MID(Tableau1[[#This Row],[Date de création]],7,4)&amp;"-"&amp;MID(Tableau1[[#This Row],[Date de création]],4,2)&amp;"-"&amp;MID(Tableau1[[#This Row],[Date de création]],1,2))</f>
        <v>44943</v>
      </c>
      <c r="L481">
        <f ca="1">TODAY()-Tableau1[[#This Row],[Date création (formatée)]]</f>
        <v>153</v>
      </c>
    </row>
    <row r="482" spans="1:12" ht="17.399999999999999" x14ac:dyDescent="0.35">
      <c r="A482" s="30">
        <v>15720</v>
      </c>
      <c r="B482" s="21" t="s">
        <v>10</v>
      </c>
      <c r="C482" s="22" t="s">
        <v>50</v>
      </c>
      <c r="D482" s="23" t="s">
        <v>490</v>
      </c>
      <c r="E482" s="24" t="s">
        <v>12</v>
      </c>
      <c r="F482" s="25" t="s">
        <v>212</v>
      </c>
      <c r="G482" s="26" t="s">
        <v>213</v>
      </c>
      <c r="H482" s="27" t="s">
        <v>12</v>
      </c>
      <c r="I482" s="28" t="s">
        <v>60</v>
      </c>
      <c r="J482" s="29" t="s">
        <v>113</v>
      </c>
      <c r="K482" s="10">
        <f>DATEVALUE(MID(Tableau1[[#This Row],[Date de création]],7,4)&amp;"-"&amp;MID(Tableau1[[#This Row],[Date de création]],4,2)&amp;"-"&amp;MID(Tableau1[[#This Row],[Date de création]],1,2))</f>
        <v>44942</v>
      </c>
      <c r="L482">
        <f ca="1">TODAY()-Tableau1[[#This Row],[Date création (formatée)]]</f>
        <v>154</v>
      </c>
    </row>
    <row r="483" spans="1:12" ht="17.399999999999999" x14ac:dyDescent="0.35">
      <c r="A483" s="30">
        <v>33384</v>
      </c>
      <c r="B483" s="21" t="s">
        <v>10</v>
      </c>
      <c r="C483" s="22" t="s">
        <v>50</v>
      </c>
      <c r="D483" s="23" t="s">
        <v>496</v>
      </c>
      <c r="E483" s="24" t="s">
        <v>12</v>
      </c>
      <c r="F483" s="25" t="s">
        <v>214</v>
      </c>
      <c r="G483" s="26" t="s">
        <v>215</v>
      </c>
      <c r="H483" s="27" t="s">
        <v>12</v>
      </c>
      <c r="I483" s="28" t="s">
        <v>60</v>
      </c>
      <c r="J483" s="29" t="s">
        <v>113</v>
      </c>
      <c r="K483" s="10">
        <f>DATEVALUE(MID(Tableau1[[#This Row],[Date de création]],7,4)&amp;"-"&amp;MID(Tableau1[[#This Row],[Date de création]],4,2)&amp;"-"&amp;MID(Tableau1[[#This Row],[Date de création]],1,2))</f>
        <v>44938</v>
      </c>
      <c r="L483">
        <f ca="1">TODAY()-Tableau1[[#This Row],[Date création (formatée)]]</f>
        <v>158</v>
      </c>
    </row>
    <row r="484" spans="1:12" ht="17.399999999999999" x14ac:dyDescent="0.35">
      <c r="A484" s="30">
        <v>38015</v>
      </c>
      <c r="B484" s="21" t="s">
        <v>10</v>
      </c>
      <c r="C484" s="22" t="s">
        <v>50</v>
      </c>
      <c r="D484" s="23" t="s">
        <v>498</v>
      </c>
      <c r="E484" s="24" t="s">
        <v>12</v>
      </c>
      <c r="F484" s="25" t="s">
        <v>216</v>
      </c>
      <c r="G484" s="26" t="s">
        <v>217</v>
      </c>
      <c r="H484" s="27" t="s">
        <v>29</v>
      </c>
      <c r="I484" s="28" t="s">
        <v>60</v>
      </c>
      <c r="J484" s="29" t="s">
        <v>113</v>
      </c>
      <c r="K484" s="10">
        <f>DATEVALUE(MID(Tableau1[[#This Row],[Date de création]],7,4)&amp;"-"&amp;MID(Tableau1[[#This Row],[Date de création]],4,2)&amp;"-"&amp;MID(Tableau1[[#This Row],[Date de création]],1,2))</f>
        <v>44938</v>
      </c>
      <c r="L484">
        <f ca="1">TODAY()-Tableau1[[#This Row],[Date création (formatée)]]</f>
        <v>158</v>
      </c>
    </row>
    <row r="485" spans="1:12" ht="17.399999999999999" x14ac:dyDescent="0.35">
      <c r="A485" s="30">
        <v>31541</v>
      </c>
      <c r="B485" s="21" t="s">
        <v>10</v>
      </c>
      <c r="C485" s="22" t="s">
        <v>50</v>
      </c>
      <c r="D485" s="23" t="s">
        <v>529</v>
      </c>
      <c r="E485" s="24" t="s">
        <v>12</v>
      </c>
      <c r="F485" s="25" t="s">
        <v>218</v>
      </c>
      <c r="G485" s="26" t="s">
        <v>120</v>
      </c>
      <c r="H485" s="27" t="s">
        <v>705</v>
      </c>
      <c r="I485" s="28" t="s">
        <v>110</v>
      </c>
      <c r="J485" s="29" t="s">
        <v>113</v>
      </c>
      <c r="K485" s="10">
        <f>DATEVALUE(MID(Tableau1[[#This Row],[Date de création]],7,4)&amp;"-"&amp;MID(Tableau1[[#This Row],[Date de création]],4,2)&amp;"-"&amp;MID(Tableau1[[#This Row],[Date de création]],1,2))</f>
        <v>44937</v>
      </c>
      <c r="L485">
        <f ca="1">TODAY()-Tableau1[[#This Row],[Date création (formatée)]]</f>
        <v>159</v>
      </c>
    </row>
    <row r="486" spans="1:12" ht="17.399999999999999" x14ac:dyDescent="0.35">
      <c r="A486" s="30">
        <v>36188</v>
      </c>
      <c r="B486" s="21" t="s">
        <v>10</v>
      </c>
      <c r="C486" s="22" t="s">
        <v>11</v>
      </c>
      <c r="D486" s="23" t="s">
        <v>497</v>
      </c>
      <c r="E486" s="24" t="s">
        <v>12</v>
      </c>
      <c r="F486" s="25" t="s">
        <v>219</v>
      </c>
      <c r="G486" s="26" t="s">
        <v>220</v>
      </c>
      <c r="H486" s="27" t="s">
        <v>16</v>
      </c>
      <c r="I486" s="28" t="s">
        <v>17</v>
      </c>
      <c r="J486" s="29" t="s">
        <v>113</v>
      </c>
      <c r="K486" s="10">
        <f>DATEVALUE(MID(Tableau1[[#This Row],[Date de création]],7,4)&amp;"-"&amp;MID(Tableau1[[#This Row],[Date de création]],4,2)&amp;"-"&amp;MID(Tableau1[[#This Row],[Date de création]],1,2))</f>
        <v>44936</v>
      </c>
      <c r="L486">
        <f ca="1">TODAY()-Tableau1[[#This Row],[Date création (formatée)]]</f>
        <v>160</v>
      </c>
    </row>
    <row r="487" spans="1:12" ht="17.399999999999999" x14ac:dyDescent="0.35">
      <c r="A487" s="30">
        <v>36184</v>
      </c>
      <c r="B487" s="21" t="s">
        <v>10</v>
      </c>
      <c r="C487" s="22" t="s">
        <v>50</v>
      </c>
      <c r="D487" s="23" t="s">
        <v>498</v>
      </c>
      <c r="E487" s="24" t="s">
        <v>12</v>
      </c>
      <c r="F487" s="25" t="s">
        <v>221</v>
      </c>
      <c r="G487" s="26" t="s">
        <v>222</v>
      </c>
      <c r="H487" s="27" t="s">
        <v>29</v>
      </c>
      <c r="I487" s="28" t="s">
        <v>60</v>
      </c>
      <c r="J487" s="29" t="s">
        <v>113</v>
      </c>
      <c r="K487" s="10">
        <f>DATEVALUE(MID(Tableau1[[#This Row],[Date de création]],7,4)&amp;"-"&amp;MID(Tableau1[[#This Row],[Date de création]],4,2)&amp;"-"&amp;MID(Tableau1[[#This Row],[Date de création]],1,2))</f>
        <v>44936</v>
      </c>
      <c r="L487">
        <f ca="1">TODAY()-Tableau1[[#This Row],[Date création (formatée)]]</f>
        <v>160</v>
      </c>
    </row>
    <row r="488" spans="1:12" ht="17.399999999999999" x14ac:dyDescent="0.35">
      <c r="A488" s="30">
        <v>15704</v>
      </c>
      <c r="B488" s="21" t="s">
        <v>10</v>
      </c>
      <c r="C488" s="22" t="s">
        <v>50</v>
      </c>
      <c r="D488" s="23" t="s">
        <v>498</v>
      </c>
      <c r="E488" s="24" t="s">
        <v>12</v>
      </c>
      <c r="F488" s="25" t="s">
        <v>223</v>
      </c>
      <c r="G488" s="26" t="s">
        <v>224</v>
      </c>
      <c r="H488" s="27" t="s">
        <v>29</v>
      </c>
      <c r="I488" s="28" t="s">
        <v>60</v>
      </c>
      <c r="J488" s="29" t="s">
        <v>113</v>
      </c>
      <c r="K488" s="10">
        <f>DATEVALUE(MID(Tableau1[[#This Row],[Date de création]],7,4)&amp;"-"&amp;MID(Tableau1[[#This Row],[Date de création]],4,2)&amp;"-"&amp;MID(Tableau1[[#This Row],[Date de création]],1,2))</f>
        <v>44935</v>
      </c>
      <c r="L488">
        <f ca="1">TODAY()-Tableau1[[#This Row],[Date création (formatée)]]</f>
        <v>161</v>
      </c>
    </row>
    <row r="489" spans="1:12" ht="17.399999999999999" x14ac:dyDescent="0.35">
      <c r="A489" s="30">
        <v>27801</v>
      </c>
      <c r="B489" s="21" t="s">
        <v>10</v>
      </c>
      <c r="C489" s="22" t="s">
        <v>50</v>
      </c>
      <c r="D489" s="23" t="s">
        <v>529</v>
      </c>
      <c r="E489" s="24" t="s">
        <v>12</v>
      </c>
      <c r="F489" s="25" t="s">
        <v>225</v>
      </c>
      <c r="G489" s="26" t="s">
        <v>120</v>
      </c>
      <c r="H489" s="27" t="s">
        <v>705</v>
      </c>
      <c r="I489" s="28" t="s">
        <v>110</v>
      </c>
      <c r="J489" s="29" t="s">
        <v>113</v>
      </c>
      <c r="K489" s="10">
        <f>DATEVALUE(MID(Tableau1[[#This Row],[Date de création]],7,4)&amp;"-"&amp;MID(Tableau1[[#This Row],[Date de création]],4,2)&amp;"-"&amp;MID(Tableau1[[#This Row],[Date de création]],1,2))</f>
        <v>44935</v>
      </c>
      <c r="L489">
        <f ca="1">TODAY()-Tableau1[[#This Row],[Date création (formatée)]]</f>
        <v>161</v>
      </c>
    </row>
    <row r="490" spans="1:12" ht="17.399999999999999" x14ac:dyDescent="0.35">
      <c r="A490" s="30">
        <v>21265</v>
      </c>
      <c r="B490" s="21" t="s">
        <v>10</v>
      </c>
      <c r="C490" s="22" t="s">
        <v>50</v>
      </c>
      <c r="D490" s="23" t="s">
        <v>498</v>
      </c>
      <c r="E490" s="24" t="s">
        <v>12</v>
      </c>
      <c r="F490" s="25" t="s">
        <v>226</v>
      </c>
      <c r="G490" s="26" t="s">
        <v>227</v>
      </c>
      <c r="H490" s="27" t="s">
        <v>29</v>
      </c>
      <c r="I490" s="28" t="s">
        <v>60</v>
      </c>
      <c r="J490" s="29" t="s">
        <v>113</v>
      </c>
      <c r="K490" s="10">
        <f>DATEVALUE(MID(Tableau1[[#This Row],[Date de création]],7,4)&amp;"-"&amp;MID(Tableau1[[#This Row],[Date de création]],4,2)&amp;"-"&amp;MID(Tableau1[[#This Row],[Date de création]],1,2))</f>
        <v>44934</v>
      </c>
      <c r="L490">
        <f ca="1">TODAY()-Tableau1[[#This Row],[Date création (formatée)]]</f>
        <v>162</v>
      </c>
    </row>
    <row r="491" spans="1:12" ht="17.399999999999999" x14ac:dyDescent="0.35">
      <c r="A491" s="30">
        <v>12938</v>
      </c>
      <c r="B491" s="21" t="s">
        <v>10</v>
      </c>
      <c r="C491" s="22" t="s">
        <v>50</v>
      </c>
      <c r="D491" s="23" t="s">
        <v>498</v>
      </c>
      <c r="E491" s="24" t="s">
        <v>12</v>
      </c>
      <c r="F491" s="25" t="s">
        <v>228</v>
      </c>
      <c r="G491" s="26" t="s">
        <v>229</v>
      </c>
      <c r="H491" s="27" t="s">
        <v>29</v>
      </c>
      <c r="I491" s="28" t="s">
        <v>60</v>
      </c>
      <c r="J491" s="29" t="s">
        <v>113</v>
      </c>
      <c r="K491" s="10">
        <f>DATEVALUE(MID(Tableau1[[#This Row],[Date de création]],7,4)&amp;"-"&amp;MID(Tableau1[[#This Row],[Date de création]],4,2)&amp;"-"&amp;MID(Tableau1[[#This Row],[Date de création]],1,2))</f>
        <v>44930</v>
      </c>
      <c r="L491">
        <f ca="1">TODAY()-Tableau1[[#This Row],[Date création (formatée)]]</f>
        <v>166</v>
      </c>
    </row>
    <row r="492" spans="1:12" ht="17.399999999999999" x14ac:dyDescent="0.35">
      <c r="A492" s="30">
        <v>12931</v>
      </c>
      <c r="B492" s="21" t="s">
        <v>10</v>
      </c>
      <c r="C492" s="22" t="s">
        <v>50</v>
      </c>
      <c r="D492" s="23" t="s">
        <v>498</v>
      </c>
      <c r="E492" s="24" t="s">
        <v>12</v>
      </c>
      <c r="F492" s="25" t="s">
        <v>230</v>
      </c>
      <c r="G492" s="26" t="s">
        <v>231</v>
      </c>
      <c r="H492" s="27" t="s">
        <v>29</v>
      </c>
      <c r="I492" s="28" t="s">
        <v>60</v>
      </c>
      <c r="J492" s="29" t="s">
        <v>113</v>
      </c>
      <c r="K492" s="10">
        <f>DATEVALUE(MID(Tableau1[[#This Row],[Date de création]],7,4)&amp;"-"&amp;MID(Tableau1[[#This Row],[Date de création]],4,2)&amp;"-"&amp;MID(Tableau1[[#This Row],[Date de création]],1,2))</f>
        <v>44925</v>
      </c>
      <c r="L492">
        <f ca="1">TODAY()-Tableau1[[#This Row],[Date création (formatée)]]</f>
        <v>171</v>
      </c>
    </row>
    <row r="493" spans="1:12" ht="17.399999999999999" x14ac:dyDescent="0.35">
      <c r="A493" s="30">
        <v>6464</v>
      </c>
      <c r="B493" s="21" t="s">
        <v>10</v>
      </c>
      <c r="C493" s="22" t="s">
        <v>50</v>
      </c>
      <c r="D493" s="23" t="s">
        <v>485</v>
      </c>
      <c r="E493" s="24" t="s">
        <v>12</v>
      </c>
      <c r="F493" s="25" t="s">
        <v>232</v>
      </c>
      <c r="G493" s="26" t="s">
        <v>233</v>
      </c>
      <c r="H493" s="27" t="s">
        <v>54</v>
      </c>
      <c r="I493" s="28" t="s">
        <v>60</v>
      </c>
      <c r="J493" s="29" t="s">
        <v>113</v>
      </c>
      <c r="K493" s="10">
        <f>DATEVALUE(MID(Tableau1[[#This Row],[Date de création]],7,4)&amp;"-"&amp;MID(Tableau1[[#This Row],[Date de création]],4,2)&amp;"-"&amp;MID(Tableau1[[#This Row],[Date de création]],1,2))</f>
        <v>44925</v>
      </c>
      <c r="L493">
        <f ca="1">TODAY()-Tableau1[[#This Row],[Date création (formatée)]]</f>
        <v>171</v>
      </c>
    </row>
    <row r="494" spans="1:12" ht="17.399999999999999" x14ac:dyDescent="0.35">
      <c r="A494" s="30">
        <v>31528</v>
      </c>
      <c r="B494" s="21" t="s">
        <v>10</v>
      </c>
      <c r="C494" s="22" t="s">
        <v>50</v>
      </c>
      <c r="D494" s="23" t="s">
        <v>498</v>
      </c>
      <c r="E494" s="24" t="s">
        <v>12</v>
      </c>
      <c r="F494" s="25" t="s">
        <v>234</v>
      </c>
      <c r="G494" s="26" t="s">
        <v>235</v>
      </c>
      <c r="H494" s="27" t="s">
        <v>29</v>
      </c>
      <c r="I494" s="28" t="s">
        <v>60</v>
      </c>
      <c r="J494" s="29" t="s">
        <v>113</v>
      </c>
      <c r="K494" s="10">
        <f>DATEVALUE(MID(Tableau1[[#This Row],[Date de création]],7,4)&amp;"-"&amp;MID(Tableau1[[#This Row],[Date de création]],4,2)&amp;"-"&amp;MID(Tableau1[[#This Row],[Date de création]],1,2))</f>
        <v>44924</v>
      </c>
      <c r="L494">
        <f ca="1">TODAY()-Tableau1[[#This Row],[Date création (formatée)]]</f>
        <v>172</v>
      </c>
    </row>
    <row r="495" spans="1:12" ht="17.399999999999999" x14ac:dyDescent="0.35">
      <c r="A495" s="30">
        <v>24975</v>
      </c>
      <c r="B495" s="21" t="s">
        <v>10</v>
      </c>
      <c r="C495" s="22" t="s">
        <v>50</v>
      </c>
      <c r="D495" s="23" t="s">
        <v>498</v>
      </c>
      <c r="E495" s="24" t="s">
        <v>12</v>
      </c>
      <c r="F495" s="25" t="s">
        <v>236</v>
      </c>
      <c r="G495" s="26" t="s">
        <v>237</v>
      </c>
      <c r="H495" s="27" t="s">
        <v>29</v>
      </c>
      <c r="I495" s="28" t="s">
        <v>60</v>
      </c>
      <c r="J495" s="29" t="s">
        <v>113</v>
      </c>
      <c r="K495" s="10">
        <f>DATEVALUE(MID(Tableau1[[#This Row],[Date de création]],7,4)&amp;"-"&amp;MID(Tableau1[[#This Row],[Date de création]],4,2)&amp;"-"&amp;MID(Tableau1[[#This Row],[Date de création]],1,2))</f>
        <v>44923</v>
      </c>
      <c r="L495">
        <f ca="1">TODAY()-Tableau1[[#This Row],[Date création (formatée)]]</f>
        <v>173</v>
      </c>
    </row>
    <row r="496" spans="1:12" ht="17.399999999999999" x14ac:dyDescent="0.35">
      <c r="A496" s="30">
        <v>24976</v>
      </c>
      <c r="B496" s="21" t="s">
        <v>10</v>
      </c>
      <c r="C496" s="22" t="s">
        <v>50</v>
      </c>
      <c r="D496" s="23" t="s">
        <v>498</v>
      </c>
      <c r="E496" s="24" t="s">
        <v>12</v>
      </c>
      <c r="F496" s="25" t="s">
        <v>236</v>
      </c>
      <c r="G496" s="26" t="s">
        <v>238</v>
      </c>
      <c r="H496" s="27" t="s">
        <v>29</v>
      </c>
      <c r="I496" s="28" t="s">
        <v>60</v>
      </c>
      <c r="J496" s="29" t="s">
        <v>113</v>
      </c>
      <c r="K496" s="10">
        <f>DATEVALUE(MID(Tableau1[[#This Row],[Date de création]],7,4)&amp;"-"&amp;MID(Tableau1[[#This Row],[Date de création]],4,2)&amp;"-"&amp;MID(Tableau1[[#This Row],[Date de création]],1,2))</f>
        <v>44923</v>
      </c>
      <c r="L496">
        <f ca="1">TODAY()-Tableau1[[#This Row],[Date création (formatée)]]</f>
        <v>173</v>
      </c>
    </row>
    <row r="497" spans="1:12" ht="17.399999999999999" x14ac:dyDescent="0.35">
      <c r="A497" s="30">
        <v>36180</v>
      </c>
      <c r="B497" s="21" t="s">
        <v>10</v>
      </c>
      <c r="C497" s="22" t="s">
        <v>50</v>
      </c>
      <c r="D497" s="23" t="s">
        <v>494</v>
      </c>
      <c r="E497" s="24" t="s">
        <v>12</v>
      </c>
      <c r="F497" s="25" t="s">
        <v>239</v>
      </c>
      <c r="G497" s="26" t="s">
        <v>240</v>
      </c>
      <c r="H497" s="27" t="s">
        <v>241</v>
      </c>
      <c r="I497" s="28" t="s">
        <v>242</v>
      </c>
      <c r="J497" s="29" t="s">
        <v>113</v>
      </c>
      <c r="K497" s="10">
        <f>DATEVALUE(MID(Tableau1[[#This Row],[Date de création]],7,4)&amp;"-"&amp;MID(Tableau1[[#This Row],[Date de création]],4,2)&amp;"-"&amp;MID(Tableau1[[#This Row],[Date de création]],1,2))</f>
        <v>44917</v>
      </c>
      <c r="L497">
        <f ca="1">TODAY()-Tableau1[[#This Row],[Date création (formatée)]]</f>
        <v>179</v>
      </c>
    </row>
    <row r="498" spans="1:12" ht="17.399999999999999" x14ac:dyDescent="0.35">
      <c r="A498" s="30">
        <v>29670</v>
      </c>
      <c r="B498" s="21" t="s">
        <v>10</v>
      </c>
      <c r="C498" s="22" t="s">
        <v>50</v>
      </c>
      <c r="D498" s="23" t="s">
        <v>494</v>
      </c>
      <c r="E498" s="24" t="s">
        <v>12</v>
      </c>
      <c r="F498" s="25" t="s">
        <v>243</v>
      </c>
      <c r="G498" s="26" t="s">
        <v>240</v>
      </c>
      <c r="H498" s="27" t="s">
        <v>241</v>
      </c>
      <c r="I498" s="28" t="s">
        <v>242</v>
      </c>
      <c r="J498" s="29" t="s">
        <v>113</v>
      </c>
      <c r="K498" s="10">
        <f>DATEVALUE(MID(Tableau1[[#This Row],[Date de création]],7,4)&amp;"-"&amp;MID(Tableau1[[#This Row],[Date de création]],4,2)&amp;"-"&amp;MID(Tableau1[[#This Row],[Date de création]],1,2))</f>
        <v>44917</v>
      </c>
      <c r="L498">
        <f ca="1">TODAY()-Tableau1[[#This Row],[Date création (formatée)]]</f>
        <v>179</v>
      </c>
    </row>
    <row r="499" spans="1:12" ht="17.399999999999999" x14ac:dyDescent="0.35">
      <c r="A499" s="30">
        <v>29664</v>
      </c>
      <c r="B499" s="21" t="s">
        <v>10</v>
      </c>
      <c r="C499" s="22" t="s">
        <v>50</v>
      </c>
      <c r="D499" s="23" t="s">
        <v>498</v>
      </c>
      <c r="E499" s="24" t="s">
        <v>12</v>
      </c>
      <c r="F499" s="25" t="s">
        <v>244</v>
      </c>
      <c r="G499" s="26" t="s">
        <v>245</v>
      </c>
      <c r="H499" s="27" t="s">
        <v>29</v>
      </c>
      <c r="I499" s="28" t="s">
        <v>60</v>
      </c>
      <c r="J499" s="29" t="s">
        <v>113</v>
      </c>
      <c r="K499" s="10">
        <f>DATEVALUE(MID(Tableau1[[#This Row],[Date de création]],7,4)&amp;"-"&amp;MID(Tableau1[[#This Row],[Date de création]],4,2)&amp;"-"&amp;MID(Tableau1[[#This Row],[Date de création]],1,2))</f>
        <v>44917</v>
      </c>
      <c r="L499">
        <f ca="1">TODAY()-Tableau1[[#This Row],[Date création (formatée)]]</f>
        <v>179</v>
      </c>
    </row>
    <row r="500" spans="1:12" ht="17.399999999999999" x14ac:dyDescent="0.35">
      <c r="A500" s="30">
        <v>29663</v>
      </c>
      <c r="B500" s="21" t="s">
        <v>10</v>
      </c>
      <c r="C500" s="22" t="s">
        <v>50</v>
      </c>
      <c r="D500" s="23" t="s">
        <v>498</v>
      </c>
      <c r="E500" s="24" t="s">
        <v>12</v>
      </c>
      <c r="F500" s="25" t="s">
        <v>246</v>
      </c>
      <c r="G500" s="26" t="s">
        <v>245</v>
      </c>
      <c r="H500" s="27" t="s">
        <v>29</v>
      </c>
      <c r="I500" s="28" t="s">
        <v>60</v>
      </c>
      <c r="J500" s="29" t="s">
        <v>113</v>
      </c>
      <c r="K500" s="10">
        <f>DATEVALUE(MID(Tableau1[[#This Row],[Date de création]],7,4)&amp;"-"&amp;MID(Tableau1[[#This Row],[Date de création]],4,2)&amp;"-"&amp;MID(Tableau1[[#This Row],[Date de création]],1,2))</f>
        <v>44917</v>
      </c>
      <c r="L500">
        <f ca="1">TODAY()-Tableau1[[#This Row],[Date création (formatée)]]</f>
        <v>179</v>
      </c>
    </row>
    <row r="501" spans="1:12" ht="17.399999999999999" x14ac:dyDescent="0.35">
      <c r="A501" s="30">
        <v>14784</v>
      </c>
      <c r="B501" s="21" t="s">
        <v>10</v>
      </c>
      <c r="C501" s="22" t="s">
        <v>50</v>
      </c>
      <c r="D501" s="23" t="s">
        <v>498</v>
      </c>
      <c r="E501" s="24" t="s">
        <v>12</v>
      </c>
      <c r="F501" s="25" t="s">
        <v>247</v>
      </c>
      <c r="G501" s="26" t="s">
        <v>248</v>
      </c>
      <c r="H501" s="27" t="s">
        <v>29</v>
      </c>
      <c r="I501" s="28" t="s">
        <v>60</v>
      </c>
      <c r="J501" s="29" t="s">
        <v>113</v>
      </c>
      <c r="K501" s="10">
        <f>DATEVALUE(MID(Tableau1[[#This Row],[Date de création]],7,4)&amp;"-"&amp;MID(Tableau1[[#This Row],[Date de création]],4,2)&amp;"-"&amp;MID(Tableau1[[#This Row],[Date de création]],1,2))</f>
        <v>44915</v>
      </c>
      <c r="L501">
        <f ca="1">TODAY()-Tableau1[[#This Row],[Date création (formatée)]]</f>
        <v>181</v>
      </c>
    </row>
    <row r="502" spans="1:12" ht="17.399999999999999" x14ac:dyDescent="0.35">
      <c r="A502" s="30">
        <v>14776</v>
      </c>
      <c r="B502" s="21" t="s">
        <v>10</v>
      </c>
      <c r="C502" s="22" t="s">
        <v>50</v>
      </c>
      <c r="D502" s="23" t="s">
        <v>498</v>
      </c>
      <c r="E502" s="24" t="s">
        <v>12</v>
      </c>
      <c r="F502" s="25" t="s">
        <v>249</v>
      </c>
      <c r="G502" s="26" t="s">
        <v>250</v>
      </c>
      <c r="H502" s="27" t="s">
        <v>29</v>
      </c>
      <c r="I502" s="28" t="s">
        <v>60</v>
      </c>
      <c r="J502" s="29" t="s">
        <v>113</v>
      </c>
      <c r="K502" s="10">
        <f>DATEVALUE(MID(Tableau1[[#This Row],[Date de création]],7,4)&amp;"-"&amp;MID(Tableau1[[#This Row],[Date de création]],4,2)&amp;"-"&amp;MID(Tableau1[[#This Row],[Date de création]],1,2))</f>
        <v>44914</v>
      </c>
      <c r="L502">
        <f ca="1">TODAY()-Tableau1[[#This Row],[Date création (formatée)]]</f>
        <v>182</v>
      </c>
    </row>
    <row r="503" spans="1:12" ht="17.399999999999999" x14ac:dyDescent="0.35">
      <c r="A503" s="30">
        <v>20330</v>
      </c>
      <c r="B503" s="21" t="s">
        <v>10</v>
      </c>
      <c r="C503" s="22" t="s">
        <v>50</v>
      </c>
      <c r="D503" s="23" t="s">
        <v>498</v>
      </c>
      <c r="E503" s="24" t="s">
        <v>12</v>
      </c>
      <c r="F503" s="25" t="s">
        <v>251</v>
      </c>
      <c r="G503" s="26" t="s">
        <v>252</v>
      </c>
      <c r="H503" s="27" t="s">
        <v>29</v>
      </c>
      <c r="I503" s="28" t="s">
        <v>60</v>
      </c>
      <c r="J503" s="29" t="s">
        <v>113</v>
      </c>
      <c r="K503" s="10">
        <f>DATEVALUE(MID(Tableau1[[#This Row],[Date de création]],7,4)&amp;"-"&amp;MID(Tableau1[[#This Row],[Date de création]],4,2)&amp;"-"&amp;MID(Tableau1[[#This Row],[Date de création]],1,2))</f>
        <v>44914</v>
      </c>
      <c r="L503">
        <f ca="1">TODAY()-Tableau1[[#This Row],[Date création (formatée)]]</f>
        <v>182</v>
      </c>
    </row>
    <row r="504" spans="1:12" ht="17.399999999999999" x14ac:dyDescent="0.35">
      <c r="A504" s="30">
        <v>4632</v>
      </c>
      <c r="B504" s="21" t="s">
        <v>10</v>
      </c>
      <c r="C504" s="22" t="s">
        <v>50</v>
      </c>
      <c r="D504" s="23" t="s">
        <v>490</v>
      </c>
      <c r="E504" s="24" t="s">
        <v>12</v>
      </c>
      <c r="F504" s="25" t="s">
        <v>254</v>
      </c>
      <c r="G504" s="26" t="s">
        <v>255</v>
      </c>
      <c r="H504" s="27" t="s">
        <v>12</v>
      </c>
      <c r="I504" s="28" t="s">
        <v>60</v>
      </c>
      <c r="J504" s="29" t="s">
        <v>113</v>
      </c>
      <c r="K504" s="10">
        <f>DATEVALUE(MID(Tableau1[[#This Row],[Date de création]],7,4)&amp;"-"&amp;MID(Tableau1[[#This Row],[Date de création]],4,2)&amp;"-"&amp;MID(Tableau1[[#This Row],[Date de création]],1,2))</f>
        <v>44908</v>
      </c>
      <c r="L504">
        <f ca="1">TODAY()-Tableau1[[#This Row],[Date création (formatée)]]</f>
        <v>188</v>
      </c>
    </row>
    <row r="505" spans="1:12" ht="17.399999999999999" x14ac:dyDescent="0.35">
      <c r="A505" s="30">
        <v>23093</v>
      </c>
      <c r="B505" s="21" t="s">
        <v>10</v>
      </c>
      <c r="C505" s="22" t="s">
        <v>50</v>
      </c>
      <c r="D505" s="23" t="s">
        <v>497</v>
      </c>
      <c r="E505" s="24" t="s">
        <v>12</v>
      </c>
      <c r="F505" s="25" t="s">
        <v>256</v>
      </c>
      <c r="G505" s="26" t="s">
        <v>35</v>
      </c>
      <c r="H505" s="27" t="s">
        <v>16</v>
      </c>
      <c r="I505" s="28" t="s">
        <v>17</v>
      </c>
      <c r="J505" s="29" t="s">
        <v>113</v>
      </c>
      <c r="K505" s="10">
        <f>DATEVALUE(MID(Tableau1[[#This Row],[Date de création]],7,4)&amp;"-"&amp;MID(Tableau1[[#This Row],[Date de création]],4,2)&amp;"-"&amp;MID(Tableau1[[#This Row],[Date de création]],1,2))</f>
        <v>44908</v>
      </c>
      <c r="L505">
        <f ca="1">TODAY()-Tableau1[[#This Row],[Date création (formatée)]]</f>
        <v>188</v>
      </c>
    </row>
    <row r="506" spans="1:12" ht="17.399999999999999" x14ac:dyDescent="0.35">
      <c r="A506" s="30">
        <v>23092</v>
      </c>
      <c r="B506" s="21" t="s">
        <v>10</v>
      </c>
      <c r="C506" s="22" t="s">
        <v>50</v>
      </c>
      <c r="D506" s="23" t="s">
        <v>498</v>
      </c>
      <c r="E506" s="24" t="s">
        <v>12</v>
      </c>
      <c r="F506" s="25" t="s">
        <v>257</v>
      </c>
      <c r="G506" s="26" t="s">
        <v>258</v>
      </c>
      <c r="H506" s="27" t="s">
        <v>29</v>
      </c>
      <c r="I506" s="28" t="s">
        <v>60</v>
      </c>
      <c r="J506" s="29" t="s">
        <v>113</v>
      </c>
      <c r="K506" s="10">
        <f>DATEVALUE(MID(Tableau1[[#This Row],[Date de création]],7,4)&amp;"-"&amp;MID(Tableau1[[#This Row],[Date de création]],4,2)&amp;"-"&amp;MID(Tableau1[[#This Row],[Date de création]],1,2))</f>
        <v>44908</v>
      </c>
      <c r="L506">
        <f ca="1">TODAY()-Tableau1[[#This Row],[Date création (formatée)]]</f>
        <v>188</v>
      </c>
    </row>
    <row r="507" spans="1:12" ht="17.399999999999999" x14ac:dyDescent="0.35">
      <c r="A507" s="30">
        <v>23087</v>
      </c>
      <c r="B507" s="21" t="s">
        <v>10</v>
      </c>
      <c r="C507" s="22" t="s">
        <v>50</v>
      </c>
      <c r="D507" s="23" t="s">
        <v>498</v>
      </c>
      <c r="E507" s="24" t="s">
        <v>12</v>
      </c>
      <c r="F507" s="25" t="s">
        <v>259</v>
      </c>
      <c r="G507" s="26" t="s">
        <v>260</v>
      </c>
      <c r="H507" s="27" t="s">
        <v>29</v>
      </c>
      <c r="I507" s="28" t="s">
        <v>60</v>
      </c>
      <c r="J507" s="29" t="s">
        <v>113</v>
      </c>
      <c r="K507" s="10">
        <f>DATEVALUE(MID(Tableau1[[#This Row],[Date de création]],7,4)&amp;"-"&amp;MID(Tableau1[[#This Row],[Date de création]],4,2)&amp;"-"&amp;MID(Tableau1[[#This Row],[Date de création]],1,2))</f>
        <v>44907</v>
      </c>
      <c r="L507">
        <f ca="1">TODAY()-Tableau1[[#This Row],[Date création (formatée)]]</f>
        <v>189</v>
      </c>
    </row>
    <row r="508" spans="1:12" ht="17.399999999999999" x14ac:dyDescent="0.35">
      <c r="A508" s="30">
        <v>2768</v>
      </c>
      <c r="B508" s="21" t="s">
        <v>10</v>
      </c>
      <c r="C508" s="22" t="s">
        <v>50</v>
      </c>
      <c r="D508" s="23" t="s">
        <v>497</v>
      </c>
      <c r="E508" s="24" t="s">
        <v>12</v>
      </c>
      <c r="F508" s="25" t="s">
        <v>261</v>
      </c>
      <c r="G508" s="26" t="s">
        <v>16</v>
      </c>
      <c r="H508" s="27" t="s">
        <v>16</v>
      </c>
      <c r="I508" s="28" t="s">
        <v>17</v>
      </c>
      <c r="J508" s="29" t="s">
        <v>113</v>
      </c>
      <c r="K508" s="10">
        <f>DATEVALUE(MID(Tableau1[[#This Row],[Date de création]],7,4)&amp;"-"&amp;MID(Tableau1[[#This Row],[Date de création]],4,2)&amp;"-"&amp;MID(Tableau1[[#This Row],[Date de création]],1,2))</f>
        <v>44907</v>
      </c>
      <c r="L508">
        <f ca="1">TODAY()-Tableau1[[#This Row],[Date création (formatée)]]</f>
        <v>189</v>
      </c>
    </row>
    <row r="509" spans="1:12" ht="17.399999999999999" x14ac:dyDescent="0.35">
      <c r="A509" s="30">
        <v>2767</v>
      </c>
      <c r="B509" s="21" t="s">
        <v>10</v>
      </c>
      <c r="C509" s="22" t="s">
        <v>50</v>
      </c>
      <c r="D509" s="23" t="s">
        <v>497</v>
      </c>
      <c r="E509" s="24" t="s">
        <v>12</v>
      </c>
      <c r="F509" s="25" t="s">
        <v>262</v>
      </c>
      <c r="G509" s="26" t="s">
        <v>263</v>
      </c>
      <c r="H509" s="27" t="s">
        <v>16</v>
      </c>
      <c r="I509" s="28" t="s">
        <v>17</v>
      </c>
      <c r="J509" s="29" t="s">
        <v>113</v>
      </c>
      <c r="K509" s="10">
        <f>DATEVALUE(MID(Tableau1[[#This Row],[Date de création]],7,4)&amp;"-"&amp;MID(Tableau1[[#This Row],[Date de création]],4,2)&amp;"-"&amp;MID(Tableau1[[#This Row],[Date de création]],1,2))</f>
        <v>44907</v>
      </c>
      <c r="L509">
        <f ca="1">TODAY()-Tableau1[[#This Row],[Date création (formatée)]]</f>
        <v>189</v>
      </c>
    </row>
    <row r="510" spans="1:12" ht="17.399999999999999" x14ac:dyDescent="0.35">
      <c r="A510" s="30">
        <v>41733</v>
      </c>
      <c r="B510" s="21" t="s">
        <v>10</v>
      </c>
      <c r="C510" s="22" t="s">
        <v>50</v>
      </c>
      <c r="D510" s="23" t="s">
        <v>498</v>
      </c>
      <c r="E510" s="24" t="s">
        <v>12</v>
      </c>
      <c r="F510" s="25" t="s">
        <v>264</v>
      </c>
      <c r="G510" s="26" t="s">
        <v>265</v>
      </c>
      <c r="H510" s="27" t="s">
        <v>29</v>
      </c>
      <c r="I510" s="28" t="s">
        <v>60</v>
      </c>
      <c r="J510" s="29" t="s">
        <v>113</v>
      </c>
      <c r="K510" s="10">
        <f>DATEVALUE(MID(Tableau1[[#This Row],[Date de création]],7,4)&amp;"-"&amp;MID(Tableau1[[#This Row],[Date de création]],4,2)&amp;"-"&amp;MID(Tableau1[[#This Row],[Date de création]],1,2))</f>
        <v>44907</v>
      </c>
      <c r="L510">
        <f ca="1">TODAY()-Tableau1[[#This Row],[Date création (formatée)]]</f>
        <v>189</v>
      </c>
    </row>
    <row r="511" spans="1:12" ht="17.399999999999999" x14ac:dyDescent="0.35">
      <c r="A511" s="30">
        <v>45410</v>
      </c>
      <c r="B511" s="21" t="s">
        <v>10</v>
      </c>
      <c r="C511" s="22" t="s">
        <v>50</v>
      </c>
      <c r="D511" s="23" t="s">
        <v>497</v>
      </c>
      <c r="E511" s="24" t="s">
        <v>12</v>
      </c>
      <c r="F511" s="25" t="s">
        <v>266</v>
      </c>
      <c r="G511" s="26" t="s">
        <v>25</v>
      </c>
      <c r="H511" s="27" t="s">
        <v>12</v>
      </c>
      <c r="I511" s="28" t="s">
        <v>60</v>
      </c>
      <c r="J511" s="29" t="s">
        <v>113</v>
      </c>
      <c r="K511" s="10">
        <f>DATEVALUE(MID(Tableau1[[#This Row],[Date de création]],7,4)&amp;"-"&amp;MID(Tableau1[[#This Row],[Date de création]],4,2)&amp;"-"&amp;MID(Tableau1[[#This Row],[Date de création]],1,2))</f>
        <v>44901</v>
      </c>
      <c r="L511">
        <f ca="1">TODAY()-Tableau1[[#This Row],[Date création (formatée)]]</f>
        <v>195</v>
      </c>
    </row>
    <row r="512" spans="1:12" ht="17.399999999999999" x14ac:dyDescent="0.35">
      <c r="A512" s="30">
        <v>11988</v>
      </c>
      <c r="B512" s="21" t="s">
        <v>10</v>
      </c>
      <c r="C512" s="22" t="s">
        <v>50</v>
      </c>
      <c r="D512" s="23" t="s">
        <v>485</v>
      </c>
      <c r="E512" s="24" t="s">
        <v>12</v>
      </c>
      <c r="F512" s="25" t="s">
        <v>267</v>
      </c>
      <c r="G512" s="26" t="s">
        <v>268</v>
      </c>
      <c r="H512" s="27" t="s">
        <v>54</v>
      </c>
      <c r="I512" s="28" t="s">
        <v>60</v>
      </c>
      <c r="J512" s="29" t="s">
        <v>113</v>
      </c>
      <c r="K512" s="10">
        <f>DATEVALUE(MID(Tableau1[[#This Row],[Date de création]],7,4)&amp;"-"&amp;MID(Tableau1[[#This Row],[Date de création]],4,2)&amp;"-"&amp;MID(Tableau1[[#This Row],[Date de création]],1,2))</f>
        <v>44901</v>
      </c>
      <c r="L512">
        <f ca="1">TODAY()-Tableau1[[#This Row],[Date création (formatée)]]</f>
        <v>195</v>
      </c>
    </row>
    <row r="513" spans="1:12" ht="17.399999999999999" x14ac:dyDescent="0.35">
      <c r="A513" s="30">
        <v>4627</v>
      </c>
      <c r="B513" s="21" t="s">
        <v>10</v>
      </c>
      <c r="C513" s="22" t="s">
        <v>50</v>
      </c>
      <c r="D513" s="23" t="s">
        <v>488</v>
      </c>
      <c r="E513" s="24" t="s">
        <v>12</v>
      </c>
      <c r="F513" s="25" t="s">
        <v>269</v>
      </c>
      <c r="G513" s="26" t="s">
        <v>270</v>
      </c>
      <c r="H513" s="27" t="s">
        <v>903</v>
      </c>
      <c r="I513" s="28" t="s">
        <v>99</v>
      </c>
      <c r="J513" s="29" t="s">
        <v>113</v>
      </c>
      <c r="K513" s="10">
        <f>DATEVALUE(MID(Tableau1[[#This Row],[Date de création]],7,4)&amp;"-"&amp;MID(Tableau1[[#This Row],[Date de création]],4,2)&amp;"-"&amp;MID(Tableau1[[#This Row],[Date de création]],1,2))</f>
        <v>44900</v>
      </c>
      <c r="L513">
        <f ca="1">TODAY()-Tableau1[[#This Row],[Date création (formatée)]]</f>
        <v>196</v>
      </c>
    </row>
    <row r="514" spans="1:12" ht="17.399999999999999" x14ac:dyDescent="0.35">
      <c r="A514" s="30">
        <v>38933</v>
      </c>
      <c r="B514" s="21" t="s">
        <v>10</v>
      </c>
      <c r="C514" s="22" t="s">
        <v>50</v>
      </c>
      <c r="D514" s="23" t="s">
        <v>531</v>
      </c>
      <c r="E514" s="24" t="s">
        <v>12</v>
      </c>
      <c r="F514" s="25" t="s">
        <v>583</v>
      </c>
      <c r="G514" s="26" t="s">
        <v>154</v>
      </c>
      <c r="H514" s="27" t="s">
        <v>154</v>
      </c>
      <c r="I514" s="28" t="s">
        <v>584</v>
      </c>
      <c r="J514" s="29" t="s">
        <v>113</v>
      </c>
      <c r="K514" s="10">
        <f>DATEVALUE(MID(Tableau1[[#This Row],[Date de création]],7,4)&amp;"-"&amp;MID(Tableau1[[#This Row],[Date de création]],4,2)&amp;"-"&amp;MID(Tableau1[[#This Row],[Date de création]],1,2))</f>
        <v>44895</v>
      </c>
      <c r="L514">
        <f ca="1">TODAY()-Tableau1[[#This Row],[Date création (formatée)]]</f>
        <v>201</v>
      </c>
    </row>
    <row r="515" spans="1:12" ht="17.399999999999999" x14ac:dyDescent="0.35">
      <c r="A515" s="30">
        <v>11978</v>
      </c>
      <c r="B515" s="21" t="s">
        <v>10</v>
      </c>
      <c r="C515" s="22" t="s">
        <v>50</v>
      </c>
      <c r="D515" s="23" t="s">
        <v>529</v>
      </c>
      <c r="E515" s="24" t="s">
        <v>12</v>
      </c>
      <c r="F515" s="25" t="s">
        <v>585</v>
      </c>
      <c r="G515" s="26" t="s">
        <v>154</v>
      </c>
      <c r="H515" s="27" t="s">
        <v>154</v>
      </c>
      <c r="I515" s="28" t="s">
        <v>580</v>
      </c>
      <c r="J515" s="29" t="s">
        <v>113</v>
      </c>
      <c r="K515" s="10">
        <f>DATEVALUE(MID(Tableau1[[#This Row],[Date de création]],7,4)&amp;"-"&amp;MID(Tableau1[[#This Row],[Date de création]],4,2)&amp;"-"&amp;MID(Tableau1[[#This Row],[Date de création]],1,2))</f>
        <v>44894</v>
      </c>
      <c r="L515">
        <f ca="1">TODAY()-Tableau1[[#This Row],[Date création (formatée)]]</f>
        <v>202</v>
      </c>
    </row>
    <row r="516" spans="1:12" ht="17.399999999999999" x14ac:dyDescent="0.35">
      <c r="A516" s="30">
        <v>43564</v>
      </c>
      <c r="B516" s="21" t="s">
        <v>10</v>
      </c>
      <c r="C516" s="22" t="s">
        <v>50</v>
      </c>
      <c r="D516" s="23" t="s">
        <v>497</v>
      </c>
      <c r="E516" s="24" t="s">
        <v>12</v>
      </c>
      <c r="F516" s="25" t="s">
        <v>271</v>
      </c>
      <c r="G516" s="26" t="s">
        <v>220</v>
      </c>
      <c r="H516" s="27" t="s">
        <v>29</v>
      </c>
      <c r="I516" s="28" t="s">
        <v>60</v>
      </c>
      <c r="J516" s="29" t="s">
        <v>113</v>
      </c>
      <c r="K516" s="10">
        <f>DATEVALUE(MID(Tableau1[[#This Row],[Date de création]],7,4)&amp;"-"&amp;MID(Tableau1[[#This Row],[Date de création]],4,2)&amp;"-"&amp;MID(Tableau1[[#This Row],[Date de création]],1,2))</f>
        <v>44894</v>
      </c>
      <c r="L516">
        <f ca="1">TODAY()-Tableau1[[#This Row],[Date création (formatée)]]</f>
        <v>202</v>
      </c>
    </row>
    <row r="517" spans="1:12" ht="17.399999999999999" x14ac:dyDescent="0.35">
      <c r="A517" s="30">
        <v>919</v>
      </c>
      <c r="B517" s="21" t="s">
        <v>10</v>
      </c>
      <c r="C517" s="22" t="s">
        <v>50</v>
      </c>
      <c r="D517" s="23" t="s">
        <v>498</v>
      </c>
      <c r="E517" s="24" t="s">
        <v>12</v>
      </c>
      <c r="F517" s="25" t="s">
        <v>272</v>
      </c>
      <c r="G517" s="26" t="s">
        <v>273</v>
      </c>
      <c r="H517" s="27" t="s">
        <v>29</v>
      </c>
      <c r="I517" s="28" t="s">
        <v>60</v>
      </c>
      <c r="J517" s="29" t="s">
        <v>113</v>
      </c>
      <c r="K517" s="10">
        <f>DATEVALUE(MID(Tableau1[[#This Row],[Date de création]],7,4)&amp;"-"&amp;MID(Tableau1[[#This Row],[Date de création]],4,2)&amp;"-"&amp;MID(Tableau1[[#This Row],[Date de création]],1,2))</f>
        <v>44889</v>
      </c>
      <c r="L517">
        <f ca="1">TODAY()-Tableau1[[#This Row],[Date création (formatée)]]</f>
        <v>207</v>
      </c>
    </row>
    <row r="518" spans="1:12" ht="17.399999999999999" x14ac:dyDescent="0.35">
      <c r="A518" s="30">
        <v>917</v>
      </c>
      <c r="B518" s="21" t="s">
        <v>10</v>
      </c>
      <c r="C518" s="22" t="s">
        <v>50</v>
      </c>
      <c r="D518" s="23" t="s">
        <v>498</v>
      </c>
      <c r="E518" s="24" t="s">
        <v>12</v>
      </c>
      <c r="F518" s="25" t="s">
        <v>274</v>
      </c>
      <c r="G518" s="26" t="s">
        <v>275</v>
      </c>
      <c r="H518" s="27" t="s">
        <v>29</v>
      </c>
      <c r="I518" s="28" t="s">
        <v>60</v>
      </c>
      <c r="J518" s="29" t="s">
        <v>113</v>
      </c>
      <c r="K518" s="10">
        <f>DATEVALUE(MID(Tableau1[[#This Row],[Date de création]],7,4)&amp;"-"&amp;MID(Tableau1[[#This Row],[Date de création]],4,2)&amp;"-"&amp;MID(Tableau1[[#This Row],[Date de création]],1,2))</f>
        <v>44889</v>
      </c>
      <c r="L518">
        <f ca="1">TODAY()-Tableau1[[#This Row],[Date création (formatée)]]</f>
        <v>207</v>
      </c>
    </row>
    <row r="519" spans="1:12" ht="17.399999999999999" x14ac:dyDescent="0.35">
      <c r="A519" s="30">
        <v>32460</v>
      </c>
      <c r="B519" s="21" t="s">
        <v>10</v>
      </c>
      <c r="C519" s="22" t="s">
        <v>50</v>
      </c>
      <c r="D519" s="23" t="s">
        <v>498</v>
      </c>
      <c r="E519" s="24" t="s">
        <v>12</v>
      </c>
      <c r="F519" s="25" t="s">
        <v>276</v>
      </c>
      <c r="G519" s="26" t="s">
        <v>626</v>
      </c>
      <c r="H519" s="27" t="s">
        <v>29</v>
      </c>
      <c r="I519" s="28" t="s">
        <v>60</v>
      </c>
      <c r="J519" s="29" t="s">
        <v>113</v>
      </c>
      <c r="K519" s="10">
        <f>DATEVALUE(MID(Tableau1[[#This Row],[Date de création]],7,4)&amp;"-"&amp;MID(Tableau1[[#This Row],[Date de création]],4,2)&amp;"-"&amp;MID(Tableau1[[#This Row],[Date de création]],1,2))</f>
        <v>44887</v>
      </c>
      <c r="L519">
        <f ca="1">TODAY()-Tableau1[[#This Row],[Date création (formatée)]]</f>
        <v>209</v>
      </c>
    </row>
    <row r="520" spans="1:12" ht="17.399999999999999" x14ac:dyDescent="0.35">
      <c r="A520" s="30">
        <v>5555</v>
      </c>
      <c r="B520" s="21" t="s">
        <v>10</v>
      </c>
      <c r="C520" s="22" t="s">
        <v>50</v>
      </c>
      <c r="D520" s="23" t="s">
        <v>498</v>
      </c>
      <c r="E520" s="24" t="s">
        <v>12</v>
      </c>
      <c r="F520" s="25" t="s">
        <v>277</v>
      </c>
      <c r="G520" s="26" t="s">
        <v>224</v>
      </c>
      <c r="H520" s="27" t="s">
        <v>29</v>
      </c>
      <c r="I520" s="28" t="s">
        <v>60</v>
      </c>
      <c r="J520" s="29" t="s">
        <v>113</v>
      </c>
      <c r="K520" s="10">
        <f>DATEVALUE(MID(Tableau1[[#This Row],[Date de création]],7,4)&amp;"-"&amp;MID(Tableau1[[#This Row],[Date de création]],4,2)&amp;"-"&amp;MID(Tableau1[[#This Row],[Date de création]],1,2))</f>
        <v>44887</v>
      </c>
      <c r="L520">
        <f ca="1">TODAY()-Tableau1[[#This Row],[Date création (formatée)]]</f>
        <v>209</v>
      </c>
    </row>
    <row r="521" spans="1:12" ht="17.399999999999999" x14ac:dyDescent="0.35">
      <c r="A521" s="30">
        <v>30602</v>
      </c>
      <c r="B521" s="21" t="s">
        <v>10</v>
      </c>
      <c r="C521" s="22" t="s">
        <v>50</v>
      </c>
      <c r="D521" s="23" t="s">
        <v>498</v>
      </c>
      <c r="E521" s="24" t="s">
        <v>12</v>
      </c>
      <c r="F521" s="25" t="s">
        <v>278</v>
      </c>
      <c r="G521" s="26" t="s">
        <v>279</v>
      </c>
      <c r="H521" s="27" t="s">
        <v>29</v>
      </c>
      <c r="I521" s="28" t="s">
        <v>60</v>
      </c>
      <c r="J521" s="29" t="s">
        <v>113</v>
      </c>
      <c r="K521" s="10">
        <f>DATEVALUE(MID(Tableau1[[#This Row],[Date de création]],7,4)&amp;"-"&amp;MID(Tableau1[[#This Row],[Date de création]],4,2)&amp;"-"&amp;MID(Tableau1[[#This Row],[Date de création]],1,2))</f>
        <v>44886</v>
      </c>
      <c r="L521">
        <f ca="1">TODAY()-Tableau1[[#This Row],[Date création (formatée)]]</f>
        <v>210</v>
      </c>
    </row>
    <row r="522" spans="1:12" ht="17.399999999999999" x14ac:dyDescent="0.35">
      <c r="A522" s="30">
        <v>30601</v>
      </c>
      <c r="B522" s="21" t="s">
        <v>10</v>
      </c>
      <c r="C522" s="22" t="s">
        <v>50</v>
      </c>
      <c r="D522" s="23" t="s">
        <v>498</v>
      </c>
      <c r="E522" s="24" t="s">
        <v>12</v>
      </c>
      <c r="F522" s="25" t="s">
        <v>280</v>
      </c>
      <c r="G522" s="26" t="s">
        <v>281</v>
      </c>
      <c r="H522" s="27" t="s">
        <v>29</v>
      </c>
      <c r="I522" s="28" t="s">
        <v>60</v>
      </c>
      <c r="J522" s="29" t="s">
        <v>113</v>
      </c>
      <c r="K522" s="10">
        <f>DATEVALUE(MID(Tableau1[[#This Row],[Date de création]],7,4)&amp;"-"&amp;MID(Tableau1[[#This Row],[Date de création]],4,2)&amp;"-"&amp;MID(Tableau1[[#This Row],[Date de création]],1,2))</f>
        <v>44886</v>
      </c>
      <c r="L522">
        <f ca="1">TODAY()-Tableau1[[#This Row],[Date création (formatée)]]</f>
        <v>210</v>
      </c>
    </row>
    <row r="523" spans="1:12" ht="17.399999999999999" x14ac:dyDescent="0.35">
      <c r="A523" s="30">
        <v>10142</v>
      </c>
      <c r="B523" s="21" t="s">
        <v>10</v>
      </c>
      <c r="C523" s="22" t="s">
        <v>50</v>
      </c>
      <c r="D523" s="23" t="s">
        <v>497</v>
      </c>
      <c r="E523" s="24" t="s">
        <v>12</v>
      </c>
      <c r="F523" s="25" t="s">
        <v>282</v>
      </c>
      <c r="G523" s="26" t="s">
        <v>29</v>
      </c>
      <c r="H523" s="27" t="s">
        <v>29</v>
      </c>
      <c r="I523" s="28" t="s">
        <v>60</v>
      </c>
      <c r="J523" s="29" t="s">
        <v>113</v>
      </c>
      <c r="K523" s="10">
        <f>DATEVALUE(MID(Tableau1[[#This Row],[Date de création]],7,4)&amp;"-"&amp;MID(Tableau1[[#This Row],[Date de création]],4,2)&amp;"-"&amp;MID(Tableau1[[#This Row],[Date de création]],1,2))</f>
        <v>44883</v>
      </c>
      <c r="L523">
        <f ca="1">TODAY()-Tableau1[[#This Row],[Date création (formatée)]]</f>
        <v>213</v>
      </c>
    </row>
    <row r="524" spans="1:12" ht="17.399999999999999" x14ac:dyDescent="0.35">
      <c r="A524" s="30">
        <v>10137</v>
      </c>
      <c r="B524" s="21" t="s">
        <v>10</v>
      </c>
      <c r="C524" s="22" t="s">
        <v>50</v>
      </c>
      <c r="D524" s="23" t="s">
        <v>498</v>
      </c>
      <c r="E524" s="24" t="s">
        <v>12</v>
      </c>
      <c r="F524" s="25" t="s">
        <v>283</v>
      </c>
      <c r="G524" s="26" t="s">
        <v>284</v>
      </c>
      <c r="H524" s="27" t="s">
        <v>29</v>
      </c>
      <c r="I524" s="28" t="s">
        <v>60</v>
      </c>
      <c r="J524" s="29" t="s">
        <v>113</v>
      </c>
      <c r="K524" s="10">
        <f>DATEVALUE(MID(Tableau1[[#This Row],[Date de création]],7,4)&amp;"-"&amp;MID(Tableau1[[#This Row],[Date de création]],4,2)&amp;"-"&amp;MID(Tableau1[[#This Row],[Date de création]],1,2))</f>
        <v>44883</v>
      </c>
      <c r="L524">
        <f ca="1">TODAY()-Tableau1[[#This Row],[Date création (formatée)]]</f>
        <v>213</v>
      </c>
    </row>
    <row r="525" spans="1:12" ht="17.399999999999999" x14ac:dyDescent="0.35">
      <c r="A525" s="30">
        <v>28719</v>
      </c>
      <c r="B525" s="21" t="s">
        <v>10</v>
      </c>
      <c r="C525" s="22" t="s">
        <v>50</v>
      </c>
      <c r="D525" s="23" t="s">
        <v>497</v>
      </c>
      <c r="E525" s="24" t="s">
        <v>12</v>
      </c>
      <c r="F525" s="25" t="s">
        <v>285</v>
      </c>
      <c r="G525" s="26" t="s">
        <v>286</v>
      </c>
      <c r="H525" s="27" t="s">
        <v>16</v>
      </c>
      <c r="I525" s="28" t="s">
        <v>17</v>
      </c>
      <c r="J525" s="29" t="s">
        <v>113</v>
      </c>
      <c r="K525" s="10">
        <f>DATEVALUE(MID(Tableau1[[#This Row],[Date de création]],7,4)&amp;"-"&amp;MID(Tableau1[[#This Row],[Date de création]],4,2)&amp;"-"&amp;MID(Tableau1[[#This Row],[Date de création]],1,2))</f>
        <v>44882</v>
      </c>
      <c r="L525">
        <f ca="1">TODAY()-Tableau1[[#This Row],[Date création (formatée)]]</f>
        <v>214</v>
      </c>
    </row>
    <row r="526" spans="1:12" ht="17.399999999999999" x14ac:dyDescent="0.35">
      <c r="A526" s="30">
        <v>28718</v>
      </c>
      <c r="B526" s="21" t="s">
        <v>10</v>
      </c>
      <c r="C526" s="22" t="s">
        <v>50</v>
      </c>
      <c r="D526" s="23" t="s">
        <v>529</v>
      </c>
      <c r="E526" s="24" t="s">
        <v>12</v>
      </c>
      <c r="F526" s="25" t="s">
        <v>586</v>
      </c>
      <c r="G526" s="26" t="s">
        <v>154</v>
      </c>
      <c r="H526" s="27" t="s">
        <v>706</v>
      </c>
      <c r="I526" s="28" t="s">
        <v>580</v>
      </c>
      <c r="J526" s="29" t="s">
        <v>113</v>
      </c>
      <c r="K526" s="10">
        <f>DATEVALUE(MID(Tableau1[[#This Row],[Date de création]],7,4)&amp;"-"&amp;MID(Tableau1[[#This Row],[Date de création]],4,2)&amp;"-"&amp;MID(Tableau1[[#This Row],[Date de création]],1,2))</f>
        <v>44882</v>
      </c>
      <c r="L526">
        <f ca="1">TODAY()-Tableau1[[#This Row],[Date création (formatée)]]</f>
        <v>214</v>
      </c>
    </row>
    <row r="527" spans="1:12" ht="17.399999999999999" x14ac:dyDescent="0.35">
      <c r="A527" s="30">
        <v>22163</v>
      </c>
      <c r="B527" s="21" t="s">
        <v>10</v>
      </c>
      <c r="C527" s="22" t="s">
        <v>50</v>
      </c>
      <c r="D527" s="23" t="s">
        <v>497</v>
      </c>
      <c r="E527" s="24" t="s">
        <v>12</v>
      </c>
      <c r="F527" s="25" t="s">
        <v>287</v>
      </c>
      <c r="G527" s="26" t="s">
        <v>241</v>
      </c>
      <c r="H527" s="27" t="s">
        <v>12</v>
      </c>
      <c r="I527" s="28" t="s">
        <v>60</v>
      </c>
      <c r="J527" s="29" t="s">
        <v>113</v>
      </c>
      <c r="K527" s="10">
        <f>DATEVALUE(MID(Tableau1[[#This Row],[Date de création]],7,4)&amp;"-"&amp;MID(Tableau1[[#This Row],[Date de création]],4,2)&amp;"-"&amp;MID(Tableau1[[#This Row],[Date de création]],1,2))</f>
        <v>44882</v>
      </c>
      <c r="L527">
        <f ca="1">TODAY()-Tableau1[[#This Row],[Date création (formatée)]]</f>
        <v>214</v>
      </c>
    </row>
    <row r="528" spans="1:12" ht="17.399999999999999" x14ac:dyDescent="0.35">
      <c r="A528" s="30">
        <v>34312</v>
      </c>
      <c r="B528" s="21" t="s">
        <v>10</v>
      </c>
      <c r="C528" s="22" t="s">
        <v>50</v>
      </c>
      <c r="D528" s="23" t="s">
        <v>498</v>
      </c>
      <c r="E528" s="24" t="s">
        <v>12</v>
      </c>
      <c r="F528" s="25" t="s">
        <v>288</v>
      </c>
      <c r="G528" s="26" t="s">
        <v>289</v>
      </c>
      <c r="H528" s="27" t="s">
        <v>29</v>
      </c>
      <c r="I528" s="28" t="s">
        <v>60</v>
      </c>
      <c r="J528" s="29" t="s">
        <v>113</v>
      </c>
      <c r="K528" s="10">
        <f>DATEVALUE(MID(Tableau1[[#This Row],[Date de création]],7,4)&amp;"-"&amp;MID(Tableau1[[#This Row],[Date de création]],4,2)&amp;"-"&amp;MID(Tableau1[[#This Row],[Date de création]],1,2))</f>
        <v>44882</v>
      </c>
      <c r="L528">
        <f ca="1">TODAY()-Tableau1[[#This Row],[Date création (formatée)]]</f>
        <v>214</v>
      </c>
    </row>
    <row r="529" spans="1:12" ht="17.399999999999999" x14ac:dyDescent="0.35">
      <c r="A529" s="30">
        <v>34305</v>
      </c>
      <c r="B529" s="21" t="s">
        <v>10</v>
      </c>
      <c r="C529" s="22" t="s">
        <v>50</v>
      </c>
      <c r="D529" s="23" t="s">
        <v>498</v>
      </c>
      <c r="E529" s="24" t="s">
        <v>12</v>
      </c>
      <c r="F529" s="25" t="s">
        <v>290</v>
      </c>
      <c r="G529" s="26" t="s">
        <v>291</v>
      </c>
      <c r="H529" s="27" t="s">
        <v>29</v>
      </c>
      <c r="I529" s="28" t="s">
        <v>60</v>
      </c>
      <c r="J529" s="29" t="s">
        <v>113</v>
      </c>
      <c r="K529" s="10">
        <f>DATEVALUE(MID(Tableau1[[#This Row],[Date de création]],7,4)&amp;"-"&amp;MID(Tableau1[[#This Row],[Date de création]],4,2)&amp;"-"&amp;MID(Tableau1[[#This Row],[Date de création]],1,2))</f>
        <v>44881</v>
      </c>
      <c r="L529">
        <f ca="1">TODAY()-Tableau1[[#This Row],[Date création (formatée)]]</f>
        <v>215</v>
      </c>
    </row>
    <row r="530" spans="1:12" ht="17.399999999999999" x14ac:dyDescent="0.35">
      <c r="A530" s="30">
        <v>39860</v>
      </c>
      <c r="B530" s="21" t="s">
        <v>10</v>
      </c>
      <c r="C530" s="22" t="s">
        <v>50</v>
      </c>
      <c r="D530" s="23" t="s">
        <v>498</v>
      </c>
      <c r="E530" s="24" t="s">
        <v>12</v>
      </c>
      <c r="F530" s="25" t="s">
        <v>292</v>
      </c>
      <c r="G530" s="26" t="s">
        <v>224</v>
      </c>
      <c r="H530" s="27" t="s">
        <v>29</v>
      </c>
      <c r="I530" s="28" t="s">
        <v>60</v>
      </c>
      <c r="J530" s="29" t="s">
        <v>113</v>
      </c>
      <c r="K530" s="10">
        <f>DATEVALUE(MID(Tableau1[[#This Row],[Date de création]],7,4)&amp;"-"&amp;MID(Tableau1[[#This Row],[Date de création]],4,2)&amp;"-"&amp;MID(Tableau1[[#This Row],[Date de création]],1,2))</f>
        <v>44881</v>
      </c>
      <c r="L530">
        <f ca="1">TODAY()-Tableau1[[#This Row],[Date création (formatée)]]</f>
        <v>215</v>
      </c>
    </row>
    <row r="531" spans="1:12" ht="17.399999999999999" x14ac:dyDescent="0.35">
      <c r="A531" s="30">
        <v>25895</v>
      </c>
      <c r="B531" s="21" t="s">
        <v>10</v>
      </c>
      <c r="C531" s="22" t="s">
        <v>50</v>
      </c>
      <c r="D531" s="23" t="s">
        <v>494</v>
      </c>
      <c r="E531" s="24" t="s">
        <v>12</v>
      </c>
      <c r="F531" s="25" t="s">
        <v>293</v>
      </c>
      <c r="G531" s="26" t="s">
        <v>124</v>
      </c>
      <c r="H531" s="27" t="s">
        <v>29</v>
      </c>
      <c r="I531" s="28" t="s">
        <v>77</v>
      </c>
      <c r="J531" s="29" t="s">
        <v>113</v>
      </c>
      <c r="K531" s="10">
        <f>DATEVALUE(MID(Tableau1[[#This Row],[Date de création]],7,4)&amp;"-"&amp;MID(Tableau1[[#This Row],[Date de création]],4,2)&amp;"-"&amp;MID(Tableau1[[#This Row],[Date de création]],1,2))</f>
        <v>44880</v>
      </c>
      <c r="L531">
        <f ca="1">TODAY()-Tableau1[[#This Row],[Date création (formatée)]]</f>
        <v>216</v>
      </c>
    </row>
    <row r="532" spans="1:12" ht="17.399999999999999" x14ac:dyDescent="0.35">
      <c r="A532" s="30">
        <v>30599</v>
      </c>
      <c r="B532" s="21" t="s">
        <v>10</v>
      </c>
      <c r="C532" s="22" t="s">
        <v>50</v>
      </c>
      <c r="D532" s="23" t="s">
        <v>497</v>
      </c>
      <c r="E532" s="24" t="s">
        <v>12</v>
      </c>
      <c r="F532" s="25" t="s">
        <v>294</v>
      </c>
      <c r="G532" s="26" t="s">
        <v>295</v>
      </c>
      <c r="H532" s="27" t="s">
        <v>16</v>
      </c>
      <c r="I532" s="28" t="s">
        <v>17</v>
      </c>
      <c r="J532" s="29" t="s">
        <v>113</v>
      </c>
      <c r="K532" s="10">
        <f>DATEVALUE(MID(Tableau1[[#This Row],[Date de création]],7,4)&amp;"-"&amp;MID(Tableau1[[#This Row],[Date de création]],4,2)&amp;"-"&amp;MID(Tableau1[[#This Row],[Date de création]],1,2))</f>
        <v>44877</v>
      </c>
      <c r="L532">
        <f ca="1">TODAY()-Tableau1[[#This Row],[Date création (formatée)]]</f>
        <v>219</v>
      </c>
    </row>
    <row r="533" spans="1:12" ht="17.399999999999999" x14ac:dyDescent="0.35">
      <c r="A533" s="30">
        <v>27791</v>
      </c>
      <c r="B533" s="21" t="s">
        <v>10</v>
      </c>
      <c r="C533" s="22" t="s">
        <v>50</v>
      </c>
      <c r="D533" s="23" t="s">
        <v>497</v>
      </c>
      <c r="E533" s="24" t="s">
        <v>12</v>
      </c>
      <c r="F533" s="25" t="s">
        <v>296</v>
      </c>
      <c r="G533" s="26" t="s">
        <v>297</v>
      </c>
      <c r="H533" s="27" t="s">
        <v>16</v>
      </c>
      <c r="I533" s="28" t="s">
        <v>17</v>
      </c>
      <c r="J533" s="29" t="s">
        <v>113</v>
      </c>
      <c r="K533" s="10">
        <f>DATEVALUE(MID(Tableau1[[#This Row],[Date de création]],7,4)&amp;"-"&amp;MID(Tableau1[[#This Row],[Date de création]],4,2)&amp;"-"&amp;MID(Tableau1[[#This Row],[Date de création]],1,2))</f>
        <v>44873</v>
      </c>
      <c r="L533">
        <f ca="1">TODAY()-Tableau1[[#This Row],[Date création (formatée)]]</f>
        <v>223</v>
      </c>
    </row>
    <row r="534" spans="1:12" ht="17.399999999999999" x14ac:dyDescent="0.35">
      <c r="A534" s="30">
        <v>33368</v>
      </c>
      <c r="B534" s="21" t="s">
        <v>10</v>
      </c>
      <c r="C534" s="22" t="s">
        <v>50</v>
      </c>
      <c r="D534" s="23" t="s">
        <v>497</v>
      </c>
      <c r="E534" s="24" t="s">
        <v>12</v>
      </c>
      <c r="F534" s="25" t="s">
        <v>298</v>
      </c>
      <c r="G534" s="26" t="s">
        <v>299</v>
      </c>
      <c r="H534" s="27" t="s">
        <v>16</v>
      </c>
      <c r="I534" s="28" t="s">
        <v>17</v>
      </c>
      <c r="J534" s="29" t="s">
        <v>113</v>
      </c>
      <c r="K534" s="10">
        <f>DATEVALUE(MID(Tableau1[[#This Row],[Date de création]],7,4)&amp;"-"&amp;MID(Tableau1[[#This Row],[Date de création]],4,2)&amp;"-"&amp;MID(Tableau1[[#This Row],[Date de création]],1,2))</f>
        <v>44873</v>
      </c>
      <c r="L534">
        <f ca="1">TODAY()-Tableau1[[#This Row],[Date création (formatée)]]</f>
        <v>223</v>
      </c>
    </row>
    <row r="535" spans="1:12" ht="17.399999999999999" x14ac:dyDescent="0.35">
      <c r="A535" s="30">
        <v>19397</v>
      </c>
      <c r="B535" s="21" t="s">
        <v>10</v>
      </c>
      <c r="C535" s="22" t="s">
        <v>50</v>
      </c>
      <c r="D535" s="23" t="s">
        <v>497</v>
      </c>
      <c r="E535" s="24" t="s">
        <v>12</v>
      </c>
      <c r="F535" s="25" t="s">
        <v>300</v>
      </c>
      <c r="G535" s="26" t="s">
        <v>646</v>
      </c>
      <c r="H535" s="27" t="s">
        <v>16</v>
      </c>
      <c r="I535" s="28" t="s">
        <v>17</v>
      </c>
      <c r="J535" s="29" t="s">
        <v>113</v>
      </c>
      <c r="K535" s="10">
        <f>DATEVALUE(MID(Tableau1[[#This Row],[Date de création]],7,4)&amp;"-"&amp;MID(Tableau1[[#This Row],[Date de création]],4,2)&amp;"-"&amp;MID(Tableau1[[#This Row],[Date de création]],1,2))</f>
        <v>44873</v>
      </c>
      <c r="L535">
        <f ca="1">TODAY()-Tableau1[[#This Row],[Date création (formatée)]]</f>
        <v>223</v>
      </c>
    </row>
    <row r="536" spans="1:12" ht="17.399999999999999" x14ac:dyDescent="0.35">
      <c r="A536" s="30">
        <v>37998</v>
      </c>
      <c r="B536" s="21" t="s">
        <v>10</v>
      </c>
      <c r="C536" s="22" t="s">
        <v>50</v>
      </c>
      <c r="D536" s="23" t="s">
        <v>496</v>
      </c>
      <c r="E536" s="24" t="s">
        <v>12</v>
      </c>
      <c r="F536" s="25" t="s">
        <v>301</v>
      </c>
      <c r="G536" s="26" t="s">
        <v>281</v>
      </c>
      <c r="H536" s="27" t="s">
        <v>16</v>
      </c>
      <c r="I536" s="28" t="s">
        <v>242</v>
      </c>
      <c r="J536" s="29" t="s">
        <v>113</v>
      </c>
      <c r="K536" s="10">
        <f>DATEVALUE(MID(Tableau1[[#This Row],[Date de création]],7,4)&amp;"-"&amp;MID(Tableau1[[#This Row],[Date de création]],4,2)&amp;"-"&amp;MID(Tableau1[[#This Row],[Date de création]],1,2))</f>
        <v>44872</v>
      </c>
      <c r="L536">
        <f ca="1">TODAY()-Tableau1[[#This Row],[Date création (formatée)]]</f>
        <v>224</v>
      </c>
    </row>
    <row r="537" spans="1:12" ht="17.399999999999999" x14ac:dyDescent="0.35">
      <c r="A537" s="30">
        <v>24005</v>
      </c>
      <c r="B537" s="21" t="s">
        <v>10</v>
      </c>
      <c r="C537" s="22" t="s">
        <v>50</v>
      </c>
      <c r="D537" s="23" t="s">
        <v>497</v>
      </c>
      <c r="E537" s="24" t="s">
        <v>12</v>
      </c>
      <c r="F537" s="25" t="s">
        <v>302</v>
      </c>
      <c r="G537" s="26" t="s">
        <v>303</v>
      </c>
      <c r="H537" s="27" t="s">
        <v>16</v>
      </c>
      <c r="I537" s="28" t="s">
        <v>17</v>
      </c>
      <c r="J537" s="29" t="s">
        <v>113</v>
      </c>
      <c r="K537" s="10">
        <f>DATEVALUE(MID(Tableau1[[#This Row],[Date de création]],7,4)&amp;"-"&amp;MID(Tableau1[[#This Row],[Date de création]],4,2)&amp;"-"&amp;MID(Tableau1[[#This Row],[Date de création]],1,2))</f>
        <v>44872</v>
      </c>
      <c r="L537">
        <f ca="1">TODAY()-Tableau1[[#This Row],[Date création (formatée)]]</f>
        <v>224</v>
      </c>
    </row>
    <row r="538" spans="1:12" ht="17.399999999999999" x14ac:dyDescent="0.35">
      <c r="A538" s="30">
        <v>24000</v>
      </c>
      <c r="B538" s="21" t="s">
        <v>10</v>
      </c>
      <c r="C538" s="22" t="s">
        <v>50</v>
      </c>
      <c r="D538" s="23" t="s">
        <v>497</v>
      </c>
      <c r="E538" s="24" t="s">
        <v>12</v>
      </c>
      <c r="F538" s="25" t="s">
        <v>304</v>
      </c>
      <c r="G538" s="26" t="s">
        <v>1324</v>
      </c>
      <c r="H538" s="27" t="s">
        <v>16</v>
      </c>
      <c r="I538" s="28" t="s">
        <v>17</v>
      </c>
      <c r="J538" s="29" t="s">
        <v>113</v>
      </c>
      <c r="K538" s="10">
        <f>DATEVALUE(MID(Tableau1[[#This Row],[Date de création]],7,4)&amp;"-"&amp;MID(Tableau1[[#This Row],[Date de création]],4,2)&amp;"-"&amp;MID(Tableau1[[#This Row],[Date de création]],1,2))</f>
        <v>44871</v>
      </c>
      <c r="L538">
        <f ca="1">TODAY()-Tableau1[[#This Row],[Date création (formatée)]]</f>
        <v>225</v>
      </c>
    </row>
    <row r="539" spans="1:12" ht="17.399999999999999" x14ac:dyDescent="0.35">
      <c r="A539" s="30">
        <v>23999</v>
      </c>
      <c r="B539" s="21" t="s">
        <v>10</v>
      </c>
      <c r="C539" s="22" t="s">
        <v>50</v>
      </c>
      <c r="D539" s="23" t="s">
        <v>497</v>
      </c>
      <c r="E539" s="24" t="s">
        <v>12</v>
      </c>
      <c r="F539" s="25" t="s">
        <v>305</v>
      </c>
      <c r="G539" s="26" t="s">
        <v>306</v>
      </c>
      <c r="H539" s="27" t="s">
        <v>16</v>
      </c>
      <c r="I539" s="28" t="s">
        <v>17</v>
      </c>
      <c r="J539" s="29" t="s">
        <v>113</v>
      </c>
      <c r="K539" s="10">
        <f>DATEVALUE(MID(Tableau1[[#This Row],[Date de création]],7,4)&amp;"-"&amp;MID(Tableau1[[#This Row],[Date de création]],4,2)&amp;"-"&amp;MID(Tableau1[[#This Row],[Date de création]],1,2))</f>
        <v>44871</v>
      </c>
      <c r="L539">
        <f ca="1">TODAY()-Tableau1[[#This Row],[Date création (formatée)]]</f>
        <v>225</v>
      </c>
    </row>
    <row r="540" spans="1:12" ht="17.399999999999999" x14ac:dyDescent="0.35">
      <c r="A540" s="30">
        <v>17546</v>
      </c>
      <c r="B540" s="21" t="s">
        <v>10</v>
      </c>
      <c r="C540" s="22" t="s">
        <v>50</v>
      </c>
      <c r="D540" s="23" t="s">
        <v>531</v>
      </c>
      <c r="E540" s="24" t="s">
        <v>12</v>
      </c>
      <c r="F540" s="25" t="s">
        <v>587</v>
      </c>
      <c r="G540" s="26" t="s">
        <v>154</v>
      </c>
      <c r="H540" s="27" t="s">
        <v>154</v>
      </c>
      <c r="I540" s="28" t="s">
        <v>580</v>
      </c>
      <c r="J540" s="29" t="s">
        <v>113</v>
      </c>
      <c r="K540" s="10">
        <f>DATEVALUE(MID(Tableau1[[#This Row],[Date de création]],7,4)&amp;"-"&amp;MID(Tableau1[[#This Row],[Date de création]],4,2)&amp;"-"&amp;MID(Tableau1[[#This Row],[Date de création]],1,2))</f>
        <v>44869</v>
      </c>
      <c r="L540">
        <f ca="1">TODAY()-Tableau1[[#This Row],[Date création (formatée)]]</f>
        <v>227</v>
      </c>
    </row>
    <row r="541" spans="1:12" ht="17.399999999999999" x14ac:dyDescent="0.35">
      <c r="A541" s="30">
        <v>15700</v>
      </c>
      <c r="B541" s="21" t="s">
        <v>10</v>
      </c>
      <c r="C541" s="22" t="s">
        <v>50</v>
      </c>
      <c r="D541" s="23" t="s">
        <v>497</v>
      </c>
      <c r="E541" s="24" t="s">
        <v>12</v>
      </c>
      <c r="F541" s="25" t="s">
        <v>307</v>
      </c>
      <c r="G541" s="26" t="s">
        <v>308</v>
      </c>
      <c r="H541" s="27" t="s">
        <v>29</v>
      </c>
      <c r="I541" s="28" t="s">
        <v>60</v>
      </c>
      <c r="J541" s="29" t="s">
        <v>113</v>
      </c>
      <c r="K541" s="10">
        <f>DATEVALUE(MID(Tableau1[[#This Row],[Date de création]],7,4)&amp;"-"&amp;MID(Tableau1[[#This Row],[Date de création]],4,2)&amp;"-"&amp;MID(Tableau1[[#This Row],[Date de création]],1,2))</f>
        <v>44867</v>
      </c>
      <c r="L541">
        <f ca="1">TODAY()-Tableau1[[#This Row],[Date création (formatée)]]</f>
        <v>229</v>
      </c>
    </row>
    <row r="542" spans="1:12" ht="17.399999999999999" x14ac:dyDescent="0.35">
      <c r="A542" s="30">
        <v>17540</v>
      </c>
      <c r="B542" s="21" t="s">
        <v>10</v>
      </c>
      <c r="C542" s="22" t="s">
        <v>50</v>
      </c>
      <c r="D542" s="23" t="s">
        <v>531</v>
      </c>
      <c r="E542" s="24" t="s">
        <v>12</v>
      </c>
      <c r="F542" s="25" t="s">
        <v>588</v>
      </c>
      <c r="G542" s="26" t="s">
        <v>154</v>
      </c>
      <c r="H542" s="27" t="s">
        <v>551</v>
      </c>
      <c r="I542" s="28" t="s">
        <v>580</v>
      </c>
      <c r="J542" s="29" t="s">
        <v>113</v>
      </c>
      <c r="K542" s="10">
        <f>DATEVALUE(MID(Tableau1[[#This Row],[Date de création]],7,4)&amp;"-"&amp;MID(Tableau1[[#This Row],[Date de création]],4,2)&amp;"-"&amp;MID(Tableau1[[#This Row],[Date de création]],1,2))</f>
        <v>44862</v>
      </c>
      <c r="L542">
        <f ca="1">TODAY()-Tableau1[[#This Row],[Date création (formatée)]]</f>
        <v>234</v>
      </c>
    </row>
    <row r="543" spans="1:12" ht="17.399999999999999" x14ac:dyDescent="0.35">
      <c r="A543" s="30">
        <v>9216</v>
      </c>
      <c r="B543" s="21" t="s">
        <v>10</v>
      </c>
      <c r="C543" s="22" t="s">
        <v>50</v>
      </c>
      <c r="D543" s="23" t="s">
        <v>497</v>
      </c>
      <c r="E543" s="24" t="s">
        <v>12</v>
      </c>
      <c r="F543" s="25" t="s">
        <v>309</v>
      </c>
      <c r="G543" s="26" t="s">
        <v>310</v>
      </c>
      <c r="H543" s="27" t="s">
        <v>32</v>
      </c>
      <c r="I543" s="28" t="s">
        <v>60</v>
      </c>
      <c r="J543" s="29" t="s">
        <v>113</v>
      </c>
      <c r="K543" s="10">
        <f>DATEVALUE(MID(Tableau1[[#This Row],[Date de création]],7,4)&amp;"-"&amp;MID(Tableau1[[#This Row],[Date de création]],4,2)&amp;"-"&amp;MID(Tableau1[[#This Row],[Date de création]],1,2))</f>
        <v>44860</v>
      </c>
      <c r="L543">
        <f ca="1">TODAY()-Tableau1[[#This Row],[Date création (formatée)]]</f>
        <v>236</v>
      </c>
    </row>
    <row r="544" spans="1:12" ht="17.399999999999999" x14ac:dyDescent="0.35">
      <c r="A544" s="30">
        <v>14758</v>
      </c>
      <c r="B544" s="21" t="s">
        <v>10</v>
      </c>
      <c r="C544" s="22" t="s">
        <v>50</v>
      </c>
      <c r="D544" s="23" t="s">
        <v>497</v>
      </c>
      <c r="E544" s="24" t="s">
        <v>12</v>
      </c>
      <c r="F544" s="25" t="s">
        <v>311</v>
      </c>
      <c r="G544" s="26" t="s">
        <v>312</v>
      </c>
      <c r="H544" s="27" t="s">
        <v>16</v>
      </c>
      <c r="I544" s="28" t="s">
        <v>17</v>
      </c>
      <c r="J544" s="29" t="s">
        <v>113</v>
      </c>
      <c r="K544" s="10">
        <f>DATEVALUE(MID(Tableau1[[#This Row],[Date de création]],7,4)&amp;"-"&amp;MID(Tableau1[[#This Row],[Date de création]],4,2)&amp;"-"&amp;MID(Tableau1[[#This Row],[Date de création]],1,2))</f>
        <v>44859</v>
      </c>
      <c r="L544">
        <f ca="1">TODAY()-Tableau1[[#This Row],[Date création (formatée)]]</f>
        <v>237</v>
      </c>
    </row>
    <row r="545" spans="1:12" ht="17.399999999999999" x14ac:dyDescent="0.35">
      <c r="A545" s="30">
        <v>36164</v>
      </c>
      <c r="B545" s="21" t="s">
        <v>10</v>
      </c>
      <c r="C545" s="22" t="s">
        <v>50</v>
      </c>
      <c r="D545" s="23" t="s">
        <v>496</v>
      </c>
      <c r="E545" s="24" t="s">
        <v>12</v>
      </c>
      <c r="F545" s="25" t="s">
        <v>313</v>
      </c>
      <c r="G545" s="26" t="s">
        <v>314</v>
      </c>
      <c r="H545" s="27" t="s">
        <v>12</v>
      </c>
      <c r="I545" s="28" t="s">
        <v>242</v>
      </c>
      <c r="J545" s="29" t="s">
        <v>113</v>
      </c>
      <c r="K545" s="10">
        <f>DATEVALUE(MID(Tableau1[[#This Row],[Date de création]],7,4)&amp;"-"&amp;MID(Tableau1[[#This Row],[Date de création]],4,2)&amp;"-"&amp;MID(Tableau1[[#This Row],[Date de création]],1,2))</f>
        <v>44855</v>
      </c>
      <c r="L545">
        <f ca="1">TODAY()-Tableau1[[#This Row],[Date création (formatée)]]</f>
        <v>241</v>
      </c>
    </row>
    <row r="546" spans="1:12" ht="17.399999999999999" x14ac:dyDescent="0.35">
      <c r="A546" s="30">
        <v>11977</v>
      </c>
      <c r="B546" s="21" t="s">
        <v>10</v>
      </c>
      <c r="C546" s="22" t="s">
        <v>50</v>
      </c>
      <c r="D546" s="23" t="s">
        <v>529</v>
      </c>
      <c r="E546" s="24" t="s">
        <v>12</v>
      </c>
      <c r="F546" s="25" t="s">
        <v>589</v>
      </c>
      <c r="G546" s="26" t="s">
        <v>154</v>
      </c>
      <c r="H546" s="27" t="s">
        <v>154</v>
      </c>
      <c r="I546" s="28" t="s">
        <v>580</v>
      </c>
      <c r="J546" s="29" t="s">
        <v>113</v>
      </c>
      <c r="K546" s="10">
        <f>DATEVALUE(MID(Tableau1[[#This Row],[Date de création]],7,4)&amp;"-"&amp;MID(Tableau1[[#This Row],[Date de création]],4,2)&amp;"-"&amp;MID(Tableau1[[#This Row],[Date de création]],1,2))</f>
        <v>44851</v>
      </c>
      <c r="L546">
        <f ca="1">TODAY()-Tableau1[[#This Row],[Date création (formatée)]]</f>
        <v>245</v>
      </c>
    </row>
    <row r="547" spans="1:12" ht="17.399999999999999" x14ac:dyDescent="0.35">
      <c r="A547" s="30">
        <v>7340</v>
      </c>
      <c r="B547" s="21" t="s">
        <v>10</v>
      </c>
      <c r="C547" s="22" t="s">
        <v>50</v>
      </c>
      <c r="D547" s="23" t="s">
        <v>497</v>
      </c>
      <c r="E547" s="24" t="s">
        <v>12</v>
      </c>
      <c r="F547" s="25" t="s">
        <v>315</v>
      </c>
      <c r="G547" s="26" t="s">
        <v>316</v>
      </c>
      <c r="H547" s="27" t="s">
        <v>16</v>
      </c>
      <c r="I547" s="28" t="s">
        <v>17</v>
      </c>
      <c r="J547" s="29" t="s">
        <v>113</v>
      </c>
      <c r="K547" s="10">
        <f>DATEVALUE(MID(Tableau1[[#This Row],[Date de création]],7,4)&amp;"-"&amp;MID(Tableau1[[#This Row],[Date de création]],4,2)&amp;"-"&amp;MID(Tableau1[[#This Row],[Date de création]],1,2))</f>
        <v>44846</v>
      </c>
      <c r="L547">
        <f ca="1">TODAY()-Tableau1[[#This Row],[Date création (formatée)]]</f>
        <v>250</v>
      </c>
    </row>
    <row r="548" spans="1:12" ht="17.399999999999999" x14ac:dyDescent="0.35">
      <c r="A548" s="30">
        <v>38921</v>
      </c>
      <c r="B548" s="21" t="s">
        <v>10</v>
      </c>
      <c r="C548" s="22" t="s">
        <v>50</v>
      </c>
      <c r="D548" s="23" t="s">
        <v>497</v>
      </c>
      <c r="E548" s="24" t="s">
        <v>12</v>
      </c>
      <c r="F548" s="25" t="s">
        <v>317</v>
      </c>
      <c r="G548" s="26" t="s">
        <v>318</v>
      </c>
      <c r="H548" s="27" t="s">
        <v>32</v>
      </c>
      <c r="I548" s="28" t="s">
        <v>60</v>
      </c>
      <c r="J548" s="29" t="s">
        <v>113</v>
      </c>
      <c r="K548" s="10">
        <f>DATEVALUE(MID(Tableau1[[#This Row],[Date de création]],7,4)&amp;"-"&amp;MID(Tableau1[[#This Row],[Date de création]],4,2)&amp;"-"&amp;MID(Tableau1[[#This Row],[Date de création]],1,2))</f>
        <v>44845</v>
      </c>
      <c r="L548">
        <f ca="1">TODAY()-Tableau1[[#This Row],[Date création (formatée)]]</f>
        <v>251</v>
      </c>
    </row>
    <row r="549" spans="1:12" ht="17.399999999999999" x14ac:dyDescent="0.35">
      <c r="A549" s="30">
        <v>11971</v>
      </c>
      <c r="B549" s="21" t="s">
        <v>10</v>
      </c>
      <c r="C549" s="22" t="s">
        <v>50</v>
      </c>
      <c r="D549" s="23" t="s">
        <v>497</v>
      </c>
      <c r="E549" s="24" t="s">
        <v>12</v>
      </c>
      <c r="F549" s="25" t="s">
        <v>319</v>
      </c>
      <c r="G549" s="26" t="s">
        <v>320</v>
      </c>
      <c r="H549" s="27" t="s">
        <v>16</v>
      </c>
      <c r="I549" s="28" t="s">
        <v>17</v>
      </c>
      <c r="J549" s="29" t="s">
        <v>113</v>
      </c>
      <c r="K549" s="10">
        <f>DATEVALUE(MID(Tableau1[[#This Row],[Date de création]],7,4)&amp;"-"&amp;MID(Tableau1[[#This Row],[Date de création]],4,2)&amp;"-"&amp;MID(Tableau1[[#This Row],[Date de création]],1,2))</f>
        <v>44845</v>
      </c>
      <c r="L549">
        <f ca="1">TODAY()-Tableau1[[#This Row],[Date création (formatée)]]</f>
        <v>251</v>
      </c>
    </row>
    <row r="550" spans="1:12" ht="17.399999999999999" x14ac:dyDescent="0.35">
      <c r="A550" s="30">
        <v>37087</v>
      </c>
      <c r="B550" s="21" t="s">
        <v>10</v>
      </c>
      <c r="C550" s="22" t="s">
        <v>50</v>
      </c>
      <c r="D550" s="23" t="s">
        <v>497</v>
      </c>
      <c r="E550" s="24" t="s">
        <v>12</v>
      </c>
      <c r="F550" s="25" t="s">
        <v>321</v>
      </c>
      <c r="G550" s="26" t="s">
        <v>322</v>
      </c>
      <c r="H550" s="27" t="s">
        <v>16</v>
      </c>
      <c r="I550" s="28" t="s">
        <v>17</v>
      </c>
      <c r="J550" s="29" t="s">
        <v>113</v>
      </c>
      <c r="K550" s="10">
        <f>DATEVALUE(MID(Tableau1[[#This Row],[Date de création]],7,4)&amp;"-"&amp;MID(Tableau1[[#This Row],[Date de création]],4,2)&amp;"-"&amp;MID(Tableau1[[#This Row],[Date de création]],1,2))</f>
        <v>44840</v>
      </c>
      <c r="L550">
        <f ca="1">TODAY()-Tableau1[[#This Row],[Date création (formatée)]]</f>
        <v>256</v>
      </c>
    </row>
    <row r="551" spans="1:12" ht="17.399999999999999" x14ac:dyDescent="0.35">
      <c r="A551" s="30">
        <v>16588</v>
      </c>
      <c r="B551" s="21" t="s">
        <v>10</v>
      </c>
      <c r="C551" s="22" t="s">
        <v>50</v>
      </c>
      <c r="D551" s="23" t="s">
        <v>497</v>
      </c>
      <c r="E551" s="24" t="s">
        <v>12</v>
      </c>
      <c r="F551" s="25" t="s">
        <v>323</v>
      </c>
      <c r="G551" s="26" t="s">
        <v>324</v>
      </c>
      <c r="H551" s="27" t="s">
        <v>32</v>
      </c>
      <c r="I551" s="28" t="s">
        <v>60</v>
      </c>
      <c r="J551" s="29" t="s">
        <v>113</v>
      </c>
      <c r="K551" s="10">
        <f>DATEVALUE(MID(Tableau1[[#This Row],[Date de création]],7,4)&amp;"-"&amp;MID(Tableau1[[#This Row],[Date de création]],4,2)&amp;"-"&amp;MID(Tableau1[[#This Row],[Date de création]],1,2))</f>
        <v>44840</v>
      </c>
      <c r="L551">
        <f ca="1">TODAY()-Tableau1[[#This Row],[Date création (formatée)]]</f>
        <v>256</v>
      </c>
    </row>
    <row r="552" spans="1:12" ht="17.399999999999999" x14ac:dyDescent="0.35">
      <c r="A552" s="30">
        <v>35215</v>
      </c>
      <c r="B552" s="21" t="s">
        <v>10</v>
      </c>
      <c r="C552" s="22" t="s">
        <v>50</v>
      </c>
      <c r="D552" s="23" t="s">
        <v>497</v>
      </c>
      <c r="E552" s="24" t="s">
        <v>12</v>
      </c>
      <c r="F552" s="25" t="s">
        <v>325</v>
      </c>
      <c r="G552" s="26" t="s">
        <v>326</v>
      </c>
      <c r="H552" s="27" t="s">
        <v>32</v>
      </c>
      <c r="I552" s="28" t="s">
        <v>60</v>
      </c>
      <c r="J552" s="29" t="s">
        <v>113</v>
      </c>
      <c r="K552" s="10">
        <f>DATEVALUE(MID(Tableau1[[#This Row],[Date de création]],7,4)&amp;"-"&amp;MID(Tableau1[[#This Row],[Date de création]],4,2)&amp;"-"&amp;MID(Tableau1[[#This Row],[Date de création]],1,2))</f>
        <v>44839</v>
      </c>
      <c r="L552">
        <f ca="1">TODAY()-Tableau1[[#This Row],[Date création (formatée)]]</f>
        <v>257</v>
      </c>
    </row>
    <row r="553" spans="1:12" ht="17.399999999999999" x14ac:dyDescent="0.35">
      <c r="A553" s="30">
        <v>1814</v>
      </c>
      <c r="B553" s="21" t="s">
        <v>10</v>
      </c>
      <c r="C553" s="22" t="s">
        <v>50</v>
      </c>
      <c r="D553" s="23" t="s">
        <v>531</v>
      </c>
      <c r="E553" s="24" t="s">
        <v>12</v>
      </c>
      <c r="F553" s="25" t="s">
        <v>590</v>
      </c>
      <c r="G553" s="26" t="s">
        <v>328</v>
      </c>
      <c r="H553" s="27" t="s">
        <v>551</v>
      </c>
      <c r="I553" s="28" t="s">
        <v>580</v>
      </c>
      <c r="J553" s="29" t="s">
        <v>113</v>
      </c>
      <c r="K553" s="10">
        <f>DATEVALUE(MID(Tableau1[[#This Row],[Date de création]],7,4)&amp;"-"&amp;MID(Tableau1[[#This Row],[Date de création]],4,2)&amp;"-"&amp;MID(Tableau1[[#This Row],[Date de création]],1,2))</f>
        <v>44839</v>
      </c>
      <c r="L553">
        <f ca="1">TODAY()-Tableau1[[#This Row],[Date création (formatée)]]</f>
        <v>257</v>
      </c>
    </row>
    <row r="554" spans="1:12" ht="17.399999999999999" x14ac:dyDescent="0.35">
      <c r="A554" s="30">
        <v>32454</v>
      </c>
      <c r="B554" s="21" t="s">
        <v>10</v>
      </c>
      <c r="C554" s="22" t="s">
        <v>50</v>
      </c>
      <c r="D554" s="23" t="s">
        <v>529</v>
      </c>
      <c r="E554" s="24" t="s">
        <v>12</v>
      </c>
      <c r="F554" s="25" t="s">
        <v>327</v>
      </c>
      <c r="G554" s="26" t="s">
        <v>328</v>
      </c>
      <c r="H554" s="27" t="s">
        <v>705</v>
      </c>
      <c r="I554" s="28" t="s">
        <v>110</v>
      </c>
      <c r="J554" s="29" t="s">
        <v>113</v>
      </c>
      <c r="K554" s="10">
        <f>DATEVALUE(MID(Tableau1[[#This Row],[Date de création]],7,4)&amp;"-"&amp;MID(Tableau1[[#This Row],[Date de création]],4,2)&amp;"-"&amp;MID(Tableau1[[#This Row],[Date de création]],1,2))</f>
        <v>44838</v>
      </c>
      <c r="L554">
        <f ca="1">TODAY()-Tableau1[[#This Row],[Date création (formatée)]]</f>
        <v>258</v>
      </c>
    </row>
    <row r="555" spans="1:12" ht="17.399999999999999" x14ac:dyDescent="0.35">
      <c r="A555" s="30">
        <v>32448</v>
      </c>
      <c r="B555" s="21" t="s">
        <v>10</v>
      </c>
      <c r="C555" s="22" t="s">
        <v>50</v>
      </c>
      <c r="D555" s="23" t="s">
        <v>485</v>
      </c>
      <c r="E555" s="24" t="s">
        <v>12</v>
      </c>
      <c r="F555" s="25" t="s">
        <v>329</v>
      </c>
      <c r="G555" s="26" t="s">
        <v>328</v>
      </c>
      <c r="H555" s="27" t="s">
        <v>32</v>
      </c>
      <c r="I555" s="28" t="s">
        <v>60</v>
      </c>
      <c r="J555" s="29" t="s">
        <v>113</v>
      </c>
      <c r="K555" s="10">
        <f>DATEVALUE(MID(Tableau1[[#This Row],[Date de création]],7,4)&amp;"-"&amp;MID(Tableau1[[#This Row],[Date de création]],4,2)&amp;"-"&amp;MID(Tableau1[[#This Row],[Date de création]],1,2))</f>
        <v>44838</v>
      </c>
      <c r="L555">
        <f ca="1">TODAY()-Tableau1[[#This Row],[Date création (formatée)]]</f>
        <v>258</v>
      </c>
    </row>
    <row r="556" spans="1:12" ht="17.399999999999999" x14ac:dyDescent="0.35">
      <c r="A556" s="30">
        <v>16586</v>
      </c>
      <c r="B556" s="21" t="s">
        <v>10</v>
      </c>
      <c r="C556" s="22" t="s">
        <v>50</v>
      </c>
      <c r="D556" s="23" t="s">
        <v>485</v>
      </c>
      <c r="E556" s="24" t="s">
        <v>12</v>
      </c>
      <c r="F556" s="25" t="s">
        <v>330</v>
      </c>
      <c r="G556" s="26" t="s">
        <v>331</v>
      </c>
      <c r="H556" s="27" t="s">
        <v>54</v>
      </c>
      <c r="I556" s="28" t="s">
        <v>60</v>
      </c>
      <c r="J556" s="29" t="s">
        <v>113</v>
      </c>
      <c r="K556" s="10">
        <f>DATEVALUE(MID(Tableau1[[#This Row],[Date de création]],7,4)&amp;"-"&amp;MID(Tableau1[[#This Row],[Date de création]],4,2)&amp;"-"&amp;MID(Tableau1[[#This Row],[Date de création]],1,2))</f>
        <v>44835</v>
      </c>
      <c r="L556">
        <f ca="1">TODAY()-Tableau1[[#This Row],[Date création (formatée)]]</f>
        <v>261</v>
      </c>
    </row>
    <row r="557" spans="1:12" ht="17.399999999999999" x14ac:dyDescent="0.35">
      <c r="A557" s="30">
        <v>28704</v>
      </c>
      <c r="B557" s="21" t="s">
        <v>10</v>
      </c>
      <c r="C557" s="22" t="s">
        <v>50</v>
      </c>
      <c r="D557" s="23" t="s">
        <v>529</v>
      </c>
      <c r="E557" s="24" t="s">
        <v>12</v>
      </c>
      <c r="F557" s="25" t="s">
        <v>332</v>
      </c>
      <c r="G557" s="26" t="s">
        <v>164</v>
      </c>
      <c r="H557" s="27" t="s">
        <v>705</v>
      </c>
      <c r="I557" s="28" t="s">
        <v>110</v>
      </c>
      <c r="J557" s="29" t="s">
        <v>113</v>
      </c>
      <c r="K557" s="10">
        <f>DATEVALUE(MID(Tableau1[[#This Row],[Date de création]],7,4)&amp;"-"&amp;MID(Tableau1[[#This Row],[Date de création]],4,2)&amp;"-"&amp;MID(Tableau1[[#This Row],[Date de création]],1,2))</f>
        <v>44833</v>
      </c>
      <c r="L557">
        <f ca="1">TODAY()-Tableau1[[#This Row],[Date création (formatée)]]</f>
        <v>263</v>
      </c>
    </row>
    <row r="558" spans="1:12" ht="17.399999999999999" x14ac:dyDescent="0.35">
      <c r="A558" s="30">
        <v>25884</v>
      </c>
      <c r="B558" s="21" t="s">
        <v>10</v>
      </c>
      <c r="C558" s="22" t="s">
        <v>50</v>
      </c>
      <c r="D558" s="23" t="s">
        <v>496</v>
      </c>
      <c r="E558" s="24" t="s">
        <v>12</v>
      </c>
      <c r="F558" s="25" t="s">
        <v>333</v>
      </c>
      <c r="G558" s="26" t="s">
        <v>334</v>
      </c>
      <c r="H558" s="27" t="s">
        <v>16</v>
      </c>
      <c r="I558" s="28" t="s">
        <v>242</v>
      </c>
      <c r="J558" s="29" t="s">
        <v>113</v>
      </c>
      <c r="K558" s="10">
        <f>DATEVALUE(MID(Tableau1[[#This Row],[Date de création]],7,4)&amp;"-"&amp;MID(Tableau1[[#This Row],[Date de création]],4,2)&amp;"-"&amp;MID(Tableau1[[#This Row],[Date de création]],1,2))</f>
        <v>44831</v>
      </c>
      <c r="L558">
        <f ca="1">TODAY()-Tableau1[[#This Row],[Date création (formatée)]]</f>
        <v>265</v>
      </c>
    </row>
    <row r="559" spans="1:12" ht="17.399999999999999" x14ac:dyDescent="0.35">
      <c r="A559" s="30">
        <v>3675</v>
      </c>
      <c r="B559" s="21" t="s">
        <v>10</v>
      </c>
      <c r="C559" s="22" t="s">
        <v>50</v>
      </c>
      <c r="D559" s="23" t="s">
        <v>485</v>
      </c>
      <c r="E559" s="24" t="s">
        <v>12</v>
      </c>
      <c r="F559" s="25" t="s">
        <v>335</v>
      </c>
      <c r="G559" s="26" t="s">
        <v>336</v>
      </c>
      <c r="H559" s="27" t="s">
        <v>54</v>
      </c>
      <c r="I559" s="28" t="s">
        <v>60</v>
      </c>
      <c r="J559" s="29" t="s">
        <v>113</v>
      </c>
      <c r="K559" s="10">
        <f>DATEVALUE(MID(Tableau1[[#This Row],[Date de création]],7,4)&amp;"-"&amp;MID(Tableau1[[#This Row],[Date de création]],4,2)&amp;"-"&amp;MID(Tableau1[[#This Row],[Date de création]],1,2))</f>
        <v>44827</v>
      </c>
      <c r="L559">
        <f ca="1">TODAY()-Tableau1[[#This Row],[Date création (formatée)]]</f>
        <v>269</v>
      </c>
    </row>
    <row r="560" spans="1:12" ht="17.399999999999999" x14ac:dyDescent="0.35">
      <c r="A560" s="30">
        <v>26813</v>
      </c>
      <c r="B560" s="21" t="s">
        <v>10</v>
      </c>
      <c r="C560" s="22" t="s">
        <v>50</v>
      </c>
      <c r="D560" s="23" t="s">
        <v>497</v>
      </c>
      <c r="E560" s="24" t="s">
        <v>12</v>
      </c>
      <c r="F560" s="25" t="s">
        <v>337</v>
      </c>
      <c r="G560" s="26" t="s">
        <v>338</v>
      </c>
      <c r="H560" s="27" t="s">
        <v>16</v>
      </c>
      <c r="I560" s="28" t="s">
        <v>17</v>
      </c>
      <c r="J560" s="29" t="s">
        <v>113</v>
      </c>
      <c r="K560" s="10">
        <f>DATEVALUE(MID(Tableau1[[#This Row],[Date de création]],7,4)&amp;"-"&amp;MID(Tableau1[[#This Row],[Date de création]],4,2)&amp;"-"&amp;MID(Tableau1[[#This Row],[Date de création]],1,2))</f>
        <v>44826</v>
      </c>
      <c r="L560">
        <f ca="1">TODAY()-Tableau1[[#This Row],[Date création (formatée)]]</f>
        <v>270</v>
      </c>
    </row>
    <row r="561" spans="1:12" ht="17.399999999999999" x14ac:dyDescent="0.35">
      <c r="A561" s="30">
        <v>19377</v>
      </c>
      <c r="B561" s="21" t="s">
        <v>10</v>
      </c>
      <c r="C561" s="22" t="s">
        <v>50</v>
      </c>
      <c r="D561" s="23" t="s">
        <v>497</v>
      </c>
      <c r="E561" s="24" t="s">
        <v>12</v>
      </c>
      <c r="F561" s="25" t="s">
        <v>339</v>
      </c>
      <c r="G561" s="26" t="s">
        <v>864</v>
      </c>
      <c r="H561" s="27" t="s">
        <v>16</v>
      </c>
      <c r="I561" s="28" t="s">
        <v>17</v>
      </c>
      <c r="J561" s="29" t="s">
        <v>113</v>
      </c>
      <c r="K561" s="10">
        <f>DATEVALUE(MID(Tableau1[[#This Row],[Date de création]],7,4)&amp;"-"&amp;MID(Tableau1[[#This Row],[Date de création]],4,2)&amp;"-"&amp;MID(Tableau1[[#This Row],[Date de création]],1,2))</f>
        <v>44825</v>
      </c>
      <c r="L561">
        <f ca="1">TODAY()-Tableau1[[#This Row],[Date création (formatée)]]</f>
        <v>271</v>
      </c>
    </row>
    <row r="562" spans="1:12" ht="17.399999999999999" x14ac:dyDescent="0.35">
      <c r="A562" s="30">
        <v>42619</v>
      </c>
      <c r="B562" s="21" t="s">
        <v>10</v>
      </c>
      <c r="C562" s="22" t="s">
        <v>50</v>
      </c>
      <c r="D562" s="23" t="s">
        <v>485</v>
      </c>
      <c r="E562" s="24" t="s">
        <v>12</v>
      </c>
      <c r="F562" s="25" t="s">
        <v>340</v>
      </c>
      <c r="G562" s="26" t="s">
        <v>341</v>
      </c>
      <c r="H562" s="27" t="s">
        <v>20</v>
      </c>
      <c r="I562" s="28" t="s">
        <v>60</v>
      </c>
      <c r="J562" s="29" t="s">
        <v>113</v>
      </c>
      <c r="K562" s="10">
        <f>DATEVALUE(MID(Tableau1[[#This Row],[Date de création]],7,4)&amp;"-"&amp;MID(Tableau1[[#This Row],[Date de création]],4,2)&amp;"-"&amp;MID(Tableau1[[#This Row],[Date de création]],1,2))</f>
        <v>44823</v>
      </c>
      <c r="L562">
        <f ca="1">TODAY()-Tableau1[[#This Row],[Date création (formatée)]]</f>
        <v>273</v>
      </c>
    </row>
    <row r="563" spans="1:12" ht="17.399999999999999" x14ac:dyDescent="0.35">
      <c r="A563" s="30">
        <v>36163</v>
      </c>
      <c r="B563" s="21" t="s">
        <v>10</v>
      </c>
      <c r="C563" s="22" t="s">
        <v>50</v>
      </c>
      <c r="D563" s="23" t="s">
        <v>497</v>
      </c>
      <c r="E563" s="24" t="s">
        <v>12</v>
      </c>
      <c r="F563" s="25" t="s">
        <v>342</v>
      </c>
      <c r="G563" s="26" t="s">
        <v>322</v>
      </c>
      <c r="H563" s="27" t="s">
        <v>16</v>
      </c>
      <c r="I563" s="28" t="s">
        <v>17</v>
      </c>
      <c r="J563" s="29" t="s">
        <v>113</v>
      </c>
      <c r="K563" s="10">
        <f>DATEVALUE(MID(Tableau1[[#This Row],[Date de création]],7,4)&amp;"-"&amp;MID(Tableau1[[#This Row],[Date de création]],4,2)&amp;"-"&amp;MID(Tableau1[[#This Row],[Date de création]],1,2))</f>
        <v>44817</v>
      </c>
      <c r="L563">
        <f ca="1">TODAY()-Tableau1[[#This Row],[Date création (formatée)]]</f>
        <v>279</v>
      </c>
    </row>
    <row r="564" spans="1:12" ht="17.399999999999999" x14ac:dyDescent="0.35">
      <c r="A564" s="30">
        <v>36158</v>
      </c>
      <c r="B564" s="21" t="s">
        <v>10</v>
      </c>
      <c r="C564" s="22" t="s">
        <v>50</v>
      </c>
      <c r="D564" s="23" t="s">
        <v>529</v>
      </c>
      <c r="E564" s="24" t="s">
        <v>12</v>
      </c>
      <c r="F564" s="25" t="s">
        <v>343</v>
      </c>
      <c r="G564" s="26" t="s">
        <v>148</v>
      </c>
      <c r="H564" s="27" t="s">
        <v>705</v>
      </c>
      <c r="I564" s="28" t="s">
        <v>110</v>
      </c>
      <c r="J564" s="29" t="s">
        <v>113</v>
      </c>
      <c r="K564" s="10">
        <f>DATEVALUE(MID(Tableau1[[#This Row],[Date de création]],7,4)&amp;"-"&amp;MID(Tableau1[[#This Row],[Date de création]],4,2)&amp;"-"&amp;MID(Tableau1[[#This Row],[Date de création]],1,2))</f>
        <v>44817</v>
      </c>
      <c r="L564">
        <f ca="1">TODAY()-Tableau1[[#This Row],[Date création (formatée)]]</f>
        <v>279</v>
      </c>
    </row>
    <row r="565" spans="1:12" ht="17.399999999999999" x14ac:dyDescent="0.35">
      <c r="A565" s="30">
        <v>36159</v>
      </c>
      <c r="B565" s="21" t="s">
        <v>10</v>
      </c>
      <c r="C565" s="22" t="s">
        <v>50</v>
      </c>
      <c r="D565" s="23" t="s">
        <v>497</v>
      </c>
      <c r="E565" s="24" t="s">
        <v>12</v>
      </c>
      <c r="F565" s="25" t="s">
        <v>344</v>
      </c>
      <c r="G565" s="26" t="s">
        <v>345</v>
      </c>
      <c r="H565" s="27" t="s">
        <v>16</v>
      </c>
      <c r="I565" s="28" t="s">
        <v>17</v>
      </c>
      <c r="J565" s="29" t="s">
        <v>113</v>
      </c>
      <c r="K565" s="10">
        <f>DATEVALUE(MID(Tableau1[[#This Row],[Date de création]],7,4)&amp;"-"&amp;MID(Tableau1[[#This Row],[Date de création]],4,2)&amp;"-"&amp;MID(Tableau1[[#This Row],[Date de création]],1,2))</f>
        <v>44817</v>
      </c>
      <c r="L565">
        <f ca="1">TODAY()-Tableau1[[#This Row],[Date création (formatée)]]</f>
        <v>279</v>
      </c>
    </row>
    <row r="566" spans="1:12" ht="17.399999999999999" x14ac:dyDescent="0.35">
      <c r="A566" s="30">
        <v>9196</v>
      </c>
      <c r="B566" s="21" t="s">
        <v>10</v>
      </c>
      <c r="C566" s="22" t="s">
        <v>50</v>
      </c>
      <c r="D566" s="23" t="s">
        <v>497</v>
      </c>
      <c r="E566" s="24" t="s">
        <v>12</v>
      </c>
      <c r="F566" s="25" t="s">
        <v>346</v>
      </c>
      <c r="G566" s="26" t="s">
        <v>347</v>
      </c>
      <c r="H566" s="27" t="s">
        <v>16</v>
      </c>
      <c r="I566" s="28" t="s">
        <v>17</v>
      </c>
      <c r="J566" s="29" t="s">
        <v>113</v>
      </c>
      <c r="K566" s="10">
        <f>DATEVALUE(MID(Tableau1[[#This Row],[Date de création]],7,4)&amp;"-"&amp;MID(Tableau1[[#This Row],[Date de création]],4,2)&amp;"-"&amp;MID(Tableau1[[#This Row],[Date de création]],1,2))</f>
        <v>44816</v>
      </c>
      <c r="L566">
        <f ca="1">TODAY()-Tableau1[[#This Row],[Date création (formatée)]]</f>
        <v>280</v>
      </c>
    </row>
    <row r="567" spans="1:12" ht="17.399999999999999" x14ac:dyDescent="0.35">
      <c r="A567" s="30">
        <v>13827</v>
      </c>
      <c r="B567" s="21" t="s">
        <v>10</v>
      </c>
      <c r="C567" s="22" t="s">
        <v>50</v>
      </c>
      <c r="D567" s="23" t="s">
        <v>497</v>
      </c>
      <c r="E567" s="24" t="s">
        <v>12</v>
      </c>
      <c r="F567" s="25" t="s">
        <v>348</v>
      </c>
      <c r="G567" s="26" t="s">
        <v>349</v>
      </c>
      <c r="H567" s="27" t="s">
        <v>16</v>
      </c>
      <c r="I567" s="28" t="s">
        <v>17</v>
      </c>
      <c r="J567" s="29" t="s">
        <v>113</v>
      </c>
      <c r="K567" s="10">
        <f>DATEVALUE(MID(Tableau1[[#This Row],[Date de création]],7,4)&amp;"-"&amp;MID(Tableau1[[#This Row],[Date de création]],4,2)&amp;"-"&amp;MID(Tableau1[[#This Row],[Date de création]],1,2))</f>
        <v>44813</v>
      </c>
      <c r="L567">
        <f ca="1">TODAY()-Tableau1[[#This Row],[Date création (formatée)]]</f>
        <v>283</v>
      </c>
    </row>
    <row r="568" spans="1:12" ht="17.399999999999999" x14ac:dyDescent="0.35">
      <c r="A568" s="30">
        <v>4593</v>
      </c>
      <c r="B568" s="21" t="s">
        <v>10</v>
      </c>
      <c r="C568" s="22" t="s">
        <v>50</v>
      </c>
      <c r="D568" s="23" t="s">
        <v>497</v>
      </c>
      <c r="E568" s="24" t="s">
        <v>12</v>
      </c>
      <c r="F568" s="25" t="s">
        <v>350</v>
      </c>
      <c r="G568" s="26" t="s">
        <v>351</v>
      </c>
      <c r="H568" s="27" t="s">
        <v>16</v>
      </c>
      <c r="I568" s="28" t="s">
        <v>17</v>
      </c>
      <c r="J568" s="29" t="s">
        <v>113</v>
      </c>
      <c r="K568" s="10">
        <f>DATEVALUE(MID(Tableau1[[#This Row],[Date de création]],7,4)&amp;"-"&amp;MID(Tableau1[[#This Row],[Date de création]],4,2)&amp;"-"&amp;MID(Tableau1[[#This Row],[Date de création]],1,2))</f>
        <v>44811</v>
      </c>
      <c r="L568">
        <f ca="1">TODAY()-Tableau1[[#This Row],[Date création (formatée)]]</f>
        <v>285</v>
      </c>
    </row>
    <row r="569" spans="1:12" ht="17.399999999999999" x14ac:dyDescent="0.35">
      <c r="A569" s="30">
        <v>7332</v>
      </c>
      <c r="B569" s="21" t="s">
        <v>10</v>
      </c>
      <c r="C569" s="22" t="s">
        <v>50</v>
      </c>
      <c r="D569" s="23" t="s">
        <v>497</v>
      </c>
      <c r="E569" s="24" t="s">
        <v>12</v>
      </c>
      <c r="F569" s="25" t="s">
        <v>352</v>
      </c>
      <c r="G569" s="26" t="s">
        <v>353</v>
      </c>
      <c r="H569" s="27" t="s">
        <v>16</v>
      </c>
      <c r="I569" s="28" t="s">
        <v>17</v>
      </c>
      <c r="J569" s="29" t="s">
        <v>113</v>
      </c>
      <c r="K569" s="10">
        <f>DATEVALUE(MID(Tableau1[[#This Row],[Date de création]],7,4)&amp;"-"&amp;MID(Tableau1[[#This Row],[Date de création]],4,2)&amp;"-"&amp;MID(Tableau1[[#This Row],[Date de création]],1,2))</f>
        <v>44810</v>
      </c>
      <c r="L569">
        <f ca="1">TODAY()-Tableau1[[#This Row],[Date création (formatée)]]</f>
        <v>286</v>
      </c>
    </row>
    <row r="570" spans="1:12" ht="17.399999999999999" x14ac:dyDescent="0.35">
      <c r="A570" s="30">
        <v>43534</v>
      </c>
      <c r="B570" s="21" t="s">
        <v>10</v>
      </c>
      <c r="C570" s="22" t="s">
        <v>50</v>
      </c>
      <c r="D570" s="23" t="s">
        <v>497</v>
      </c>
      <c r="E570" s="24" t="s">
        <v>12</v>
      </c>
      <c r="F570" s="25" t="s">
        <v>354</v>
      </c>
      <c r="G570" s="26" t="s">
        <v>355</v>
      </c>
      <c r="H570" s="27" t="s">
        <v>32</v>
      </c>
      <c r="I570" s="28" t="s">
        <v>60</v>
      </c>
      <c r="J570" s="29" t="s">
        <v>113</v>
      </c>
      <c r="K570" s="10">
        <f>DATEVALUE(MID(Tableau1[[#This Row],[Date de création]],7,4)&amp;"-"&amp;MID(Tableau1[[#This Row],[Date de création]],4,2)&amp;"-"&amp;MID(Tableau1[[#This Row],[Date de création]],1,2))</f>
        <v>44806</v>
      </c>
      <c r="L570">
        <f ca="1">TODAY()-Tableau1[[#This Row],[Date création (formatée)]]</f>
        <v>290</v>
      </c>
    </row>
    <row r="571" spans="1:12" ht="17.399999999999999" x14ac:dyDescent="0.35">
      <c r="A571" s="30">
        <v>5530</v>
      </c>
      <c r="B571" s="21" t="s">
        <v>10</v>
      </c>
      <c r="C571" s="22" t="s">
        <v>50</v>
      </c>
      <c r="D571" s="23" t="s">
        <v>529</v>
      </c>
      <c r="E571" s="24" t="s">
        <v>12</v>
      </c>
      <c r="F571" s="25" t="s">
        <v>356</v>
      </c>
      <c r="G571" s="26" t="s">
        <v>147</v>
      </c>
      <c r="H571" s="27" t="s">
        <v>705</v>
      </c>
      <c r="I571" s="28" t="s">
        <v>110</v>
      </c>
      <c r="J571" s="29" t="s">
        <v>113</v>
      </c>
      <c r="K571" s="10">
        <f>DATEVALUE(MID(Tableau1[[#This Row],[Date de création]],7,4)&amp;"-"&amp;MID(Tableau1[[#This Row],[Date de création]],4,2)&amp;"-"&amp;MID(Tableau1[[#This Row],[Date de création]],1,2))</f>
        <v>44802</v>
      </c>
      <c r="L571">
        <f ca="1">TODAY()-Tableau1[[#This Row],[Date création (formatée)]]</f>
        <v>294</v>
      </c>
    </row>
    <row r="572" spans="1:12" ht="17.399999999999999" x14ac:dyDescent="0.35">
      <c r="A572" s="30">
        <v>35203</v>
      </c>
      <c r="B572" s="21" t="s">
        <v>10</v>
      </c>
      <c r="C572" s="22" t="s">
        <v>50</v>
      </c>
      <c r="D572" s="23" t="s">
        <v>485</v>
      </c>
      <c r="E572" s="24" t="s">
        <v>12</v>
      </c>
      <c r="F572" s="25" t="s">
        <v>357</v>
      </c>
      <c r="G572" s="26" t="s">
        <v>54</v>
      </c>
      <c r="H572" s="27" t="s">
        <v>54</v>
      </c>
      <c r="I572" s="28" t="s">
        <v>60</v>
      </c>
      <c r="J572" s="29" t="s">
        <v>113</v>
      </c>
      <c r="K572" s="10">
        <f>DATEVALUE(MID(Tableau1[[#This Row],[Date de création]],7,4)&amp;"-"&amp;MID(Tableau1[[#This Row],[Date de création]],4,2)&amp;"-"&amp;MID(Tableau1[[#This Row],[Date de création]],1,2))</f>
        <v>44798</v>
      </c>
      <c r="L572">
        <f ca="1">TODAY()-Tableau1[[#This Row],[Date création (formatée)]]</f>
        <v>298</v>
      </c>
    </row>
    <row r="573" spans="1:12" ht="17.399999999999999" x14ac:dyDescent="0.35">
      <c r="A573" s="30">
        <v>1812</v>
      </c>
      <c r="B573" s="21" t="s">
        <v>10</v>
      </c>
      <c r="C573" s="22" t="s">
        <v>50</v>
      </c>
      <c r="D573" s="23" t="s">
        <v>497</v>
      </c>
      <c r="E573" s="24" t="s">
        <v>12</v>
      </c>
      <c r="F573" s="25" t="s">
        <v>358</v>
      </c>
      <c r="G573" s="26" t="s">
        <v>359</v>
      </c>
      <c r="H573" s="27" t="s">
        <v>16</v>
      </c>
      <c r="I573" s="28" t="s">
        <v>17</v>
      </c>
      <c r="J573" s="29" t="s">
        <v>113</v>
      </c>
      <c r="K573" s="10">
        <f>DATEVALUE(MID(Tableau1[[#This Row],[Date de création]],7,4)&amp;"-"&amp;MID(Tableau1[[#This Row],[Date de création]],4,2)&amp;"-"&amp;MID(Tableau1[[#This Row],[Date de création]],1,2))</f>
        <v>44797</v>
      </c>
      <c r="L573">
        <f ca="1">TODAY()-Tableau1[[#This Row],[Date création (formatée)]]</f>
        <v>299</v>
      </c>
    </row>
    <row r="574" spans="1:12" ht="17.399999999999999" x14ac:dyDescent="0.35">
      <c r="A574" s="30">
        <v>32439</v>
      </c>
      <c r="B574" s="21" t="s">
        <v>10</v>
      </c>
      <c r="C574" s="22" t="s">
        <v>50</v>
      </c>
      <c r="D574" s="23" t="s">
        <v>497</v>
      </c>
      <c r="E574" s="24" t="s">
        <v>12</v>
      </c>
      <c r="F574" s="25" t="s">
        <v>360</v>
      </c>
      <c r="G574" s="26" t="s">
        <v>361</v>
      </c>
      <c r="H574" s="27" t="s">
        <v>16</v>
      </c>
      <c r="I574" s="28" t="s">
        <v>17</v>
      </c>
      <c r="J574" s="29" t="s">
        <v>113</v>
      </c>
      <c r="K574" s="10">
        <f>DATEVALUE(MID(Tableau1[[#This Row],[Date de création]],7,4)&amp;"-"&amp;MID(Tableau1[[#This Row],[Date de création]],4,2)&amp;"-"&amp;MID(Tableau1[[#This Row],[Date de création]],1,2))</f>
        <v>44796</v>
      </c>
      <c r="L574">
        <f ca="1">TODAY()-Tableau1[[#This Row],[Date création (formatée)]]</f>
        <v>300</v>
      </c>
    </row>
    <row r="575" spans="1:12" ht="17.399999999999999" x14ac:dyDescent="0.35">
      <c r="A575" s="30">
        <v>28690</v>
      </c>
      <c r="B575" s="21" t="s">
        <v>10</v>
      </c>
      <c r="C575" s="22" t="s">
        <v>50</v>
      </c>
      <c r="D575" s="23" t="s">
        <v>497</v>
      </c>
      <c r="E575" s="24" t="s">
        <v>12</v>
      </c>
      <c r="F575" s="25" t="s">
        <v>362</v>
      </c>
      <c r="G575" s="26" t="s">
        <v>363</v>
      </c>
      <c r="H575" s="27" t="s">
        <v>29</v>
      </c>
      <c r="I575" s="28" t="s">
        <v>60</v>
      </c>
      <c r="J575" s="29" t="s">
        <v>113</v>
      </c>
      <c r="K575" s="10">
        <f>DATEVALUE(MID(Tableau1[[#This Row],[Date de création]],7,4)&amp;"-"&amp;MID(Tableau1[[#This Row],[Date de création]],4,2)&amp;"-"&amp;MID(Tableau1[[#This Row],[Date de création]],1,2))</f>
        <v>44791</v>
      </c>
      <c r="L575">
        <f ca="1">TODAY()-Tableau1[[#This Row],[Date création (formatée)]]</f>
        <v>305</v>
      </c>
    </row>
    <row r="576" spans="1:12" ht="17.399999999999999" x14ac:dyDescent="0.35">
      <c r="A576" s="30">
        <v>40760</v>
      </c>
      <c r="B576" s="21" t="s">
        <v>10</v>
      </c>
      <c r="C576" s="22" t="s">
        <v>50</v>
      </c>
      <c r="D576" s="23" t="s">
        <v>497</v>
      </c>
      <c r="E576" s="24" t="s">
        <v>12</v>
      </c>
      <c r="F576" s="25" t="s">
        <v>364</v>
      </c>
      <c r="G576" s="26" t="s">
        <v>365</v>
      </c>
      <c r="H576" s="27" t="s">
        <v>16</v>
      </c>
      <c r="I576" s="28" t="s">
        <v>17</v>
      </c>
      <c r="J576" s="29" t="s">
        <v>113</v>
      </c>
      <c r="K576" s="10">
        <f>DATEVALUE(MID(Tableau1[[#This Row],[Date de création]],7,4)&amp;"-"&amp;MID(Tableau1[[#This Row],[Date de création]],4,2)&amp;"-"&amp;MID(Tableau1[[#This Row],[Date de création]],1,2))</f>
        <v>44791</v>
      </c>
      <c r="L576">
        <f ca="1">TODAY()-Tableau1[[#This Row],[Date création (formatée)]]</f>
        <v>305</v>
      </c>
    </row>
    <row r="577" spans="1:12" ht="17.399999999999999" x14ac:dyDescent="0.35">
      <c r="A577" s="30">
        <v>33337</v>
      </c>
      <c r="B577" s="21" t="s">
        <v>10</v>
      </c>
      <c r="C577" s="22" t="s">
        <v>50</v>
      </c>
      <c r="D577" s="23" t="s">
        <v>497</v>
      </c>
      <c r="E577" s="24" t="s">
        <v>12</v>
      </c>
      <c r="F577" s="25" t="s">
        <v>366</v>
      </c>
      <c r="G577" s="26" t="s">
        <v>367</v>
      </c>
      <c r="H577" s="27" t="s">
        <v>16</v>
      </c>
      <c r="I577" s="28" t="s">
        <v>17</v>
      </c>
      <c r="J577" s="29" t="s">
        <v>113</v>
      </c>
      <c r="K577" s="10">
        <f>DATEVALUE(MID(Tableau1[[#This Row],[Date de création]],7,4)&amp;"-"&amp;MID(Tableau1[[#This Row],[Date de création]],4,2)&amp;"-"&amp;MID(Tableau1[[#This Row],[Date de création]],1,2))</f>
        <v>44790</v>
      </c>
      <c r="L577">
        <f ca="1">TODAY()-Tableau1[[#This Row],[Date création (formatée)]]</f>
        <v>306</v>
      </c>
    </row>
    <row r="578" spans="1:12" ht="17.399999999999999" x14ac:dyDescent="0.35">
      <c r="A578" s="30">
        <v>22117</v>
      </c>
      <c r="B578" s="21" t="s">
        <v>10</v>
      </c>
      <c r="C578" s="22" t="s">
        <v>50</v>
      </c>
      <c r="D578" s="23" t="s">
        <v>497</v>
      </c>
      <c r="E578" s="24" t="s">
        <v>12</v>
      </c>
      <c r="F578" s="25" t="s">
        <v>368</v>
      </c>
      <c r="G578" s="26" t="s">
        <v>369</v>
      </c>
      <c r="H578" s="27" t="s">
        <v>16</v>
      </c>
      <c r="I578" s="28" t="s">
        <v>60</v>
      </c>
      <c r="J578" s="29" t="s">
        <v>113</v>
      </c>
      <c r="K578" s="10">
        <f>DATEVALUE(MID(Tableau1[[#This Row],[Date de création]],7,4)&amp;"-"&amp;MID(Tableau1[[#This Row],[Date de création]],4,2)&amp;"-"&amp;MID(Tableau1[[#This Row],[Date de création]],1,2))</f>
        <v>44788</v>
      </c>
      <c r="L578">
        <f ca="1">TODAY()-Tableau1[[#This Row],[Date création (formatée)]]</f>
        <v>308</v>
      </c>
    </row>
    <row r="579" spans="1:12" ht="17.399999999999999" x14ac:dyDescent="0.35">
      <c r="A579" s="30">
        <v>26792</v>
      </c>
      <c r="B579" s="21" t="s">
        <v>10</v>
      </c>
      <c r="C579" s="22" t="s">
        <v>50</v>
      </c>
      <c r="D579" s="23" t="s">
        <v>494</v>
      </c>
      <c r="E579" s="24" t="s">
        <v>12</v>
      </c>
      <c r="F579" s="25" t="s">
        <v>370</v>
      </c>
      <c r="G579" s="26" t="s">
        <v>865</v>
      </c>
      <c r="H579" s="27" t="s">
        <v>29</v>
      </c>
      <c r="I579" s="28" t="s">
        <v>77</v>
      </c>
      <c r="J579" s="29" t="s">
        <v>113</v>
      </c>
      <c r="K579" s="10">
        <f>DATEVALUE(MID(Tableau1[[#This Row],[Date de création]],7,4)&amp;"-"&amp;MID(Tableau1[[#This Row],[Date de création]],4,2)&amp;"-"&amp;MID(Tableau1[[#This Row],[Date de création]],1,2))</f>
        <v>44784</v>
      </c>
      <c r="L579">
        <f ca="1">TODAY()-Tableau1[[#This Row],[Date création (formatée)]]</f>
        <v>312</v>
      </c>
    </row>
    <row r="580" spans="1:12" ht="17.399999999999999" x14ac:dyDescent="0.35">
      <c r="A580" s="30">
        <v>19366</v>
      </c>
      <c r="B580" s="21" t="s">
        <v>10</v>
      </c>
      <c r="C580" s="22" t="s">
        <v>50</v>
      </c>
      <c r="D580" s="23" t="s">
        <v>497</v>
      </c>
      <c r="E580" s="24" t="s">
        <v>12</v>
      </c>
      <c r="F580" s="25" t="s">
        <v>371</v>
      </c>
      <c r="G580" s="26" t="s">
        <v>372</v>
      </c>
      <c r="H580" s="27" t="s">
        <v>16</v>
      </c>
      <c r="I580" s="28" t="s">
        <v>17</v>
      </c>
      <c r="J580" s="29" t="s">
        <v>113</v>
      </c>
      <c r="K580" s="10">
        <f>DATEVALUE(MID(Tableau1[[#This Row],[Date de création]],7,4)&amp;"-"&amp;MID(Tableau1[[#This Row],[Date de création]],4,2)&amp;"-"&amp;MID(Tableau1[[#This Row],[Date de création]],1,2))</f>
        <v>44784</v>
      </c>
      <c r="L580">
        <f ca="1">TODAY()-Tableau1[[#This Row],[Date création (formatée)]]</f>
        <v>312</v>
      </c>
    </row>
    <row r="581" spans="1:12" ht="17.399999999999999" x14ac:dyDescent="0.35">
      <c r="A581" s="30">
        <v>19365</v>
      </c>
      <c r="B581" s="21" t="s">
        <v>10</v>
      </c>
      <c r="C581" s="22" t="s">
        <v>50</v>
      </c>
      <c r="D581" s="23" t="s">
        <v>497</v>
      </c>
      <c r="E581" s="24" t="s">
        <v>12</v>
      </c>
      <c r="F581" s="25" t="s">
        <v>373</v>
      </c>
      <c r="G581" s="26" t="s">
        <v>372</v>
      </c>
      <c r="H581" s="27" t="s">
        <v>16</v>
      </c>
      <c r="I581" s="28" t="s">
        <v>17</v>
      </c>
      <c r="J581" s="29" t="s">
        <v>113</v>
      </c>
      <c r="K581" s="10">
        <f>DATEVALUE(MID(Tableau1[[#This Row],[Date de création]],7,4)&amp;"-"&amp;MID(Tableau1[[#This Row],[Date de création]],4,2)&amp;"-"&amp;MID(Tableau1[[#This Row],[Date de création]],1,2))</f>
        <v>44784</v>
      </c>
      <c r="L581">
        <f ca="1">TODAY()-Tableau1[[#This Row],[Date création (formatée)]]</f>
        <v>312</v>
      </c>
    </row>
    <row r="582" spans="1:12" ht="17.399999999999999" x14ac:dyDescent="0.35">
      <c r="A582" s="30">
        <v>2723</v>
      </c>
      <c r="B582" s="21" t="s">
        <v>10</v>
      </c>
      <c r="C582" s="22" t="s">
        <v>50</v>
      </c>
      <c r="D582" s="23" t="s">
        <v>497</v>
      </c>
      <c r="E582" s="24" t="s">
        <v>12</v>
      </c>
      <c r="F582" s="25" t="s">
        <v>374</v>
      </c>
      <c r="G582" s="26" t="s">
        <v>1052</v>
      </c>
      <c r="H582" s="27" t="s">
        <v>16</v>
      </c>
      <c r="I582" s="28" t="s">
        <v>17</v>
      </c>
      <c r="J582" s="29" t="s">
        <v>113</v>
      </c>
      <c r="K582" s="10">
        <f>DATEVALUE(MID(Tableau1[[#This Row],[Date de création]],7,4)&amp;"-"&amp;MID(Tableau1[[#This Row],[Date de création]],4,2)&amp;"-"&amp;MID(Tableau1[[#This Row],[Date de création]],1,2))</f>
        <v>44770</v>
      </c>
      <c r="L582">
        <f ca="1">TODAY()-Tableau1[[#This Row],[Date création (formatée)]]</f>
        <v>326</v>
      </c>
    </row>
    <row r="583" spans="1:12" ht="17.399999999999999" x14ac:dyDescent="0.35">
      <c r="A583" s="30">
        <v>1795</v>
      </c>
      <c r="B583" s="21" t="s">
        <v>10</v>
      </c>
      <c r="C583" s="22" t="s">
        <v>50</v>
      </c>
      <c r="D583" s="23" t="s">
        <v>497</v>
      </c>
      <c r="E583" s="24" t="s">
        <v>12</v>
      </c>
      <c r="F583" s="25" t="s">
        <v>375</v>
      </c>
      <c r="G583" s="26" t="s">
        <v>376</v>
      </c>
      <c r="H583" s="27" t="s">
        <v>16</v>
      </c>
      <c r="I583" s="28" t="s">
        <v>17</v>
      </c>
      <c r="J583" s="29" t="s">
        <v>113</v>
      </c>
      <c r="K583" s="10">
        <f>DATEVALUE(MID(Tableau1[[#This Row],[Date de création]],7,4)&amp;"-"&amp;MID(Tableau1[[#This Row],[Date de création]],4,2)&amp;"-"&amp;MID(Tableau1[[#This Row],[Date de création]],1,2))</f>
        <v>44761</v>
      </c>
      <c r="L583">
        <f ca="1">TODAY()-Tableau1[[#This Row],[Date création (formatée)]]</f>
        <v>335</v>
      </c>
    </row>
    <row r="584" spans="1:12" ht="17.399999999999999" x14ac:dyDescent="0.35">
      <c r="A584" s="30">
        <v>42583</v>
      </c>
      <c r="B584" s="21" t="s">
        <v>10</v>
      </c>
      <c r="C584" s="22" t="s">
        <v>11</v>
      </c>
      <c r="D584" s="23" t="s">
        <v>497</v>
      </c>
      <c r="E584" s="24" t="s">
        <v>12</v>
      </c>
      <c r="F584" s="25" t="s">
        <v>377</v>
      </c>
      <c r="G584" s="26" t="s">
        <v>378</v>
      </c>
      <c r="H584" s="27" t="s">
        <v>16</v>
      </c>
      <c r="I584" s="28" t="s">
        <v>17</v>
      </c>
      <c r="J584" s="29" t="s">
        <v>113</v>
      </c>
      <c r="K584" s="10">
        <f>DATEVALUE(MID(Tableau1[[#This Row],[Date de création]],7,4)&amp;"-"&amp;MID(Tableau1[[#This Row],[Date de création]],4,2)&amp;"-"&amp;MID(Tableau1[[#This Row],[Date de création]],1,2))</f>
        <v>44748</v>
      </c>
      <c r="L584">
        <f ca="1">TODAY()-Tableau1[[#This Row],[Date création (formatée)]]</f>
        <v>348</v>
      </c>
    </row>
    <row r="585" spans="1:12" ht="17.399999999999999" x14ac:dyDescent="0.35">
      <c r="A585" s="30">
        <v>12877</v>
      </c>
      <c r="B585" s="21" t="s">
        <v>10</v>
      </c>
      <c r="C585" s="22" t="s">
        <v>50</v>
      </c>
      <c r="D585" s="23" t="s">
        <v>496</v>
      </c>
      <c r="E585" s="24" t="s">
        <v>12</v>
      </c>
      <c r="F585" s="25" t="s">
        <v>379</v>
      </c>
      <c r="G585" s="26" t="s">
        <v>380</v>
      </c>
      <c r="H585" s="27" t="s">
        <v>12</v>
      </c>
      <c r="I585" s="28" t="s">
        <v>242</v>
      </c>
      <c r="J585" s="29" t="s">
        <v>113</v>
      </c>
      <c r="K585" s="10">
        <f>DATEVALUE(MID(Tableau1[[#This Row],[Date de création]],7,4)&amp;"-"&amp;MID(Tableau1[[#This Row],[Date de création]],4,2)&amp;"-"&amp;MID(Tableau1[[#This Row],[Date de création]],1,2))</f>
        <v>44747</v>
      </c>
      <c r="L585">
        <f ca="1">TODAY()-Tableau1[[#This Row],[Date création (formatée)]]</f>
        <v>349</v>
      </c>
    </row>
    <row r="586" spans="1:12" ht="17.399999999999999" x14ac:dyDescent="0.35">
      <c r="A586" s="30">
        <v>45351</v>
      </c>
      <c r="B586" s="21" t="s">
        <v>10</v>
      </c>
      <c r="C586" s="22" t="s">
        <v>50</v>
      </c>
      <c r="D586" s="23" t="s">
        <v>497</v>
      </c>
      <c r="E586" s="24" t="s">
        <v>12</v>
      </c>
      <c r="F586" s="25" t="s">
        <v>381</v>
      </c>
      <c r="G586" s="26" t="s">
        <v>382</v>
      </c>
      <c r="H586" s="27" t="s">
        <v>29</v>
      </c>
      <c r="I586" s="28" t="s">
        <v>60</v>
      </c>
      <c r="J586" s="29" t="s">
        <v>113</v>
      </c>
      <c r="K586" s="10">
        <f>DATEVALUE(MID(Tableau1[[#This Row],[Date de création]],7,4)&amp;"-"&amp;MID(Tableau1[[#This Row],[Date de création]],4,2)&amp;"-"&amp;MID(Tableau1[[#This Row],[Date de création]],1,2))</f>
        <v>44740</v>
      </c>
      <c r="L586">
        <f ca="1">TODAY()-Tableau1[[#This Row],[Date création (formatée)]]</f>
        <v>356</v>
      </c>
    </row>
    <row r="587" spans="1:12" ht="17.399999999999999" x14ac:dyDescent="0.35">
      <c r="A587" s="30">
        <v>1780</v>
      </c>
      <c r="B587" s="21" t="s">
        <v>10</v>
      </c>
      <c r="C587" s="22" t="s">
        <v>50</v>
      </c>
      <c r="D587" s="23" t="s">
        <v>497</v>
      </c>
      <c r="E587" s="24" t="s">
        <v>12</v>
      </c>
      <c r="F587" s="25" t="s">
        <v>383</v>
      </c>
      <c r="G587" s="26" t="s">
        <v>384</v>
      </c>
      <c r="H587" s="27" t="s">
        <v>29</v>
      </c>
      <c r="I587" s="28" t="s">
        <v>60</v>
      </c>
      <c r="J587" s="29" t="s">
        <v>113</v>
      </c>
      <c r="K587" s="10">
        <f>DATEVALUE(MID(Tableau1[[#This Row],[Date de création]],7,4)&amp;"-"&amp;MID(Tableau1[[#This Row],[Date de création]],4,2)&amp;"-"&amp;MID(Tableau1[[#This Row],[Date de création]],1,2))</f>
        <v>44734</v>
      </c>
      <c r="L587">
        <f ca="1">TODAY()-Tableau1[[#This Row],[Date création (formatée)]]</f>
        <v>362</v>
      </c>
    </row>
    <row r="588" spans="1:12" ht="17.399999999999999" x14ac:dyDescent="0.35">
      <c r="A588" s="30">
        <v>23953</v>
      </c>
      <c r="B588" s="21" t="s">
        <v>10</v>
      </c>
      <c r="C588" s="22" t="s">
        <v>50</v>
      </c>
      <c r="D588" s="23" t="s">
        <v>497</v>
      </c>
      <c r="E588" s="24" t="s">
        <v>12</v>
      </c>
      <c r="F588" s="25" t="s">
        <v>385</v>
      </c>
      <c r="G588" s="26" t="s">
        <v>386</v>
      </c>
      <c r="H588" s="27" t="s">
        <v>16</v>
      </c>
      <c r="I588" s="28" t="s">
        <v>17</v>
      </c>
      <c r="J588" s="29" t="s">
        <v>113</v>
      </c>
      <c r="K588" s="10">
        <f>DATEVALUE(MID(Tableau1[[#This Row],[Date de création]],7,4)&amp;"-"&amp;MID(Tableau1[[#This Row],[Date de création]],4,2)&amp;"-"&amp;MID(Tableau1[[#This Row],[Date de création]],1,2))</f>
        <v>44727</v>
      </c>
      <c r="L588">
        <f ca="1">TODAY()-Tableau1[[#This Row],[Date création (formatée)]]</f>
        <v>369</v>
      </c>
    </row>
    <row r="589" spans="1:12" ht="17.399999999999999" x14ac:dyDescent="0.35">
      <c r="A589" s="30">
        <v>17465</v>
      </c>
      <c r="B589" s="21" t="s">
        <v>10</v>
      </c>
      <c r="C589" s="22" t="s">
        <v>50</v>
      </c>
      <c r="D589" s="23" t="s">
        <v>497</v>
      </c>
      <c r="E589" s="24" t="s">
        <v>12</v>
      </c>
      <c r="F589" s="25" t="s">
        <v>387</v>
      </c>
      <c r="G589" s="26" t="s">
        <v>388</v>
      </c>
      <c r="H589" s="27" t="s">
        <v>16</v>
      </c>
      <c r="I589" s="28" t="s">
        <v>17</v>
      </c>
      <c r="J589" s="29" t="s">
        <v>113</v>
      </c>
      <c r="K589" s="10">
        <f>DATEVALUE(MID(Tableau1[[#This Row],[Date de création]],7,4)&amp;"-"&amp;MID(Tableau1[[#This Row],[Date de création]],4,2)&amp;"-"&amp;MID(Tableau1[[#This Row],[Date de création]],1,2))</f>
        <v>44726</v>
      </c>
      <c r="L589">
        <f ca="1">TODAY()-Tableau1[[#This Row],[Date création (formatée)]]</f>
        <v>370</v>
      </c>
    </row>
    <row r="590" spans="1:12" ht="17.399999999999999" x14ac:dyDescent="0.35">
      <c r="A590" s="30">
        <v>33314</v>
      </c>
      <c r="B590" s="21" t="s">
        <v>10</v>
      </c>
      <c r="C590" s="22" t="s">
        <v>50</v>
      </c>
      <c r="D590" s="23" t="s">
        <v>497</v>
      </c>
      <c r="E590" s="24" t="s">
        <v>12</v>
      </c>
      <c r="F590" s="25" t="s">
        <v>389</v>
      </c>
      <c r="G590" s="26" t="s">
        <v>390</v>
      </c>
      <c r="H590" s="27" t="s">
        <v>29</v>
      </c>
      <c r="I590" s="28" t="s">
        <v>60</v>
      </c>
      <c r="J590" s="29" t="s">
        <v>113</v>
      </c>
      <c r="K590" s="10">
        <f>DATEVALUE(MID(Tableau1[[#This Row],[Date de création]],7,4)&amp;"-"&amp;MID(Tableau1[[#This Row],[Date de création]],4,2)&amp;"-"&amp;MID(Tableau1[[#This Row],[Date de création]],1,2))</f>
        <v>44725</v>
      </c>
      <c r="L590">
        <f ca="1">TODAY()-Tableau1[[#This Row],[Date création (formatée)]]</f>
        <v>371</v>
      </c>
    </row>
    <row r="591" spans="1:12" ht="17.399999999999999" x14ac:dyDescent="0.35">
      <c r="A591" s="30">
        <v>23945</v>
      </c>
      <c r="B591" s="21" t="s">
        <v>10</v>
      </c>
      <c r="C591" s="22" t="s">
        <v>50</v>
      </c>
      <c r="D591" s="23" t="s">
        <v>497</v>
      </c>
      <c r="E591" s="24" t="s">
        <v>12</v>
      </c>
      <c r="F591" s="25" t="s">
        <v>391</v>
      </c>
      <c r="G591" s="26" t="s">
        <v>392</v>
      </c>
      <c r="H591" s="27" t="s">
        <v>16</v>
      </c>
      <c r="I591" s="28" t="s">
        <v>60</v>
      </c>
      <c r="J591" s="29" t="s">
        <v>113</v>
      </c>
      <c r="K591" s="10">
        <f>DATEVALUE(MID(Tableau1[[#This Row],[Date de création]],7,4)&amp;"-"&amp;MID(Tableau1[[#This Row],[Date de création]],4,2)&amp;"-"&amp;MID(Tableau1[[#This Row],[Date de création]],1,2))</f>
        <v>44722</v>
      </c>
      <c r="L591">
        <f ca="1">TODAY()-Tableau1[[#This Row],[Date création (formatée)]]</f>
        <v>374</v>
      </c>
    </row>
    <row r="592" spans="1:12" ht="17.399999999999999" x14ac:dyDescent="0.35">
      <c r="A592" s="30">
        <v>22094</v>
      </c>
      <c r="B592" s="21" t="s">
        <v>10</v>
      </c>
      <c r="C592" s="22" t="s">
        <v>50</v>
      </c>
      <c r="D592" s="23" t="s">
        <v>497</v>
      </c>
      <c r="E592" s="24" t="s">
        <v>12</v>
      </c>
      <c r="F592" s="25" t="s">
        <v>393</v>
      </c>
      <c r="G592" s="26" t="s">
        <v>394</v>
      </c>
      <c r="H592" s="27" t="s">
        <v>16</v>
      </c>
      <c r="I592" s="28" t="s">
        <v>17</v>
      </c>
      <c r="J592" s="29" t="s">
        <v>113</v>
      </c>
      <c r="K592" s="10">
        <f>DATEVALUE(MID(Tableau1[[#This Row],[Date de création]],7,4)&amp;"-"&amp;MID(Tableau1[[#This Row],[Date de création]],4,2)&amp;"-"&amp;MID(Tableau1[[#This Row],[Date de création]],1,2))</f>
        <v>44721</v>
      </c>
      <c r="L592">
        <f ca="1">TODAY()-Tableau1[[#This Row],[Date création (formatée)]]</f>
        <v>375</v>
      </c>
    </row>
    <row r="593" spans="1:12" ht="17.399999999999999" x14ac:dyDescent="0.35">
      <c r="A593" s="30">
        <v>27728</v>
      </c>
      <c r="B593" s="21" t="s">
        <v>10</v>
      </c>
      <c r="C593" s="22" t="s">
        <v>50</v>
      </c>
      <c r="D593" s="23" t="s">
        <v>497</v>
      </c>
      <c r="E593" s="24" t="s">
        <v>12</v>
      </c>
      <c r="F593" s="25" t="s">
        <v>395</v>
      </c>
      <c r="G593" s="26" t="s">
        <v>396</v>
      </c>
      <c r="H593" s="27" t="s">
        <v>29</v>
      </c>
      <c r="I593" s="28" t="s">
        <v>60</v>
      </c>
      <c r="J593" s="29" t="s">
        <v>113</v>
      </c>
      <c r="K593" s="10">
        <f>DATEVALUE(MID(Tableau1[[#This Row],[Date de création]],7,4)&amp;"-"&amp;MID(Tableau1[[#This Row],[Date de création]],4,2)&amp;"-"&amp;MID(Tableau1[[#This Row],[Date de création]],1,2))</f>
        <v>44721</v>
      </c>
      <c r="L593">
        <f ca="1">TODAY()-Tableau1[[#This Row],[Date création (formatée)]]</f>
        <v>375</v>
      </c>
    </row>
    <row r="594" spans="1:12" ht="17.399999999999999" x14ac:dyDescent="0.35">
      <c r="A594" s="30">
        <v>27724</v>
      </c>
      <c r="B594" s="21" t="s">
        <v>10</v>
      </c>
      <c r="C594" s="22" t="s">
        <v>50</v>
      </c>
      <c r="D594" s="23" t="s">
        <v>497</v>
      </c>
      <c r="E594" s="24" t="s">
        <v>12</v>
      </c>
      <c r="F594" s="25" t="s">
        <v>397</v>
      </c>
      <c r="G594" s="26" t="s">
        <v>398</v>
      </c>
      <c r="H594" s="27" t="s">
        <v>16</v>
      </c>
      <c r="I594" s="28" t="s">
        <v>17</v>
      </c>
      <c r="J594" s="29" t="s">
        <v>113</v>
      </c>
      <c r="K594" s="10">
        <f>DATEVALUE(MID(Tableau1[[#This Row],[Date de création]],7,4)&amp;"-"&amp;MID(Tableau1[[#This Row],[Date de création]],4,2)&amp;"-"&amp;MID(Tableau1[[#This Row],[Date de création]],1,2))</f>
        <v>44721</v>
      </c>
      <c r="L594">
        <f ca="1">TODAY()-Tableau1[[#This Row],[Date création (formatée)]]</f>
        <v>375</v>
      </c>
    </row>
    <row r="595" spans="1:12" ht="17.399999999999999" x14ac:dyDescent="0.35">
      <c r="A595" s="30">
        <v>31455</v>
      </c>
      <c r="B595" s="21" t="s">
        <v>10</v>
      </c>
      <c r="C595" s="22" t="s">
        <v>50</v>
      </c>
      <c r="D595" s="23" t="s">
        <v>497</v>
      </c>
      <c r="E595" s="24" t="s">
        <v>12</v>
      </c>
      <c r="F595" s="25" t="s">
        <v>399</v>
      </c>
      <c r="G595" s="26" t="s">
        <v>400</v>
      </c>
      <c r="H595" s="27" t="s">
        <v>29</v>
      </c>
      <c r="I595" s="28" t="s">
        <v>60</v>
      </c>
      <c r="J595" s="29" t="s">
        <v>113</v>
      </c>
      <c r="K595" s="10">
        <f>DATEVALUE(MID(Tableau1[[#This Row],[Date de création]],7,4)&amp;"-"&amp;MID(Tableau1[[#This Row],[Date de création]],4,2)&amp;"-"&amp;MID(Tableau1[[#This Row],[Date de création]],1,2))</f>
        <v>44718</v>
      </c>
      <c r="L595">
        <f ca="1">TODAY()-Tableau1[[#This Row],[Date création (formatée)]]</f>
        <v>378</v>
      </c>
    </row>
    <row r="596" spans="1:12" ht="17.399999999999999" x14ac:dyDescent="0.35">
      <c r="A596" s="30">
        <v>8202</v>
      </c>
      <c r="B596" s="21" t="s">
        <v>10</v>
      </c>
      <c r="C596" s="22" t="s">
        <v>50</v>
      </c>
      <c r="D596" s="23" t="s">
        <v>497</v>
      </c>
      <c r="E596" s="24" t="s">
        <v>12</v>
      </c>
      <c r="F596" s="25" t="s">
        <v>402</v>
      </c>
      <c r="G596" s="26" t="s">
        <v>403</v>
      </c>
      <c r="H596" s="27" t="s">
        <v>29</v>
      </c>
      <c r="I596" s="28" t="s">
        <v>60</v>
      </c>
      <c r="J596" s="29" t="s">
        <v>113</v>
      </c>
      <c r="K596" s="10">
        <f>DATEVALUE(MID(Tableau1[[#This Row],[Date de création]],7,4)&amp;"-"&amp;MID(Tableau1[[#This Row],[Date de création]],4,2)&amp;"-"&amp;MID(Tableau1[[#This Row],[Date de création]],1,2))</f>
        <v>44712</v>
      </c>
      <c r="L596">
        <f ca="1">TODAY()-Tableau1[[#This Row],[Date création (formatée)]]</f>
        <v>384</v>
      </c>
    </row>
    <row r="597" spans="1:12" ht="17.399999999999999" x14ac:dyDescent="0.35">
      <c r="A597" s="30">
        <v>7277</v>
      </c>
      <c r="B597" s="21" t="s">
        <v>10</v>
      </c>
      <c r="C597" s="22" t="s">
        <v>50</v>
      </c>
      <c r="D597" s="23" t="s">
        <v>485</v>
      </c>
      <c r="E597" s="24" t="s">
        <v>12</v>
      </c>
      <c r="F597" s="25" t="s">
        <v>404</v>
      </c>
      <c r="G597" s="26" t="s">
        <v>253</v>
      </c>
      <c r="H597" s="27" t="s">
        <v>54</v>
      </c>
      <c r="I597" s="28" t="s">
        <v>60</v>
      </c>
      <c r="J597" s="29" t="s">
        <v>113</v>
      </c>
      <c r="K597" s="10">
        <f>DATEVALUE(MID(Tableau1[[#This Row],[Date de création]],7,4)&amp;"-"&amp;MID(Tableau1[[#This Row],[Date de création]],4,2)&amp;"-"&amp;MID(Tableau1[[#This Row],[Date de création]],1,2))</f>
        <v>44707</v>
      </c>
      <c r="L597">
        <f ca="1">TODAY()-Tableau1[[#This Row],[Date création (formatée)]]</f>
        <v>389</v>
      </c>
    </row>
    <row r="598" spans="1:12" ht="17.399999999999999" x14ac:dyDescent="0.35">
      <c r="A598" s="30">
        <v>7276</v>
      </c>
      <c r="B598" s="21" t="s">
        <v>10</v>
      </c>
      <c r="C598" s="22" t="s">
        <v>50</v>
      </c>
      <c r="D598" s="23" t="s">
        <v>485</v>
      </c>
      <c r="E598" s="24" t="s">
        <v>12</v>
      </c>
      <c r="F598" s="25" t="s">
        <v>405</v>
      </c>
      <c r="G598" s="26" t="s">
        <v>253</v>
      </c>
      <c r="H598" s="27" t="s">
        <v>54</v>
      </c>
      <c r="I598" s="28" t="s">
        <v>60</v>
      </c>
      <c r="J598" s="29" t="s">
        <v>113</v>
      </c>
      <c r="K598" s="10">
        <f>DATEVALUE(MID(Tableau1[[#This Row],[Date de création]],7,4)&amp;"-"&amp;MID(Tableau1[[#This Row],[Date de création]],4,2)&amp;"-"&amp;MID(Tableau1[[#This Row],[Date de création]],1,2))</f>
        <v>44707</v>
      </c>
      <c r="L598">
        <f ca="1">TODAY()-Tableau1[[#This Row],[Date création (formatée)]]</f>
        <v>389</v>
      </c>
    </row>
    <row r="599" spans="1:12" ht="17.399999999999999" x14ac:dyDescent="0.35">
      <c r="A599" s="30">
        <v>842</v>
      </c>
      <c r="B599" s="21" t="s">
        <v>10</v>
      </c>
      <c r="C599" s="22" t="s">
        <v>50</v>
      </c>
      <c r="D599" s="23" t="s">
        <v>485</v>
      </c>
      <c r="E599" s="24" t="s">
        <v>12</v>
      </c>
      <c r="F599" s="25" t="s">
        <v>406</v>
      </c>
      <c r="G599" s="26" t="s">
        <v>253</v>
      </c>
      <c r="H599" s="27" t="s">
        <v>54</v>
      </c>
      <c r="I599" s="28" t="s">
        <v>60</v>
      </c>
      <c r="J599" s="29" t="s">
        <v>113</v>
      </c>
      <c r="K599" s="10">
        <f>DATEVALUE(MID(Tableau1[[#This Row],[Date de création]],7,4)&amp;"-"&amp;MID(Tableau1[[#This Row],[Date de création]],4,2)&amp;"-"&amp;MID(Tableau1[[#This Row],[Date de création]],1,2))</f>
        <v>44707</v>
      </c>
      <c r="L599">
        <f ca="1">TODAY()-Tableau1[[#This Row],[Date création (formatée)]]</f>
        <v>389</v>
      </c>
    </row>
    <row r="600" spans="1:12" ht="17.399999999999999" x14ac:dyDescent="0.35">
      <c r="A600" s="30">
        <v>5478</v>
      </c>
      <c r="B600" s="21" t="s">
        <v>10</v>
      </c>
      <c r="C600" s="22" t="s">
        <v>11</v>
      </c>
      <c r="D600" s="23" t="s">
        <v>497</v>
      </c>
      <c r="E600" s="24" t="s">
        <v>12</v>
      </c>
      <c r="F600" s="25" t="s">
        <v>592</v>
      </c>
      <c r="G600" s="26" t="s">
        <v>593</v>
      </c>
      <c r="H600" s="27" t="s">
        <v>16</v>
      </c>
      <c r="I600" s="28" t="s">
        <v>17</v>
      </c>
      <c r="J600" s="29" t="s">
        <v>113</v>
      </c>
      <c r="K600" s="10">
        <f>DATEVALUE(MID(Tableau1[[#This Row],[Date de création]],7,4)&amp;"-"&amp;MID(Tableau1[[#This Row],[Date de création]],4,2)&amp;"-"&amp;MID(Tableau1[[#This Row],[Date de création]],1,2))</f>
        <v>44699</v>
      </c>
      <c r="L600">
        <f ca="1">TODAY()-Tableau1[[#This Row],[Date création (formatée)]]</f>
        <v>397</v>
      </c>
    </row>
    <row r="601" spans="1:12" ht="17.399999999999999" x14ac:dyDescent="0.35">
      <c r="A601" s="30">
        <v>27706</v>
      </c>
      <c r="B601" s="21" t="s">
        <v>10</v>
      </c>
      <c r="C601" s="22" t="s">
        <v>50</v>
      </c>
      <c r="D601" s="23" t="s">
        <v>493</v>
      </c>
      <c r="E601" s="24" t="s">
        <v>12</v>
      </c>
      <c r="F601" s="25" t="s">
        <v>407</v>
      </c>
      <c r="G601" s="26" t="s">
        <v>408</v>
      </c>
      <c r="H601" s="27" t="s">
        <v>12</v>
      </c>
      <c r="I601" s="28" t="s">
        <v>60</v>
      </c>
      <c r="J601" s="29" t="s">
        <v>113</v>
      </c>
      <c r="K601" s="10">
        <f>DATEVALUE(MID(Tableau1[[#This Row],[Date de création]],7,4)&amp;"-"&amp;MID(Tableau1[[#This Row],[Date de création]],4,2)&amp;"-"&amp;MID(Tableau1[[#This Row],[Date de création]],1,2))</f>
        <v>44693</v>
      </c>
      <c r="L601">
        <f ca="1">TODAY()-Tableau1[[#This Row],[Date création (formatée)]]</f>
        <v>403</v>
      </c>
    </row>
    <row r="602" spans="1:12" ht="17.399999999999999" x14ac:dyDescent="0.35">
      <c r="A602" s="30">
        <v>9128</v>
      </c>
      <c r="B602" s="21" t="s">
        <v>10</v>
      </c>
      <c r="C602" s="22" t="s">
        <v>50</v>
      </c>
      <c r="D602" s="23" t="s">
        <v>497</v>
      </c>
      <c r="E602" s="24" t="s">
        <v>12</v>
      </c>
      <c r="F602" s="25" t="s">
        <v>409</v>
      </c>
      <c r="G602" s="26" t="s">
        <v>410</v>
      </c>
      <c r="H602" s="27" t="s">
        <v>16</v>
      </c>
      <c r="I602" s="28" t="s">
        <v>17</v>
      </c>
      <c r="J602" s="29" t="s">
        <v>113</v>
      </c>
      <c r="K602" s="10">
        <f>DATEVALUE(MID(Tableau1[[#This Row],[Date de création]],7,4)&amp;"-"&amp;MID(Tableau1[[#This Row],[Date de création]],4,2)&amp;"-"&amp;MID(Tableau1[[#This Row],[Date de création]],1,2))</f>
        <v>44686</v>
      </c>
      <c r="L602">
        <f ca="1">TODAY()-Tableau1[[#This Row],[Date création (formatée)]]</f>
        <v>410</v>
      </c>
    </row>
    <row r="603" spans="1:12" ht="17.399999999999999" x14ac:dyDescent="0.35">
      <c r="A603" s="30">
        <v>13764</v>
      </c>
      <c r="B603" s="21" t="s">
        <v>10</v>
      </c>
      <c r="C603" s="22" t="s">
        <v>50</v>
      </c>
      <c r="D603" s="23" t="s">
        <v>497</v>
      </c>
      <c r="E603" s="24" t="s">
        <v>12</v>
      </c>
      <c r="F603" s="25" t="s">
        <v>411</v>
      </c>
      <c r="G603" s="26" t="s">
        <v>412</v>
      </c>
      <c r="H603" s="27" t="s">
        <v>16</v>
      </c>
      <c r="I603" s="28" t="s">
        <v>60</v>
      </c>
      <c r="J603" s="29" t="s">
        <v>113</v>
      </c>
      <c r="K603" s="10">
        <f>DATEVALUE(MID(Tableau1[[#This Row],[Date de création]],7,4)&amp;"-"&amp;MID(Tableau1[[#This Row],[Date de création]],4,2)&amp;"-"&amp;MID(Tableau1[[#This Row],[Date de création]],1,2))</f>
        <v>44685</v>
      </c>
      <c r="L603">
        <f ca="1">TODAY()-Tableau1[[#This Row],[Date création (formatée)]]</f>
        <v>411</v>
      </c>
    </row>
    <row r="604" spans="1:12" ht="17.399999999999999" x14ac:dyDescent="0.35">
      <c r="A604" s="30">
        <v>13763</v>
      </c>
      <c r="B604" s="21" t="s">
        <v>10</v>
      </c>
      <c r="C604" s="22" t="s">
        <v>50</v>
      </c>
      <c r="D604" s="23" t="s">
        <v>497</v>
      </c>
      <c r="E604" s="24" t="s">
        <v>12</v>
      </c>
      <c r="F604" s="25" t="s">
        <v>413</v>
      </c>
      <c r="G604" s="26" t="s">
        <v>414</v>
      </c>
      <c r="H604" s="27" t="s">
        <v>16</v>
      </c>
      <c r="I604" s="28" t="s">
        <v>60</v>
      </c>
      <c r="J604" s="29" t="s">
        <v>113</v>
      </c>
      <c r="K604" s="10">
        <f>DATEVALUE(MID(Tableau1[[#This Row],[Date de création]],7,4)&amp;"-"&amp;MID(Tableau1[[#This Row],[Date de création]],4,2)&amp;"-"&amp;MID(Tableau1[[#This Row],[Date de création]],1,2))</f>
        <v>44685</v>
      </c>
      <c r="L604">
        <f ca="1">TODAY()-Tableau1[[#This Row],[Date création (formatée)]]</f>
        <v>411</v>
      </c>
    </row>
    <row r="605" spans="1:12" ht="17.399999999999999" x14ac:dyDescent="0.35">
      <c r="A605" s="30">
        <v>18371</v>
      </c>
      <c r="B605" s="21" t="s">
        <v>10</v>
      </c>
      <c r="C605" s="22" t="s">
        <v>50</v>
      </c>
      <c r="D605" s="23" t="s">
        <v>497</v>
      </c>
      <c r="E605" s="24" t="s">
        <v>12</v>
      </c>
      <c r="F605" s="25" t="s">
        <v>415</v>
      </c>
      <c r="G605" s="26" t="s">
        <v>416</v>
      </c>
      <c r="H605" s="27" t="s">
        <v>29</v>
      </c>
      <c r="I605" s="28" t="s">
        <v>60</v>
      </c>
      <c r="J605" s="29" t="s">
        <v>113</v>
      </c>
      <c r="K605" s="10">
        <f>DATEVALUE(MID(Tableau1[[#This Row],[Date de création]],7,4)&amp;"-"&amp;MID(Tableau1[[#This Row],[Date de création]],4,2)&amp;"-"&amp;MID(Tableau1[[#This Row],[Date de création]],1,2))</f>
        <v>44680</v>
      </c>
      <c r="L605">
        <f ca="1">TODAY()-Tableau1[[#This Row],[Date création (formatée)]]</f>
        <v>416</v>
      </c>
    </row>
    <row r="606" spans="1:12" ht="17.399999999999999" x14ac:dyDescent="0.35">
      <c r="A606" s="30">
        <v>34212</v>
      </c>
      <c r="B606" s="21" t="s">
        <v>10</v>
      </c>
      <c r="C606" s="22" t="s">
        <v>50</v>
      </c>
      <c r="D606" s="23" t="s">
        <v>497</v>
      </c>
      <c r="E606" s="24" t="s">
        <v>12</v>
      </c>
      <c r="F606" s="25" t="s">
        <v>417</v>
      </c>
      <c r="G606" s="26" t="s">
        <v>25</v>
      </c>
      <c r="H606" s="27" t="s">
        <v>16</v>
      </c>
      <c r="I606" s="28" t="s">
        <v>60</v>
      </c>
      <c r="J606" s="29" t="s">
        <v>113</v>
      </c>
      <c r="K606" s="10">
        <f>DATEVALUE(MID(Tableau1[[#This Row],[Date de création]],7,4)&amp;"-"&amp;MID(Tableau1[[#This Row],[Date de création]],4,2)&amp;"-"&amp;MID(Tableau1[[#This Row],[Date de création]],1,2))</f>
        <v>44670</v>
      </c>
      <c r="L606">
        <f ca="1">TODAY()-Tableau1[[#This Row],[Date création (formatée)]]</f>
        <v>426</v>
      </c>
    </row>
    <row r="607" spans="1:12" ht="17.399999999999999" x14ac:dyDescent="0.35">
      <c r="A607" s="30">
        <v>26727</v>
      </c>
      <c r="B607" s="21" t="s">
        <v>10</v>
      </c>
      <c r="C607" s="22" t="s">
        <v>50</v>
      </c>
      <c r="D607" s="23" t="s">
        <v>529</v>
      </c>
      <c r="E607" s="24" t="s">
        <v>12</v>
      </c>
      <c r="F607" s="25" t="s">
        <v>418</v>
      </c>
      <c r="G607" s="26" t="s">
        <v>187</v>
      </c>
      <c r="H607" s="27" t="s">
        <v>705</v>
      </c>
      <c r="I607" s="28" t="s">
        <v>110</v>
      </c>
      <c r="J607" s="29" t="s">
        <v>113</v>
      </c>
      <c r="K607" s="10">
        <f>DATEVALUE(MID(Tableau1[[#This Row],[Date de création]],7,4)&amp;"-"&amp;MID(Tableau1[[#This Row],[Date de création]],4,2)&amp;"-"&amp;MID(Tableau1[[#This Row],[Date de création]],1,2))</f>
        <v>44663</v>
      </c>
      <c r="L607">
        <f ca="1">TODAY()-Tableau1[[#This Row],[Date création (formatée)]]</f>
        <v>433</v>
      </c>
    </row>
    <row r="608" spans="1:12" ht="17.399999999999999" x14ac:dyDescent="0.35">
      <c r="A608" s="30">
        <v>42537</v>
      </c>
      <c r="B608" s="21" t="s">
        <v>10</v>
      </c>
      <c r="C608" s="22" t="s">
        <v>50</v>
      </c>
      <c r="D608" s="23" t="s">
        <v>497</v>
      </c>
      <c r="E608" s="24" t="s">
        <v>12</v>
      </c>
      <c r="F608" s="25" t="s">
        <v>866</v>
      </c>
      <c r="G608" s="26" t="s">
        <v>456</v>
      </c>
      <c r="H608" s="27" t="s">
        <v>29</v>
      </c>
      <c r="I608" s="28" t="s">
        <v>60</v>
      </c>
      <c r="J608" s="29" t="s">
        <v>113</v>
      </c>
      <c r="K608" s="10">
        <f>DATEVALUE(MID(Tableau1[[#This Row],[Date de création]],7,4)&amp;"-"&amp;MID(Tableau1[[#This Row],[Date de création]],4,2)&amp;"-"&amp;MID(Tableau1[[#This Row],[Date de création]],1,2))</f>
        <v>44662</v>
      </c>
      <c r="L608">
        <f ca="1">TODAY()-Tableau1[[#This Row],[Date création (formatée)]]</f>
        <v>434</v>
      </c>
    </row>
    <row r="609" spans="1:12" ht="17.399999999999999" x14ac:dyDescent="0.35">
      <c r="A609" s="30">
        <v>27675</v>
      </c>
      <c r="B609" s="21" t="s">
        <v>10</v>
      </c>
      <c r="C609" s="22" t="s">
        <v>50</v>
      </c>
      <c r="D609" s="23" t="s">
        <v>485</v>
      </c>
      <c r="E609" s="24" t="s">
        <v>12</v>
      </c>
      <c r="F609" s="25" t="s">
        <v>419</v>
      </c>
      <c r="G609" s="26" t="s">
        <v>154</v>
      </c>
      <c r="H609" s="27" t="s">
        <v>54</v>
      </c>
      <c r="I609" s="28" t="s">
        <v>60</v>
      </c>
      <c r="J609" s="29" t="s">
        <v>113</v>
      </c>
      <c r="K609" s="10">
        <f>DATEVALUE(MID(Tableau1[[#This Row],[Date de création]],7,4)&amp;"-"&amp;MID(Tableau1[[#This Row],[Date de création]],4,2)&amp;"-"&amp;MID(Tableau1[[#This Row],[Date de création]],1,2))</f>
        <v>44659</v>
      </c>
      <c r="L609" s="19">
        <f ca="1">TODAY()-Tableau1[[#This Row],[Date création (formatée)]]</f>
        <v>437</v>
      </c>
    </row>
    <row r="610" spans="1:12" ht="17.399999999999999" x14ac:dyDescent="0.35">
      <c r="A610" s="30">
        <v>24849</v>
      </c>
      <c r="B610" s="21" t="s">
        <v>10</v>
      </c>
      <c r="C610" s="22" t="s">
        <v>50</v>
      </c>
      <c r="D610" s="23" t="s">
        <v>497</v>
      </c>
      <c r="E610" s="24" t="s">
        <v>12</v>
      </c>
      <c r="F610" s="25" t="s">
        <v>420</v>
      </c>
      <c r="G610" s="26" t="s">
        <v>421</v>
      </c>
      <c r="H610" s="27" t="s">
        <v>16</v>
      </c>
      <c r="I610" s="28" t="s">
        <v>60</v>
      </c>
      <c r="J610" s="29" t="s">
        <v>113</v>
      </c>
      <c r="K610" s="10">
        <f>DATEVALUE(MID(Tableau1[[#This Row],[Date de création]],7,4)&amp;"-"&amp;MID(Tableau1[[#This Row],[Date de création]],4,2)&amp;"-"&amp;MID(Tableau1[[#This Row],[Date de création]],1,2))</f>
        <v>44652</v>
      </c>
      <c r="L610" s="19">
        <f ca="1">TODAY()-Tableau1[[#This Row],[Date création (formatée)]]</f>
        <v>444</v>
      </c>
    </row>
    <row r="611" spans="1:12" ht="17.399999999999999" x14ac:dyDescent="0.35">
      <c r="A611" s="30">
        <v>4516</v>
      </c>
      <c r="B611" s="21" t="s">
        <v>10</v>
      </c>
      <c r="C611" s="22" t="s">
        <v>50</v>
      </c>
      <c r="D611" s="23" t="s">
        <v>497</v>
      </c>
      <c r="E611" s="24" t="s">
        <v>12</v>
      </c>
      <c r="F611" s="25" t="s">
        <v>422</v>
      </c>
      <c r="G611" s="26" t="s">
        <v>423</v>
      </c>
      <c r="H611" s="27" t="s">
        <v>29</v>
      </c>
      <c r="I611" s="28" t="s">
        <v>60</v>
      </c>
      <c r="J611" s="29" t="s">
        <v>113</v>
      </c>
      <c r="K611" s="10">
        <f>DATEVALUE(MID(Tableau1[[#This Row],[Date de création]],7,4)&amp;"-"&amp;MID(Tableau1[[#This Row],[Date de création]],4,2)&amp;"-"&amp;MID(Tableau1[[#This Row],[Date de création]],1,2))</f>
        <v>44645</v>
      </c>
      <c r="L611" s="19">
        <f ca="1">TODAY()-Tableau1[[#This Row],[Date création (formatée)]]</f>
        <v>451</v>
      </c>
    </row>
    <row r="612" spans="1:12" ht="17.399999999999999" x14ac:dyDescent="0.35">
      <c r="A612" s="30">
        <v>35141</v>
      </c>
      <c r="B612" s="21" t="s">
        <v>10</v>
      </c>
      <c r="C612" s="22" t="s">
        <v>50</v>
      </c>
      <c r="D612" s="23" t="s">
        <v>497</v>
      </c>
      <c r="E612" s="24" t="s">
        <v>12</v>
      </c>
      <c r="F612" s="25" t="s">
        <v>424</v>
      </c>
      <c r="G612" s="26" t="s">
        <v>867</v>
      </c>
      <c r="H612" s="27" t="s">
        <v>29</v>
      </c>
      <c r="I612" s="28" t="s">
        <v>60</v>
      </c>
      <c r="J612" s="29" t="s">
        <v>113</v>
      </c>
      <c r="K612" s="10">
        <f>DATEVALUE(MID(Tableau1[[#This Row],[Date de création]],7,4)&amp;"-"&amp;MID(Tableau1[[#This Row],[Date de création]],4,2)&amp;"-"&amp;MID(Tableau1[[#This Row],[Date de création]],1,2))</f>
        <v>44644</v>
      </c>
      <c r="L612" s="19">
        <f ca="1">TODAY()-Tableau1[[#This Row],[Date création (formatée)]]</f>
        <v>452</v>
      </c>
    </row>
    <row r="613" spans="1:12" ht="17.399999999999999" x14ac:dyDescent="0.35">
      <c r="A613" s="30">
        <v>1727</v>
      </c>
      <c r="B613" s="21" t="s">
        <v>10</v>
      </c>
      <c r="C613" s="22" t="s">
        <v>50</v>
      </c>
      <c r="D613" s="23" t="s">
        <v>497</v>
      </c>
      <c r="E613" s="24" t="s">
        <v>12</v>
      </c>
      <c r="F613" s="25" t="s">
        <v>425</v>
      </c>
      <c r="G613" s="26" t="s">
        <v>426</v>
      </c>
      <c r="H613" s="27" t="s">
        <v>29</v>
      </c>
      <c r="I613" s="28" t="s">
        <v>60</v>
      </c>
      <c r="J613" s="29" t="s">
        <v>113</v>
      </c>
      <c r="K613" s="10">
        <f>DATEVALUE(MID(Tableau1[[#This Row],[Date de création]],7,4)&amp;"-"&amp;MID(Tableau1[[#This Row],[Date de création]],4,2)&amp;"-"&amp;MID(Tableau1[[#This Row],[Date de création]],1,2))</f>
        <v>44643</v>
      </c>
      <c r="L613" s="19">
        <f ca="1">TODAY()-Tableau1[[#This Row],[Date création (formatée)]]</f>
        <v>453</v>
      </c>
    </row>
    <row r="614" spans="1:12" ht="17.399999999999999" x14ac:dyDescent="0.35">
      <c r="A614" s="30">
        <v>43456</v>
      </c>
      <c r="B614" s="21" t="s">
        <v>10</v>
      </c>
      <c r="C614" s="22" t="s">
        <v>50</v>
      </c>
      <c r="D614" s="23" t="s">
        <v>497</v>
      </c>
      <c r="E614" s="24" t="s">
        <v>12</v>
      </c>
      <c r="F614" s="25" t="s">
        <v>427</v>
      </c>
      <c r="G614" s="26" t="s">
        <v>428</v>
      </c>
      <c r="H614" s="27" t="s">
        <v>16</v>
      </c>
      <c r="I614" s="28" t="s">
        <v>60</v>
      </c>
      <c r="J614" s="29" t="s">
        <v>113</v>
      </c>
      <c r="K614" s="10">
        <f>DATEVALUE(MID(Tableau1[[#This Row],[Date de création]],7,4)&amp;"-"&amp;MID(Tableau1[[#This Row],[Date de création]],4,2)&amp;"-"&amp;MID(Tableau1[[#This Row],[Date de création]],1,2))</f>
        <v>44642</v>
      </c>
      <c r="L614" s="19">
        <f ca="1">TODAY()-Tableau1[[#This Row],[Date création (formatée)]]</f>
        <v>454</v>
      </c>
    </row>
    <row r="615" spans="1:12" ht="17.399999999999999" x14ac:dyDescent="0.35">
      <c r="A615" s="30">
        <v>34184</v>
      </c>
      <c r="B615" s="21" t="s">
        <v>10</v>
      </c>
      <c r="C615" s="22" t="s">
        <v>50</v>
      </c>
      <c r="D615" s="23" t="s">
        <v>497</v>
      </c>
      <c r="E615" s="24" t="s">
        <v>12</v>
      </c>
      <c r="F615" s="25" t="s">
        <v>429</v>
      </c>
      <c r="G615" s="26" t="s">
        <v>430</v>
      </c>
      <c r="H615" s="27" t="s">
        <v>29</v>
      </c>
      <c r="I615" s="28" t="s">
        <v>60</v>
      </c>
      <c r="J615" s="29" t="s">
        <v>113</v>
      </c>
      <c r="K615" s="10">
        <f>DATEVALUE(MID(Tableau1[[#This Row],[Date de création]],7,4)&amp;"-"&amp;MID(Tableau1[[#This Row],[Date de création]],4,2)&amp;"-"&amp;MID(Tableau1[[#This Row],[Date de création]],1,2))</f>
        <v>44627</v>
      </c>
      <c r="L615" s="19">
        <f ca="1">TODAY()-Tableau1[[#This Row],[Date création (formatée)]]</f>
        <v>469</v>
      </c>
    </row>
    <row r="616" spans="1:12" ht="17.399999999999999" x14ac:dyDescent="0.35">
      <c r="A616" s="30">
        <v>17439</v>
      </c>
      <c r="B616" s="21" t="s">
        <v>10</v>
      </c>
      <c r="C616" s="22" t="s">
        <v>50</v>
      </c>
      <c r="D616" s="23" t="s">
        <v>497</v>
      </c>
      <c r="E616" s="24" t="s">
        <v>12</v>
      </c>
      <c r="F616" s="25" t="s">
        <v>431</v>
      </c>
      <c r="G616" s="26" t="s">
        <v>432</v>
      </c>
      <c r="H616" s="27" t="s">
        <v>29</v>
      </c>
      <c r="I616" s="28" t="s">
        <v>60</v>
      </c>
      <c r="J616" s="29" t="s">
        <v>113</v>
      </c>
      <c r="K616" s="10">
        <f>DATEVALUE(MID(Tableau1[[#This Row],[Date de création]],7,4)&amp;"-"&amp;MID(Tableau1[[#This Row],[Date de création]],4,2)&amp;"-"&amp;MID(Tableau1[[#This Row],[Date de création]],1,2))</f>
        <v>44613</v>
      </c>
      <c r="L616" s="19">
        <f ca="1">TODAY()-Tableau1[[#This Row],[Date création (formatée)]]</f>
        <v>483</v>
      </c>
    </row>
    <row r="617" spans="1:12" ht="17.399999999999999" x14ac:dyDescent="0.35">
      <c r="A617" s="30">
        <v>28586</v>
      </c>
      <c r="B617" s="21" t="s">
        <v>10</v>
      </c>
      <c r="C617" s="22" t="s">
        <v>50</v>
      </c>
      <c r="D617" s="23" t="s">
        <v>494</v>
      </c>
      <c r="E617" s="24" t="s">
        <v>12</v>
      </c>
      <c r="F617" s="25" t="s">
        <v>433</v>
      </c>
      <c r="G617" s="26" t="s">
        <v>434</v>
      </c>
      <c r="H617" s="27" t="s">
        <v>241</v>
      </c>
      <c r="I617" s="28" t="s">
        <v>242</v>
      </c>
      <c r="J617" s="29" t="s">
        <v>113</v>
      </c>
      <c r="K617" s="10">
        <f>DATEVALUE(MID(Tableau1[[#This Row],[Date de création]],7,4)&amp;"-"&amp;MID(Tableau1[[#This Row],[Date de création]],4,2)&amp;"-"&amp;MID(Tableau1[[#This Row],[Date de création]],1,2))</f>
        <v>44587</v>
      </c>
      <c r="L617" s="19">
        <f ca="1">TODAY()-Tableau1[[#This Row],[Date création (formatée)]]</f>
        <v>509</v>
      </c>
    </row>
    <row r="618" spans="1:12" ht="17.399999999999999" x14ac:dyDescent="0.35">
      <c r="A618" s="30">
        <v>39739</v>
      </c>
      <c r="B618" s="21" t="s">
        <v>10</v>
      </c>
      <c r="C618" s="22" t="s">
        <v>50</v>
      </c>
      <c r="D618" s="23" t="s">
        <v>497</v>
      </c>
      <c r="E618" s="24" t="s">
        <v>12</v>
      </c>
      <c r="F618" s="25" t="s">
        <v>435</v>
      </c>
      <c r="G618" s="26" t="s">
        <v>436</v>
      </c>
      <c r="H618" s="27" t="s">
        <v>16</v>
      </c>
      <c r="I618" s="28" t="s">
        <v>60</v>
      </c>
      <c r="J618" s="29" t="s">
        <v>113</v>
      </c>
      <c r="K618" s="10">
        <f>DATEVALUE(MID(Tableau1[[#This Row],[Date de création]],7,4)&amp;"-"&amp;MID(Tableau1[[#This Row],[Date de création]],4,2)&amp;"-"&amp;MID(Tableau1[[#This Row],[Date de création]],1,2))</f>
        <v>44586</v>
      </c>
      <c r="L618" s="19">
        <f ca="1">TODAY()-Tableau1[[#This Row],[Date création (formatée)]]</f>
        <v>510</v>
      </c>
    </row>
    <row r="619" spans="1:12" ht="17.399999999999999" x14ac:dyDescent="0.35">
      <c r="A619" s="30">
        <v>10932</v>
      </c>
      <c r="B619" s="21" t="s">
        <v>10</v>
      </c>
      <c r="C619" s="22" t="s">
        <v>50</v>
      </c>
      <c r="D619" s="23" t="s">
        <v>497</v>
      </c>
      <c r="E619" s="24" t="s">
        <v>12</v>
      </c>
      <c r="F619" s="25" t="s">
        <v>437</v>
      </c>
      <c r="G619" s="26" t="s">
        <v>438</v>
      </c>
      <c r="H619" s="27" t="s">
        <v>29</v>
      </c>
      <c r="I619" s="28" t="s">
        <v>60</v>
      </c>
      <c r="J619" s="29" t="s">
        <v>113</v>
      </c>
      <c r="K619" s="10">
        <f>DATEVALUE(MID(Tableau1[[#This Row],[Date de création]],7,4)&amp;"-"&amp;MID(Tableau1[[#This Row],[Date de création]],4,2)&amp;"-"&amp;MID(Tableau1[[#This Row],[Date de création]],1,2))</f>
        <v>44546</v>
      </c>
      <c r="L619" s="19">
        <f ca="1">TODAY()-Tableau1[[#This Row],[Date création (formatée)]]</f>
        <v>550</v>
      </c>
    </row>
    <row r="620" spans="1:12" ht="17.399999999999999" x14ac:dyDescent="0.35">
      <c r="A620" s="30">
        <v>23871</v>
      </c>
      <c r="B620" s="21" t="s">
        <v>10</v>
      </c>
      <c r="C620" s="22" t="s">
        <v>50</v>
      </c>
      <c r="D620" s="23" t="s">
        <v>494</v>
      </c>
      <c r="E620" s="24" t="s">
        <v>12</v>
      </c>
      <c r="F620" s="25" t="s">
        <v>439</v>
      </c>
      <c r="G620" s="26" t="s">
        <v>440</v>
      </c>
      <c r="H620" s="27" t="s">
        <v>241</v>
      </c>
      <c r="I620" s="28" t="s">
        <v>242</v>
      </c>
      <c r="J620" s="29" t="s">
        <v>113</v>
      </c>
      <c r="K620" s="10">
        <f>DATEVALUE(MID(Tableau1[[#This Row],[Date de création]],7,4)&amp;"-"&amp;MID(Tableau1[[#This Row],[Date de création]],4,2)&amp;"-"&amp;MID(Tableau1[[#This Row],[Date de création]],1,2))</f>
        <v>44517</v>
      </c>
      <c r="L620" s="19">
        <f ca="1">TODAY()-Tableau1[[#This Row],[Date création (formatée)]]</f>
        <v>579</v>
      </c>
    </row>
    <row r="621" spans="1:12" ht="17.399999999999999" x14ac:dyDescent="0.35">
      <c r="A621" s="30">
        <v>23861</v>
      </c>
      <c r="B621" s="21" t="s">
        <v>10</v>
      </c>
      <c r="C621" s="22" t="s">
        <v>50</v>
      </c>
      <c r="D621" s="23" t="s">
        <v>497</v>
      </c>
      <c r="E621" s="24" t="s">
        <v>12</v>
      </c>
      <c r="F621" s="25" t="s">
        <v>441</v>
      </c>
      <c r="G621" s="26" t="s">
        <v>442</v>
      </c>
      <c r="H621" s="27" t="s">
        <v>29</v>
      </c>
      <c r="I621" s="28" t="s">
        <v>60</v>
      </c>
      <c r="J621" s="29" t="s">
        <v>113</v>
      </c>
      <c r="K621" s="10">
        <f>DATEVALUE(MID(Tableau1[[#This Row],[Date de création]],7,4)&amp;"-"&amp;MID(Tableau1[[#This Row],[Date de création]],4,2)&amp;"-"&amp;MID(Tableau1[[#This Row],[Date de création]],1,2))</f>
        <v>44516</v>
      </c>
      <c r="L621" s="19">
        <f ca="1">TODAY()-Tableau1[[#This Row],[Date création (formatée)]]</f>
        <v>580</v>
      </c>
    </row>
    <row r="622" spans="1:12" ht="17.399999999999999" x14ac:dyDescent="0.35">
      <c r="A622" s="30">
        <v>2604</v>
      </c>
      <c r="B622" s="21" t="s">
        <v>10</v>
      </c>
      <c r="C622" s="22" t="s">
        <v>50</v>
      </c>
      <c r="D622" s="23" t="s">
        <v>497</v>
      </c>
      <c r="E622" s="24" t="s">
        <v>12</v>
      </c>
      <c r="F622" s="25" t="s">
        <v>443</v>
      </c>
      <c r="G622" s="26" t="s">
        <v>444</v>
      </c>
      <c r="H622" s="27" t="s">
        <v>16</v>
      </c>
      <c r="I622" s="28" t="s">
        <v>60</v>
      </c>
      <c r="J622" s="29" t="s">
        <v>113</v>
      </c>
      <c r="K622" s="10">
        <f>DATEVALUE(MID(Tableau1[[#This Row],[Date de création]],7,4)&amp;"-"&amp;MID(Tableau1[[#This Row],[Date de création]],4,2)&amp;"-"&amp;MID(Tableau1[[#This Row],[Date de création]],1,2))</f>
        <v>44508</v>
      </c>
      <c r="L622" s="19">
        <f ca="1">TODAY()-Tableau1[[#This Row],[Date création (formatée)]]</f>
        <v>588</v>
      </c>
    </row>
    <row r="623" spans="1:12" ht="17.399999999999999" x14ac:dyDescent="0.35">
      <c r="A623" s="30">
        <v>14631</v>
      </c>
      <c r="B623" s="21" t="s">
        <v>10</v>
      </c>
      <c r="C623" s="22" t="s">
        <v>50</v>
      </c>
      <c r="D623" s="23" t="s">
        <v>497</v>
      </c>
      <c r="E623" s="24" t="s">
        <v>12</v>
      </c>
      <c r="F623" s="25" t="s">
        <v>445</v>
      </c>
      <c r="G623" s="26" t="s">
        <v>446</v>
      </c>
      <c r="H623" s="27" t="s">
        <v>29</v>
      </c>
      <c r="I623" s="28" t="s">
        <v>60</v>
      </c>
      <c r="J623" s="29" t="s">
        <v>113</v>
      </c>
      <c r="K623" s="10">
        <f>DATEVALUE(MID(Tableau1[[#This Row],[Date de création]],7,4)&amp;"-"&amp;MID(Tableau1[[#This Row],[Date de création]],4,2)&amp;"-"&amp;MID(Tableau1[[#This Row],[Date de création]],1,2))</f>
        <v>44502</v>
      </c>
      <c r="L623" s="19">
        <f ca="1">TODAY()-Tableau1[[#This Row],[Date création (formatée)]]</f>
        <v>594</v>
      </c>
    </row>
    <row r="624" spans="1:12" ht="17.399999999999999" x14ac:dyDescent="0.35">
      <c r="A624" s="30">
        <v>45266</v>
      </c>
      <c r="B624" s="21" t="s">
        <v>10</v>
      </c>
      <c r="C624" s="22" t="s">
        <v>50</v>
      </c>
      <c r="D624" s="23" t="s">
        <v>497</v>
      </c>
      <c r="E624" s="24" t="s">
        <v>12</v>
      </c>
      <c r="F624" s="25" t="s">
        <v>447</v>
      </c>
      <c r="G624" s="26" t="s">
        <v>448</v>
      </c>
      <c r="H624" s="27" t="s">
        <v>29</v>
      </c>
      <c r="I624" s="28" t="s">
        <v>60</v>
      </c>
      <c r="J624" s="29" t="s">
        <v>113</v>
      </c>
      <c r="K624" s="10">
        <f>DATEVALUE(MID(Tableau1[[#This Row],[Date de création]],7,4)&amp;"-"&amp;MID(Tableau1[[#This Row],[Date de création]],4,2)&amp;"-"&amp;MID(Tableau1[[#This Row],[Date de création]],1,2))</f>
        <v>44501</v>
      </c>
      <c r="L624" s="19">
        <f ca="1">TODAY()-Tableau1[[#This Row],[Date création (formatée)]]</f>
        <v>595</v>
      </c>
    </row>
    <row r="625" spans="1:12" ht="17.399999999999999" x14ac:dyDescent="0.35">
      <c r="A625" s="30">
        <v>32306</v>
      </c>
      <c r="B625" s="21" t="s">
        <v>10</v>
      </c>
      <c r="C625" s="22" t="s">
        <v>50</v>
      </c>
      <c r="D625" s="23" t="s">
        <v>497</v>
      </c>
      <c r="E625" s="24" t="s">
        <v>12</v>
      </c>
      <c r="F625" s="25" t="s">
        <v>449</v>
      </c>
      <c r="G625" s="26" t="s">
        <v>513</v>
      </c>
      <c r="H625" s="27" t="s">
        <v>29</v>
      </c>
      <c r="I625" s="28" t="s">
        <v>60</v>
      </c>
      <c r="J625" s="29" t="s">
        <v>113</v>
      </c>
      <c r="K625" s="10">
        <f>DATEVALUE(MID(Tableau1[[#This Row],[Date de création]],7,4)&amp;"-"&amp;MID(Tableau1[[#This Row],[Date de création]],4,2)&amp;"-"&amp;MID(Tableau1[[#This Row],[Date de création]],1,2))</f>
        <v>44495</v>
      </c>
      <c r="L625" s="19">
        <f ca="1">TODAY()-Tableau1[[#This Row],[Date création (formatée)]]</f>
        <v>601</v>
      </c>
    </row>
    <row r="626" spans="1:12" ht="17.399999999999999" x14ac:dyDescent="0.35">
      <c r="A626" s="30">
        <v>43410</v>
      </c>
      <c r="B626" s="21" t="s">
        <v>10</v>
      </c>
      <c r="C626" s="22" t="s">
        <v>50</v>
      </c>
      <c r="D626" s="23" t="s">
        <v>497</v>
      </c>
      <c r="E626" s="24" t="s">
        <v>12</v>
      </c>
      <c r="F626" s="25" t="s">
        <v>450</v>
      </c>
      <c r="G626" s="26" t="s">
        <v>451</v>
      </c>
      <c r="H626" s="27" t="s">
        <v>29</v>
      </c>
      <c r="I626" s="28" t="s">
        <v>60</v>
      </c>
      <c r="J626" s="29" t="s">
        <v>113</v>
      </c>
      <c r="K626" s="10">
        <f>DATEVALUE(MID(Tableau1[[#This Row],[Date de création]],7,4)&amp;"-"&amp;MID(Tableau1[[#This Row],[Date de création]],4,2)&amp;"-"&amp;MID(Tableau1[[#This Row],[Date de création]],1,2))</f>
        <v>44494</v>
      </c>
      <c r="L626" s="19">
        <f ca="1">TODAY()-Tableau1[[#This Row],[Date création (formatée)]]</f>
        <v>602</v>
      </c>
    </row>
    <row r="627" spans="1:12" ht="17.399999999999999" x14ac:dyDescent="0.35">
      <c r="A627" s="30">
        <v>16442</v>
      </c>
      <c r="B627" s="21" t="s">
        <v>10</v>
      </c>
      <c r="C627" s="22" t="s">
        <v>50</v>
      </c>
      <c r="D627" s="23" t="s">
        <v>497</v>
      </c>
      <c r="E627" s="24" t="s">
        <v>12</v>
      </c>
      <c r="F627" s="25" t="s">
        <v>452</v>
      </c>
      <c r="G627" s="26" t="s">
        <v>868</v>
      </c>
      <c r="H627" s="27" t="s">
        <v>29</v>
      </c>
      <c r="I627" s="28" t="s">
        <v>60</v>
      </c>
      <c r="J627" s="29" t="s">
        <v>113</v>
      </c>
      <c r="K627" s="10">
        <f>DATEVALUE(MID(Tableau1[[#This Row],[Date de création]],7,4)&amp;"-"&amp;MID(Tableau1[[#This Row],[Date de création]],4,2)&amp;"-"&amp;MID(Tableau1[[#This Row],[Date de création]],1,2))</f>
        <v>44494</v>
      </c>
      <c r="L627" s="19">
        <f ca="1">TODAY()-Tableau1[[#This Row],[Date création (formatée)]]</f>
        <v>602</v>
      </c>
    </row>
    <row r="628" spans="1:12" ht="17.399999999999999" x14ac:dyDescent="0.35">
      <c r="A628" s="30">
        <v>25737</v>
      </c>
      <c r="B628" s="21" t="s">
        <v>10</v>
      </c>
      <c r="C628" s="22" t="s">
        <v>50</v>
      </c>
      <c r="D628" s="23" t="s">
        <v>497</v>
      </c>
      <c r="E628" s="24" t="s">
        <v>12</v>
      </c>
      <c r="F628" s="25" t="s">
        <v>453</v>
      </c>
      <c r="G628" s="26" t="s">
        <v>454</v>
      </c>
      <c r="H628" s="27" t="s">
        <v>16</v>
      </c>
      <c r="I628" s="28" t="s">
        <v>60</v>
      </c>
      <c r="J628" s="29" t="s">
        <v>113</v>
      </c>
      <c r="K628" s="10">
        <f>DATEVALUE(MID(Tableau1[[#This Row],[Date de création]],7,4)&amp;"-"&amp;MID(Tableau1[[#This Row],[Date de création]],4,2)&amp;"-"&amp;MID(Tableau1[[#This Row],[Date de création]],1,2))</f>
        <v>44487</v>
      </c>
      <c r="L628" s="19">
        <f ca="1">TODAY()-Tableau1[[#This Row],[Date création (formatée)]]</f>
        <v>609</v>
      </c>
    </row>
    <row r="629" spans="1:12" ht="17.399999999999999" x14ac:dyDescent="0.35">
      <c r="A629" s="30">
        <v>19238</v>
      </c>
      <c r="B629" s="21" t="s">
        <v>10</v>
      </c>
      <c r="C629" s="22" t="s">
        <v>50</v>
      </c>
      <c r="D629" s="23" t="s">
        <v>497</v>
      </c>
      <c r="E629" s="24" t="s">
        <v>12</v>
      </c>
      <c r="F629" s="25" t="s">
        <v>455</v>
      </c>
      <c r="G629" s="26" t="s">
        <v>456</v>
      </c>
      <c r="H629" s="27" t="s">
        <v>29</v>
      </c>
      <c r="I629" s="28" t="s">
        <v>60</v>
      </c>
      <c r="J629" s="29" t="s">
        <v>113</v>
      </c>
      <c r="K629" s="10">
        <f>DATEVALUE(MID(Tableau1[[#This Row],[Date de création]],7,4)&amp;"-"&amp;MID(Tableau1[[#This Row],[Date de création]],4,2)&amp;"-"&amp;MID(Tableau1[[#This Row],[Date de création]],1,2))</f>
        <v>44487</v>
      </c>
      <c r="L629" s="19">
        <f ca="1">TODAY()-Tableau1[[#This Row],[Date création (formatée)]]</f>
        <v>609</v>
      </c>
    </row>
    <row r="630" spans="1:12" ht="17.399999999999999" x14ac:dyDescent="0.35">
      <c r="A630" s="30">
        <v>26654</v>
      </c>
      <c r="B630" s="21" t="s">
        <v>10</v>
      </c>
      <c r="C630" s="22" t="s">
        <v>50</v>
      </c>
      <c r="D630" s="23" t="s">
        <v>496</v>
      </c>
      <c r="E630" s="24" t="s">
        <v>12</v>
      </c>
      <c r="F630" s="25" t="s">
        <v>457</v>
      </c>
      <c r="G630" s="26" t="s">
        <v>458</v>
      </c>
      <c r="H630" s="27" t="s">
        <v>16</v>
      </c>
      <c r="I630" s="28" t="s">
        <v>60</v>
      </c>
      <c r="J630" s="29" t="s">
        <v>113</v>
      </c>
      <c r="K630" s="10">
        <f>DATEVALUE(MID(Tableau1[[#This Row],[Date de création]],7,4)&amp;"-"&amp;MID(Tableau1[[#This Row],[Date de création]],4,2)&amp;"-"&amp;MID(Tableau1[[#This Row],[Date de création]],1,2))</f>
        <v>44477</v>
      </c>
      <c r="L630" s="19">
        <f ca="1">TODAY()-Tableau1[[#This Row],[Date création (formatée)]]</f>
        <v>619</v>
      </c>
    </row>
    <row r="631" spans="1:12" ht="17.399999999999999" x14ac:dyDescent="0.35">
      <c r="A631" s="30">
        <v>6300</v>
      </c>
      <c r="B631" s="21" t="s">
        <v>10</v>
      </c>
      <c r="C631" s="22" t="s">
        <v>50</v>
      </c>
      <c r="D631" s="23" t="s">
        <v>496</v>
      </c>
      <c r="E631" s="24" t="s">
        <v>12</v>
      </c>
      <c r="F631" s="25" t="s">
        <v>459</v>
      </c>
      <c r="G631" s="26" t="s">
        <v>460</v>
      </c>
      <c r="H631" s="27" t="s">
        <v>29</v>
      </c>
      <c r="I631" s="28" t="s">
        <v>60</v>
      </c>
      <c r="J631" s="29" t="s">
        <v>113</v>
      </c>
      <c r="K631" s="10">
        <f>DATEVALUE(MID(Tableau1[[#This Row],[Date de création]],7,4)&amp;"-"&amp;MID(Tableau1[[#This Row],[Date de création]],4,2)&amp;"-"&amp;MID(Tableau1[[#This Row],[Date de création]],1,2))</f>
        <v>44476</v>
      </c>
      <c r="L631" s="19">
        <f ca="1">TODAY()-Tableau1[[#This Row],[Date création (formatée)]]</f>
        <v>620</v>
      </c>
    </row>
    <row r="632" spans="1:12" ht="17.399999999999999" x14ac:dyDescent="0.35">
      <c r="A632" s="30">
        <v>36009</v>
      </c>
      <c r="B632" s="21" t="s">
        <v>10</v>
      </c>
      <c r="C632" s="22" t="s">
        <v>50</v>
      </c>
      <c r="D632" s="23" t="s">
        <v>497</v>
      </c>
      <c r="E632" s="24" t="s">
        <v>12</v>
      </c>
      <c r="F632" s="25" t="s">
        <v>461</v>
      </c>
      <c r="G632" s="26" t="s">
        <v>462</v>
      </c>
      <c r="H632" s="27" t="s">
        <v>29</v>
      </c>
      <c r="I632" s="28" t="s">
        <v>60</v>
      </c>
      <c r="J632" s="29" t="s">
        <v>113</v>
      </c>
      <c r="K632" s="10">
        <f>DATEVALUE(MID(Tableau1[[#This Row],[Date de création]],7,4)&amp;"-"&amp;MID(Tableau1[[#This Row],[Date de création]],4,2)&amp;"-"&amp;MID(Tableau1[[#This Row],[Date de création]],1,2))</f>
        <v>44476</v>
      </c>
      <c r="L632" s="19">
        <f ca="1">TODAY()-Tableau1[[#This Row],[Date création (formatée)]]</f>
        <v>620</v>
      </c>
    </row>
    <row r="633" spans="1:12" ht="17.399999999999999" x14ac:dyDescent="0.35">
      <c r="A633" s="30">
        <v>29488</v>
      </c>
      <c r="B633" s="21" t="s">
        <v>10</v>
      </c>
      <c r="C633" s="22" t="s">
        <v>50</v>
      </c>
      <c r="D633" s="23" t="s">
        <v>496</v>
      </c>
      <c r="E633" s="24" t="s">
        <v>12</v>
      </c>
      <c r="F633" s="25" t="s">
        <v>463</v>
      </c>
      <c r="G633" s="26" t="s">
        <v>464</v>
      </c>
      <c r="H633" s="27" t="s">
        <v>12</v>
      </c>
      <c r="I633" s="28" t="s">
        <v>60</v>
      </c>
      <c r="J633" s="29" t="s">
        <v>113</v>
      </c>
      <c r="K633" s="10">
        <f>DATEVALUE(MID(Tableau1[[#This Row],[Date de création]],7,4)&amp;"-"&amp;MID(Tableau1[[#This Row],[Date de création]],4,2)&amp;"-"&amp;MID(Tableau1[[#This Row],[Date de création]],1,2))</f>
        <v>44471</v>
      </c>
      <c r="L633" s="19">
        <f ca="1">TODAY()-Tableau1[[#This Row],[Date création (formatée)]]</f>
        <v>625</v>
      </c>
    </row>
    <row r="634" spans="1:12" ht="17.399999999999999" x14ac:dyDescent="0.35">
      <c r="A634" s="30">
        <v>38761</v>
      </c>
      <c r="B634" s="21" t="s">
        <v>10</v>
      </c>
      <c r="C634" s="22" t="s">
        <v>50</v>
      </c>
      <c r="D634" s="23" t="s">
        <v>497</v>
      </c>
      <c r="E634" s="24" t="s">
        <v>12</v>
      </c>
      <c r="F634" s="25" t="s">
        <v>465</v>
      </c>
      <c r="G634" s="26" t="s">
        <v>466</v>
      </c>
      <c r="H634" s="27" t="s">
        <v>16</v>
      </c>
      <c r="I634" s="28" t="s">
        <v>60</v>
      </c>
      <c r="J634" s="29" t="s">
        <v>113</v>
      </c>
      <c r="K634" s="10">
        <f>DATEVALUE(MID(Tableau1[[#This Row],[Date de création]],7,4)&amp;"-"&amp;MID(Tableau1[[#This Row],[Date de création]],4,2)&amp;"-"&amp;MID(Tableau1[[#This Row],[Date de création]],1,2))</f>
        <v>44467</v>
      </c>
      <c r="L634" s="19">
        <f ca="1">TODAY()-Tableau1[[#This Row],[Date création (formatée)]]</f>
        <v>629</v>
      </c>
    </row>
    <row r="635" spans="1:12" ht="17.399999999999999" x14ac:dyDescent="0.35">
      <c r="A635" s="30">
        <v>25722</v>
      </c>
      <c r="B635" s="21" t="s">
        <v>10</v>
      </c>
      <c r="C635" s="22" t="s">
        <v>50</v>
      </c>
      <c r="D635" s="23" t="s">
        <v>497</v>
      </c>
      <c r="E635" s="24" t="s">
        <v>12</v>
      </c>
      <c r="F635" s="25" t="s">
        <v>467</v>
      </c>
      <c r="G635" s="26" t="s">
        <v>468</v>
      </c>
      <c r="H635" s="27" t="s">
        <v>29</v>
      </c>
      <c r="I635" s="28" t="s">
        <v>60</v>
      </c>
      <c r="J635" s="29" t="s">
        <v>113</v>
      </c>
      <c r="K635" s="10">
        <f>DATEVALUE(MID(Tableau1[[#This Row],[Date de création]],7,4)&amp;"-"&amp;MID(Tableau1[[#This Row],[Date de création]],4,2)&amp;"-"&amp;MID(Tableau1[[#This Row],[Date de création]],1,2))</f>
        <v>44459</v>
      </c>
      <c r="L635" s="19">
        <f ca="1">TODAY()-Tableau1[[#This Row],[Date création (formatée)]]</f>
        <v>637</v>
      </c>
    </row>
    <row r="636" spans="1:12" ht="17.399999999999999" x14ac:dyDescent="0.35">
      <c r="A636" s="30">
        <v>3491</v>
      </c>
      <c r="B636" s="21" t="s">
        <v>10</v>
      </c>
      <c r="C636" s="22" t="s">
        <v>50</v>
      </c>
      <c r="D636" s="23" t="s">
        <v>485</v>
      </c>
      <c r="E636" s="24" t="s">
        <v>12</v>
      </c>
      <c r="F636" s="25" t="s">
        <v>469</v>
      </c>
      <c r="G636" s="26" t="s">
        <v>241</v>
      </c>
      <c r="H636" s="27" t="s">
        <v>20</v>
      </c>
      <c r="I636" s="28" t="s">
        <v>60</v>
      </c>
      <c r="J636" s="29" t="s">
        <v>113</v>
      </c>
      <c r="K636" s="10">
        <f>DATEVALUE(MID(Tableau1[[#This Row],[Date de création]],7,4)&amp;"-"&amp;MID(Tableau1[[#This Row],[Date de création]],4,2)&amp;"-"&amp;MID(Tableau1[[#This Row],[Date de création]],1,2))</f>
        <v>44418</v>
      </c>
      <c r="L636" s="19">
        <f ca="1">TODAY()-Tableau1[[#This Row],[Date création (formatée)]]</f>
        <v>678</v>
      </c>
    </row>
    <row r="637" spans="1:12" ht="17.399999999999999" x14ac:dyDescent="0.35">
      <c r="A637" s="30">
        <v>33178</v>
      </c>
      <c r="B637" s="21" t="s">
        <v>10</v>
      </c>
      <c r="C637" s="22" t="s">
        <v>50</v>
      </c>
      <c r="D637" s="23" t="s">
        <v>497</v>
      </c>
      <c r="E637" s="24" t="s">
        <v>12</v>
      </c>
      <c r="F637" s="25" t="s">
        <v>470</v>
      </c>
      <c r="G637" s="26" t="s">
        <v>471</v>
      </c>
      <c r="H637" s="27" t="s">
        <v>16</v>
      </c>
      <c r="I637" s="28" t="s">
        <v>60</v>
      </c>
      <c r="J637" s="29" t="s">
        <v>113</v>
      </c>
      <c r="K637" s="10">
        <f>DATEVALUE(MID(Tableau1[[#This Row],[Date de création]],7,4)&amp;"-"&amp;MID(Tableau1[[#This Row],[Date de création]],4,2)&amp;"-"&amp;MID(Tableau1[[#This Row],[Date de création]],1,2))</f>
        <v>44417</v>
      </c>
      <c r="L637" s="19">
        <f ca="1">TODAY()-Tableau1[[#This Row],[Date création (formatée)]]</f>
        <v>679</v>
      </c>
    </row>
    <row r="638" spans="1:12" ht="17.399999999999999" x14ac:dyDescent="0.35">
      <c r="A638" s="30">
        <v>10850</v>
      </c>
      <c r="B638" s="21" t="s">
        <v>10</v>
      </c>
      <c r="C638" s="22" t="s">
        <v>50</v>
      </c>
      <c r="D638" s="23" t="s">
        <v>496</v>
      </c>
      <c r="E638" s="24" t="s">
        <v>12</v>
      </c>
      <c r="F638" s="25" t="s">
        <v>472</v>
      </c>
      <c r="G638" s="26" t="s">
        <v>473</v>
      </c>
      <c r="H638" s="27" t="s">
        <v>16</v>
      </c>
      <c r="I638" s="28" t="s">
        <v>21</v>
      </c>
      <c r="J638" s="29" t="s">
        <v>113</v>
      </c>
      <c r="K638" s="10">
        <f>DATEVALUE(MID(Tableau1[[#This Row],[Date de création]],7,4)&amp;"-"&amp;MID(Tableau1[[#This Row],[Date de création]],4,2)&amp;"-"&amp;MID(Tableau1[[#This Row],[Date de création]],1,2))</f>
        <v>44370</v>
      </c>
      <c r="L638" s="19">
        <f ca="1">TODAY()-Tableau1[[#This Row],[Date création (formatée)]]</f>
        <v>726</v>
      </c>
    </row>
    <row r="639" spans="1:12" ht="17.399999999999999" x14ac:dyDescent="0.35">
      <c r="A639" s="30">
        <v>10849</v>
      </c>
      <c r="B639" s="21" t="s">
        <v>10</v>
      </c>
      <c r="C639" s="22" t="s">
        <v>50</v>
      </c>
      <c r="D639" s="23" t="s">
        <v>496</v>
      </c>
      <c r="E639" s="24" t="s">
        <v>12</v>
      </c>
      <c r="F639" s="25" t="s">
        <v>474</v>
      </c>
      <c r="G639" s="26" t="s">
        <v>475</v>
      </c>
      <c r="H639" s="27" t="s">
        <v>16</v>
      </c>
      <c r="I639" s="28" t="s">
        <v>21</v>
      </c>
      <c r="J639" s="29" t="s">
        <v>113</v>
      </c>
      <c r="K639" s="10">
        <f>DATEVALUE(MID(Tableau1[[#This Row],[Date de création]],7,4)&amp;"-"&amp;MID(Tableau1[[#This Row],[Date de création]],4,2)&amp;"-"&amp;MID(Tableau1[[#This Row],[Date de création]],1,2))</f>
        <v>44370</v>
      </c>
      <c r="L639" s="19">
        <f ca="1">TODAY()-Tableau1[[#This Row],[Date création (formatée)]]</f>
        <v>726</v>
      </c>
    </row>
    <row r="640" spans="1:12" ht="17.399999999999999" x14ac:dyDescent="0.35">
      <c r="A640" s="30">
        <v>10750</v>
      </c>
      <c r="B640" s="21" t="s">
        <v>10</v>
      </c>
      <c r="C640" s="22" t="s">
        <v>50</v>
      </c>
      <c r="D640" s="23" t="s">
        <v>485</v>
      </c>
      <c r="E640" s="24" t="s">
        <v>12</v>
      </c>
      <c r="F640" s="25" t="s">
        <v>477</v>
      </c>
      <c r="G640" s="26" t="s">
        <v>145</v>
      </c>
      <c r="H640" s="27" t="s">
        <v>54</v>
      </c>
      <c r="I640" s="28" t="s">
        <v>60</v>
      </c>
      <c r="J640" s="29" t="s">
        <v>113</v>
      </c>
      <c r="K640" s="10">
        <f>DATEVALUE(MID(Tableau1[[#This Row],[Date de création]],7,4)&amp;"-"&amp;MID(Tableau1[[#This Row],[Date de création]],4,2)&amp;"-"&amp;MID(Tableau1[[#This Row],[Date de création]],1,2))</f>
        <v>44137</v>
      </c>
      <c r="L640" s="19">
        <f ca="1">TODAY()-Tableau1[[#This Row],[Date création (formatée)]]</f>
        <v>959</v>
      </c>
    </row>
    <row r="641" spans="1:12" ht="17.399999999999999" x14ac:dyDescent="0.35">
      <c r="A641" s="30">
        <v>10749</v>
      </c>
      <c r="B641" s="21" t="s">
        <v>10</v>
      </c>
      <c r="C641" s="22" t="s">
        <v>50</v>
      </c>
      <c r="D641" s="23" t="s">
        <v>485</v>
      </c>
      <c r="E641" s="24" t="s">
        <v>12</v>
      </c>
      <c r="F641" s="25" t="s">
        <v>478</v>
      </c>
      <c r="G641" s="26" t="s">
        <v>145</v>
      </c>
      <c r="H641" s="27" t="s">
        <v>54</v>
      </c>
      <c r="I641" s="28" t="s">
        <v>60</v>
      </c>
      <c r="J641" s="29" t="s">
        <v>113</v>
      </c>
      <c r="K641" s="10">
        <f>DATEVALUE(MID(Tableau1[[#This Row],[Date de création]],7,4)&amp;"-"&amp;MID(Tableau1[[#This Row],[Date de création]],4,2)&amp;"-"&amp;MID(Tableau1[[#This Row],[Date de création]],1,2))</f>
        <v>44137</v>
      </c>
      <c r="L641" s="19">
        <f ca="1">TODAY()-Tableau1[[#This Row],[Date création (formatée)]]</f>
        <v>959</v>
      </c>
    </row>
    <row r="642" spans="1:12" ht="17.399999999999999" x14ac:dyDescent="0.35">
      <c r="A642" s="30">
        <v>20825</v>
      </c>
      <c r="B642" s="21" t="s">
        <v>10</v>
      </c>
      <c r="C642" s="22" t="s">
        <v>50</v>
      </c>
      <c r="D642" s="23" t="s">
        <v>497</v>
      </c>
      <c r="E642" s="24" t="s">
        <v>12</v>
      </c>
      <c r="F642" s="25" t="s">
        <v>479</v>
      </c>
      <c r="G642" s="26" t="s">
        <v>869</v>
      </c>
      <c r="H642" s="27" t="s">
        <v>29</v>
      </c>
      <c r="I642" s="28" t="s">
        <v>60</v>
      </c>
      <c r="J642" s="29" t="s">
        <v>113</v>
      </c>
      <c r="K642" s="10">
        <f>DATEVALUE(MID(Tableau1[[#This Row],[Date de création]],7,4)&amp;"-"&amp;MID(Tableau1[[#This Row],[Date de création]],4,2)&amp;"-"&amp;MID(Tableau1[[#This Row],[Date de création]],1,2))</f>
        <v>43970</v>
      </c>
      <c r="L642" s="19">
        <f ca="1">TODAY()-Tableau1[[#This Row],[Date création (formatée)]]</f>
        <v>1126</v>
      </c>
    </row>
    <row r="643" spans="1:12" ht="17.399999999999999" x14ac:dyDescent="0.35">
      <c r="A643" s="30">
        <v>10443</v>
      </c>
      <c r="B643" s="21" t="s">
        <v>10</v>
      </c>
      <c r="C643" s="22" t="s">
        <v>50</v>
      </c>
      <c r="D643" s="23" t="s">
        <v>494</v>
      </c>
      <c r="E643" s="24" t="s">
        <v>12</v>
      </c>
      <c r="F643" s="25" t="s">
        <v>480</v>
      </c>
      <c r="G643" s="26" t="s">
        <v>481</v>
      </c>
      <c r="H643" s="27" t="s">
        <v>241</v>
      </c>
      <c r="I643" s="28" t="s">
        <v>242</v>
      </c>
      <c r="J643" s="29" t="s">
        <v>113</v>
      </c>
      <c r="K643" s="10">
        <f>DATEVALUE(MID(Tableau1[[#This Row],[Date de création]],7,4)&amp;"-"&amp;MID(Tableau1[[#This Row],[Date de création]],4,2)&amp;"-"&amp;MID(Tableau1[[#This Row],[Date de création]],1,2))</f>
        <v>43640</v>
      </c>
      <c r="L643" s="19">
        <f ca="1">TODAY()-Tableau1[[#This Row],[Date création (formatée)]]</f>
        <v>1456</v>
      </c>
    </row>
    <row r="644" spans="1:12" ht="17.399999999999999" x14ac:dyDescent="0.35">
      <c r="A644" s="30">
        <v>47896</v>
      </c>
      <c r="B644" s="21" t="s">
        <v>10</v>
      </c>
      <c r="C644" s="22" t="s">
        <v>572</v>
      </c>
      <c r="D644" s="23" t="s">
        <v>488</v>
      </c>
      <c r="E644" s="24" t="s">
        <v>97</v>
      </c>
      <c r="F644" s="25" t="s">
        <v>1325</v>
      </c>
      <c r="G644" s="26" t="s">
        <v>995</v>
      </c>
      <c r="H644" s="27" t="s">
        <v>903</v>
      </c>
      <c r="I644" s="28" t="s">
        <v>99</v>
      </c>
      <c r="J644" s="29" t="s">
        <v>22</v>
      </c>
      <c r="K644" s="10">
        <f>DATEVALUE(MID(Tableau1[[#This Row],[Date de création]],7,4)&amp;"-"&amp;MID(Tableau1[[#This Row],[Date de création]],4,2)&amp;"-"&amp;MID(Tableau1[[#This Row],[Date de création]],1,2))</f>
        <v>45090</v>
      </c>
      <c r="L644" s="19">
        <f ca="1">TODAY()-Tableau1[[#This Row],[Date création (formatée)]]</f>
        <v>6</v>
      </c>
    </row>
    <row r="645" spans="1:12" ht="17.399999999999999" x14ac:dyDescent="0.35">
      <c r="A645" s="30">
        <v>46796</v>
      </c>
      <c r="B645" s="21" t="s">
        <v>10</v>
      </c>
      <c r="C645" s="22" t="s">
        <v>572</v>
      </c>
      <c r="D645" s="23" t="s">
        <v>497</v>
      </c>
      <c r="E645" s="24" t="s">
        <v>15</v>
      </c>
      <c r="F645" s="25" t="s">
        <v>771</v>
      </c>
      <c r="G645" s="26" t="s">
        <v>772</v>
      </c>
      <c r="H645" s="27" t="s">
        <v>16</v>
      </c>
      <c r="I645" s="28" t="s">
        <v>17</v>
      </c>
      <c r="J645" s="29" t="s">
        <v>49</v>
      </c>
      <c r="K645" s="10">
        <f>DATEVALUE(MID(Tableau1[[#This Row],[Date de création]],7,4)&amp;"-"&amp;MID(Tableau1[[#This Row],[Date de création]],4,2)&amp;"-"&amp;MID(Tableau1[[#This Row],[Date de création]],1,2))</f>
        <v>45051</v>
      </c>
      <c r="L645" s="19">
        <f ca="1">TODAY()-Tableau1[[#This Row],[Date création (formatée)]]</f>
        <v>45</v>
      </c>
    </row>
    <row r="646" spans="1:12" ht="17.399999999999999" x14ac:dyDescent="0.35">
      <c r="A646" s="30">
        <v>46947</v>
      </c>
      <c r="B646" s="21" t="s">
        <v>10</v>
      </c>
      <c r="C646" s="22" t="s">
        <v>572</v>
      </c>
      <c r="D646" s="23" t="s">
        <v>496</v>
      </c>
      <c r="E646" s="24" t="s">
        <v>12</v>
      </c>
      <c r="F646" s="25" t="s">
        <v>729</v>
      </c>
      <c r="G646" s="26" t="s">
        <v>655</v>
      </c>
      <c r="H646" s="27" t="s">
        <v>12</v>
      </c>
      <c r="I646" s="28" t="s">
        <v>730</v>
      </c>
      <c r="J646" s="29" t="s">
        <v>501</v>
      </c>
      <c r="K646" s="10">
        <f>DATEVALUE(MID(Tableau1[[#This Row],[Date de création]],7,4)&amp;"-"&amp;MID(Tableau1[[#This Row],[Date de création]],4,2)&amp;"-"&amp;MID(Tableau1[[#This Row],[Date de création]],1,2))</f>
        <v>45056</v>
      </c>
      <c r="L646" s="19">
        <f ca="1">TODAY()-Tableau1[[#This Row],[Date création (formatée)]]</f>
        <v>40</v>
      </c>
    </row>
    <row r="647" spans="1:12" ht="17.399999999999999" x14ac:dyDescent="0.35">
      <c r="A647" s="30">
        <v>47391</v>
      </c>
      <c r="B647" s="21" t="s">
        <v>10</v>
      </c>
      <c r="C647" s="22" t="s">
        <v>50</v>
      </c>
      <c r="D647" s="23" t="s">
        <v>497</v>
      </c>
      <c r="E647" s="24" t="s">
        <v>39</v>
      </c>
      <c r="F647" s="25" t="s">
        <v>1326</v>
      </c>
      <c r="G647" s="26" t="s">
        <v>1327</v>
      </c>
      <c r="H647" s="27" t="s">
        <v>29</v>
      </c>
      <c r="I647" s="28" t="s">
        <v>33</v>
      </c>
      <c r="J647" s="29" t="s">
        <v>501</v>
      </c>
      <c r="K647" s="10">
        <f>DATEVALUE(MID(Tableau1[[#This Row],[Date de création]],7,4)&amp;"-"&amp;MID(Tableau1[[#This Row],[Date de création]],4,2)&amp;"-"&amp;MID(Tableau1[[#This Row],[Date de création]],1,2))</f>
        <v>45071</v>
      </c>
      <c r="L647" s="19">
        <f ca="1">TODAY()-Tableau1[[#This Row],[Date création (formatée)]]</f>
        <v>25</v>
      </c>
    </row>
    <row r="648" spans="1:12" ht="17.399999999999999" x14ac:dyDescent="0.35">
      <c r="A648" s="30">
        <v>46763</v>
      </c>
      <c r="B648" s="21" t="s">
        <v>10</v>
      </c>
      <c r="C648" s="22" t="s">
        <v>50</v>
      </c>
      <c r="D648" s="23" t="s">
        <v>488</v>
      </c>
      <c r="E648" s="24" t="s">
        <v>97</v>
      </c>
      <c r="F648" s="25" t="s">
        <v>781</v>
      </c>
      <c r="G648" s="26" t="s">
        <v>782</v>
      </c>
      <c r="H648" s="27" t="s">
        <v>903</v>
      </c>
      <c r="I648" s="28" t="s">
        <v>99</v>
      </c>
      <c r="J648" s="29" t="s">
        <v>49</v>
      </c>
      <c r="K648" s="10">
        <f>DATEVALUE(MID(Tableau1[[#This Row],[Date de création]],7,4)&amp;"-"&amp;MID(Tableau1[[#This Row],[Date de création]],4,2)&amp;"-"&amp;MID(Tableau1[[#This Row],[Date de création]],1,2))</f>
        <v>45050</v>
      </c>
      <c r="L648" s="19">
        <f ca="1">TODAY()-Tableau1[[#This Row],[Date création (formatée)]]</f>
        <v>46</v>
      </c>
    </row>
    <row r="649" spans="1:12" ht="17.399999999999999" x14ac:dyDescent="0.35">
      <c r="A649" s="16"/>
      <c r="B649" s="17"/>
      <c r="C649" s="17"/>
      <c r="D649" s="17"/>
      <c r="E649" s="17"/>
      <c r="F649" s="18"/>
      <c r="G649" s="17"/>
      <c r="H649" s="17"/>
      <c r="I649" s="17"/>
      <c r="J649" s="17"/>
      <c r="K649" s="10"/>
      <c r="L649">
        <f ca="1">SUBTOTAL(107,Tableau1[jours ouvert])</f>
        <v>166.28723118630296</v>
      </c>
    </row>
    <row r="650" spans="1:12" x14ac:dyDescent="0.3">
      <c r="F650" s="8"/>
      <c r="K650" s="10"/>
    </row>
    <row r="651" spans="1:12" x14ac:dyDescent="0.3">
      <c r="F651" s="8"/>
      <c r="K651" s="10"/>
    </row>
    <row r="652" spans="1:12" x14ac:dyDescent="0.3">
      <c r="F652" s="8"/>
      <c r="K652" s="10"/>
    </row>
    <row r="653" spans="1:12" x14ac:dyDescent="0.3">
      <c r="F653" s="8"/>
      <c r="K653" s="10"/>
    </row>
    <row r="654" spans="1:12" x14ac:dyDescent="0.3">
      <c r="F654" s="8"/>
      <c r="K654" s="10"/>
    </row>
    <row r="655" spans="1:12" x14ac:dyDescent="0.3">
      <c r="F655" s="8"/>
      <c r="K655" s="10"/>
    </row>
    <row r="656" spans="1:12" x14ac:dyDescent="0.3">
      <c r="F656" s="8"/>
      <c r="K656" s="10"/>
    </row>
    <row r="657" spans="6:11" x14ac:dyDescent="0.3">
      <c r="F657" s="8"/>
      <c r="K657" s="10"/>
    </row>
    <row r="658" spans="6:11" x14ac:dyDescent="0.3">
      <c r="F658" s="8"/>
      <c r="K658" s="10"/>
    </row>
    <row r="659" spans="6:11" x14ac:dyDescent="0.3">
      <c r="F659" s="8"/>
      <c r="K659" s="10"/>
    </row>
    <row r="660" spans="6:11" x14ac:dyDescent="0.3">
      <c r="F660" s="8"/>
      <c r="K660" s="10"/>
    </row>
    <row r="661" spans="6:11" x14ac:dyDescent="0.3">
      <c r="F661" s="8"/>
      <c r="K661" s="10"/>
    </row>
    <row r="662" spans="6:11" x14ac:dyDescent="0.3">
      <c r="F662" s="8"/>
      <c r="K662" s="10"/>
    </row>
    <row r="663" spans="6:11" x14ac:dyDescent="0.3">
      <c r="F663" s="8"/>
      <c r="K663" s="10"/>
    </row>
    <row r="664" spans="6:11" x14ac:dyDescent="0.3">
      <c r="F664" s="8"/>
      <c r="K664" s="10"/>
    </row>
    <row r="665" spans="6:11" x14ac:dyDescent="0.3">
      <c r="F665" s="8"/>
      <c r="K665" s="10"/>
    </row>
    <row r="666" spans="6:11" x14ac:dyDescent="0.3">
      <c r="F666" s="8"/>
      <c r="K666" s="10"/>
    </row>
    <row r="667" spans="6:11" x14ac:dyDescent="0.3">
      <c r="F667" s="8"/>
      <c r="K667" s="10"/>
    </row>
    <row r="668" spans="6:11" x14ac:dyDescent="0.3">
      <c r="F668" s="8"/>
      <c r="K668" s="10"/>
    </row>
    <row r="669" spans="6:11" x14ac:dyDescent="0.3">
      <c r="F669" s="8"/>
      <c r="K669" s="10"/>
    </row>
    <row r="670" spans="6:11" x14ac:dyDescent="0.3">
      <c r="F670" s="8"/>
      <c r="K670" s="10"/>
    </row>
    <row r="671" spans="6:11" x14ac:dyDescent="0.3">
      <c r="F671" s="8"/>
      <c r="K671" s="10"/>
    </row>
    <row r="672" spans="6:11" x14ac:dyDescent="0.3">
      <c r="F672" s="8"/>
      <c r="K672" s="10"/>
    </row>
    <row r="673" spans="6:11" x14ac:dyDescent="0.3">
      <c r="F673" s="8"/>
      <c r="K673" s="10"/>
    </row>
    <row r="674" spans="6:11" x14ac:dyDescent="0.3">
      <c r="F674" s="8"/>
      <c r="K674" s="10"/>
    </row>
    <row r="675" spans="6:11" x14ac:dyDescent="0.3">
      <c r="F675" s="8"/>
      <c r="K675" s="10"/>
    </row>
    <row r="676" spans="6:11" x14ac:dyDescent="0.3">
      <c r="F676" s="8"/>
      <c r="K676" s="10"/>
    </row>
    <row r="677" spans="6:11" x14ac:dyDescent="0.3">
      <c r="F677" s="8"/>
      <c r="K677" s="10"/>
    </row>
    <row r="678" spans="6:11" x14ac:dyDescent="0.3">
      <c r="F678" s="8"/>
      <c r="K678" s="10"/>
    </row>
    <row r="679" spans="6:11" x14ac:dyDescent="0.3">
      <c r="F679" s="8"/>
      <c r="K679" s="10"/>
    </row>
    <row r="680" spans="6:11" x14ac:dyDescent="0.3">
      <c r="F680" s="8"/>
      <c r="K680" s="10"/>
    </row>
    <row r="681" spans="6:11" x14ac:dyDescent="0.3">
      <c r="F681" s="8"/>
      <c r="K681" s="10"/>
    </row>
    <row r="682" spans="6:11" x14ac:dyDescent="0.3">
      <c r="F682" s="8"/>
      <c r="K682" s="10"/>
    </row>
    <row r="683" spans="6:11" x14ac:dyDescent="0.3">
      <c r="F683" s="8"/>
      <c r="K683" s="10"/>
    </row>
    <row r="684" spans="6:11" x14ac:dyDescent="0.3">
      <c r="F684" s="8"/>
      <c r="K684" s="10"/>
    </row>
    <row r="685" spans="6:11" x14ac:dyDescent="0.3">
      <c r="F685" s="8"/>
      <c r="K685" s="10"/>
    </row>
    <row r="686" spans="6:11" x14ac:dyDescent="0.3">
      <c r="F686" s="8"/>
      <c r="K686" s="10"/>
    </row>
    <row r="687" spans="6:11" x14ac:dyDescent="0.3">
      <c r="F687" s="8"/>
      <c r="K687" s="10"/>
    </row>
    <row r="688" spans="6:11" x14ac:dyDescent="0.3">
      <c r="F688" s="8"/>
      <c r="K688" s="10"/>
    </row>
    <row r="689" spans="6:11" x14ac:dyDescent="0.3">
      <c r="F689" s="8"/>
      <c r="K689" s="10"/>
    </row>
    <row r="690" spans="6:11" x14ac:dyDescent="0.3">
      <c r="F690" s="8"/>
      <c r="K690" s="10"/>
    </row>
    <row r="691" spans="6:11" x14ac:dyDescent="0.3">
      <c r="F691" s="8"/>
      <c r="K691" s="10"/>
    </row>
    <row r="692" spans="6:11" x14ac:dyDescent="0.3">
      <c r="F692" s="8"/>
      <c r="K692" s="10"/>
    </row>
    <row r="693" spans="6:11" x14ac:dyDescent="0.3">
      <c r="F693" s="8"/>
      <c r="K693" s="10"/>
    </row>
    <row r="694" spans="6:11" x14ac:dyDescent="0.3">
      <c r="F694" s="8"/>
      <c r="K694" s="10"/>
    </row>
    <row r="695" spans="6:11" x14ac:dyDescent="0.3">
      <c r="F695" s="8"/>
      <c r="K695" s="10"/>
    </row>
    <row r="696" spans="6:11" x14ac:dyDescent="0.3">
      <c r="F696" s="8"/>
      <c r="K696" s="10"/>
    </row>
    <row r="697" spans="6:11" x14ac:dyDescent="0.3">
      <c r="F697" s="8"/>
      <c r="K697" s="10"/>
    </row>
    <row r="698" spans="6:11" x14ac:dyDescent="0.3">
      <c r="F698" s="8"/>
      <c r="K698" s="10"/>
    </row>
    <row r="699" spans="6:11" x14ac:dyDescent="0.3">
      <c r="F699" s="8"/>
      <c r="K699" s="10"/>
    </row>
    <row r="700" spans="6:11" x14ac:dyDescent="0.3">
      <c r="F700" s="8"/>
      <c r="K700" s="10"/>
    </row>
    <row r="701" spans="6:11" x14ac:dyDescent="0.3">
      <c r="F701" s="8"/>
      <c r="K701" s="10"/>
    </row>
    <row r="702" spans="6:11" x14ac:dyDescent="0.3">
      <c r="F702" s="8"/>
      <c r="K702" s="10"/>
    </row>
    <row r="703" spans="6:11" x14ac:dyDescent="0.3">
      <c r="F703" s="8"/>
      <c r="K703" s="10"/>
    </row>
    <row r="704" spans="6:11" x14ac:dyDescent="0.3">
      <c r="F704" s="8"/>
      <c r="K704" s="10"/>
    </row>
    <row r="705" spans="6:11" x14ac:dyDescent="0.3">
      <c r="F705" s="8"/>
      <c r="K705" s="10"/>
    </row>
    <row r="706" spans="6:11" x14ac:dyDescent="0.3">
      <c r="F706" s="8"/>
      <c r="K706" s="10"/>
    </row>
    <row r="707" spans="6:11" x14ac:dyDescent="0.3">
      <c r="F707" s="8"/>
      <c r="K707" s="10"/>
    </row>
    <row r="708" spans="6:11" x14ac:dyDescent="0.3">
      <c r="F708" s="8"/>
      <c r="K708" s="10"/>
    </row>
    <row r="709" spans="6:11" x14ac:dyDescent="0.3">
      <c r="F709" s="8"/>
      <c r="K709" s="10"/>
    </row>
    <row r="710" spans="6:11" x14ac:dyDescent="0.3">
      <c r="F710" s="8"/>
      <c r="K710" s="10"/>
    </row>
    <row r="711" spans="6:11" x14ac:dyDescent="0.3">
      <c r="F711" s="8"/>
      <c r="K711" s="10"/>
    </row>
    <row r="712" spans="6:11" x14ac:dyDescent="0.3">
      <c r="F712" s="8"/>
      <c r="K712" s="10"/>
    </row>
    <row r="713" spans="6:11" x14ac:dyDescent="0.3">
      <c r="F713" s="8"/>
      <c r="K713" s="10"/>
    </row>
    <row r="714" spans="6:11" x14ac:dyDescent="0.3">
      <c r="F714" s="8"/>
      <c r="K714" s="10"/>
    </row>
    <row r="715" spans="6:11" x14ac:dyDescent="0.3">
      <c r="F715" s="8"/>
      <c r="K715" s="10"/>
    </row>
    <row r="716" spans="6:11" x14ac:dyDescent="0.3">
      <c r="F716" s="8"/>
      <c r="K716" s="10"/>
    </row>
    <row r="717" spans="6:11" x14ac:dyDescent="0.3">
      <c r="F717" s="8"/>
      <c r="K717" s="10"/>
    </row>
    <row r="718" spans="6:11" x14ac:dyDescent="0.3">
      <c r="F718" s="8"/>
      <c r="K718" s="10"/>
    </row>
    <row r="719" spans="6:11" x14ac:dyDescent="0.3">
      <c r="F719" s="8"/>
      <c r="K719" s="10"/>
    </row>
    <row r="720" spans="6:11" x14ac:dyDescent="0.3">
      <c r="F720" s="8"/>
      <c r="K720" s="10"/>
    </row>
    <row r="721" spans="6:11" x14ac:dyDescent="0.3">
      <c r="F721" s="8"/>
      <c r="K721" s="10"/>
    </row>
    <row r="722" spans="6:11" x14ac:dyDescent="0.3">
      <c r="F722" s="8"/>
      <c r="K722" s="10"/>
    </row>
    <row r="723" spans="6:11" x14ac:dyDescent="0.3">
      <c r="F723" s="8"/>
      <c r="K723" s="10"/>
    </row>
    <row r="724" spans="6:11" x14ac:dyDescent="0.3">
      <c r="F724" s="8"/>
      <c r="K724" s="10"/>
    </row>
    <row r="725" spans="6:11" x14ac:dyDescent="0.3">
      <c r="F725" s="8"/>
      <c r="K725" s="10"/>
    </row>
    <row r="726" spans="6:11" x14ac:dyDescent="0.3">
      <c r="F726" s="8"/>
      <c r="K726" s="10"/>
    </row>
    <row r="727" spans="6:11" x14ac:dyDescent="0.3">
      <c r="F727" s="8"/>
      <c r="K727" s="10"/>
    </row>
    <row r="728" spans="6:11" x14ac:dyDescent="0.3">
      <c r="F728" s="8"/>
      <c r="K728" s="10"/>
    </row>
    <row r="729" spans="6:11" x14ac:dyDescent="0.3">
      <c r="F729" s="8"/>
      <c r="K729" s="10"/>
    </row>
    <row r="730" spans="6:11" x14ac:dyDescent="0.3">
      <c r="F730" s="8"/>
      <c r="K730" s="10"/>
    </row>
    <row r="731" spans="6:11" x14ac:dyDescent="0.3">
      <c r="F731" s="8"/>
      <c r="K731" s="10"/>
    </row>
    <row r="732" spans="6:11" x14ac:dyDescent="0.3">
      <c r="F732" s="8"/>
      <c r="K732" s="10"/>
    </row>
    <row r="733" spans="6:11" x14ac:dyDescent="0.3">
      <c r="F733" s="8"/>
      <c r="K733" s="10"/>
    </row>
    <row r="734" spans="6:11" x14ac:dyDescent="0.3">
      <c r="F734" s="8"/>
      <c r="K734" s="10"/>
    </row>
    <row r="735" spans="6:11" x14ac:dyDescent="0.3">
      <c r="F735" s="8"/>
      <c r="K735" s="10"/>
    </row>
    <row r="736" spans="6:11" x14ac:dyDescent="0.3">
      <c r="F736" s="8"/>
      <c r="K736" s="10"/>
    </row>
    <row r="737" spans="6:11" x14ac:dyDescent="0.3">
      <c r="F737" s="8"/>
      <c r="K737" s="10"/>
    </row>
    <row r="738" spans="6:11" x14ac:dyDescent="0.3">
      <c r="F738" s="8"/>
      <c r="K738" s="10"/>
    </row>
    <row r="739" spans="6:11" x14ac:dyDescent="0.3">
      <c r="F739" s="8"/>
      <c r="K739" s="10"/>
    </row>
    <row r="740" spans="6:11" x14ac:dyDescent="0.3">
      <c r="F740" s="8"/>
      <c r="K740" s="10"/>
    </row>
    <row r="741" spans="6:11" x14ac:dyDescent="0.3">
      <c r="F741" s="8"/>
      <c r="K741" s="10"/>
    </row>
    <row r="742" spans="6:11" x14ac:dyDescent="0.3">
      <c r="F742" s="8"/>
      <c r="K742" s="10"/>
    </row>
    <row r="743" spans="6:11" x14ac:dyDescent="0.3">
      <c r="F743" s="8"/>
      <c r="K743" s="10"/>
    </row>
    <row r="744" spans="6:11" x14ac:dyDescent="0.3">
      <c r="F744" s="8"/>
      <c r="K744" s="10"/>
    </row>
    <row r="745" spans="6:11" x14ac:dyDescent="0.3">
      <c r="F745" s="8"/>
      <c r="K745" s="10"/>
    </row>
    <row r="746" spans="6:11" x14ac:dyDescent="0.3">
      <c r="F746" s="8"/>
      <c r="K746" s="10"/>
    </row>
    <row r="747" spans="6:11" x14ac:dyDescent="0.3">
      <c r="F747" s="8"/>
      <c r="K747" s="10"/>
    </row>
    <row r="748" spans="6:11" x14ac:dyDescent="0.3">
      <c r="F748" s="8"/>
      <c r="K748" s="10"/>
    </row>
    <row r="749" spans="6:11" x14ac:dyDescent="0.3">
      <c r="F749" s="8"/>
      <c r="K749" s="10"/>
    </row>
    <row r="750" spans="6:11" x14ac:dyDescent="0.3">
      <c r="F750" s="8"/>
      <c r="K750" s="10"/>
    </row>
    <row r="751" spans="6:11" x14ac:dyDescent="0.3">
      <c r="F751" s="8"/>
      <c r="K751" s="10"/>
    </row>
    <row r="752" spans="6:11" x14ac:dyDescent="0.3">
      <c r="F752" s="8"/>
      <c r="K752" s="10"/>
    </row>
    <row r="753" spans="6:11" x14ac:dyDescent="0.3">
      <c r="F753" s="8"/>
      <c r="K753" s="10"/>
    </row>
    <row r="754" spans="6:11" x14ac:dyDescent="0.3">
      <c r="F754" s="8"/>
      <c r="K754" s="10"/>
    </row>
    <row r="755" spans="6:11" x14ac:dyDescent="0.3">
      <c r="F755" s="8"/>
      <c r="K755" s="10"/>
    </row>
    <row r="756" spans="6:11" x14ac:dyDescent="0.3">
      <c r="F756" s="8"/>
      <c r="K756" s="10"/>
    </row>
    <row r="757" spans="6:11" x14ac:dyDescent="0.3">
      <c r="F757" s="8"/>
      <c r="K757" s="10"/>
    </row>
    <row r="758" spans="6:11" x14ac:dyDescent="0.3">
      <c r="F758" s="8"/>
      <c r="K758" s="10"/>
    </row>
    <row r="759" spans="6:11" x14ac:dyDescent="0.3">
      <c r="F759" s="8"/>
      <c r="K759" s="10"/>
    </row>
    <row r="760" spans="6:11" x14ac:dyDescent="0.3">
      <c r="F760" s="8"/>
      <c r="K760" s="10"/>
    </row>
    <row r="761" spans="6:11" x14ac:dyDescent="0.3">
      <c r="F761" s="8"/>
      <c r="K761" s="10"/>
    </row>
    <row r="762" spans="6:11" x14ac:dyDescent="0.3">
      <c r="F762" s="8"/>
      <c r="K762" s="10"/>
    </row>
    <row r="763" spans="6:11" x14ac:dyDescent="0.3">
      <c r="F763" s="8"/>
      <c r="K763" s="10"/>
    </row>
    <row r="764" spans="6:11" x14ac:dyDescent="0.3">
      <c r="F764" s="8"/>
      <c r="K764" s="10"/>
    </row>
    <row r="765" spans="6:11" x14ac:dyDescent="0.3">
      <c r="F765" s="8"/>
      <c r="K765" s="10"/>
    </row>
    <row r="766" spans="6:11" x14ac:dyDescent="0.3">
      <c r="F766" s="8"/>
      <c r="K766" s="10"/>
    </row>
    <row r="767" spans="6:11" x14ac:dyDescent="0.3">
      <c r="F767" s="8"/>
      <c r="K767" s="10"/>
    </row>
    <row r="768" spans="6:11" x14ac:dyDescent="0.3">
      <c r="F768" s="8"/>
      <c r="K768" s="10"/>
    </row>
    <row r="769" spans="6:11" x14ac:dyDescent="0.3">
      <c r="F769" s="8"/>
      <c r="K769" s="10"/>
    </row>
    <row r="770" spans="6:11" x14ac:dyDescent="0.3">
      <c r="F770" s="8"/>
      <c r="K770" s="10"/>
    </row>
    <row r="771" spans="6:11" x14ac:dyDescent="0.3">
      <c r="F771" s="8"/>
      <c r="K771" s="10"/>
    </row>
    <row r="772" spans="6:11" x14ac:dyDescent="0.3">
      <c r="F772" s="8"/>
      <c r="K772" s="10"/>
    </row>
    <row r="773" spans="6:11" x14ac:dyDescent="0.3">
      <c r="F773" s="8"/>
      <c r="K773" s="10"/>
    </row>
    <row r="774" spans="6:11" x14ac:dyDescent="0.3">
      <c r="F774" s="8"/>
      <c r="K774" s="10"/>
    </row>
    <row r="775" spans="6:11" x14ac:dyDescent="0.3">
      <c r="F775" s="8"/>
      <c r="K775" s="10"/>
    </row>
    <row r="776" spans="6:11" x14ac:dyDescent="0.3">
      <c r="F776" s="8"/>
      <c r="K776" s="10"/>
    </row>
    <row r="777" spans="6:11" x14ac:dyDescent="0.3">
      <c r="F777" s="8"/>
      <c r="K777" s="10"/>
    </row>
    <row r="778" spans="6:11" x14ac:dyDescent="0.3">
      <c r="F778" s="8"/>
      <c r="K778" s="10"/>
    </row>
    <row r="779" spans="6:11" x14ac:dyDescent="0.3">
      <c r="F779" s="8"/>
      <c r="K779" s="10"/>
    </row>
    <row r="780" spans="6:11" x14ac:dyDescent="0.3">
      <c r="F780" s="8"/>
      <c r="K780" s="10"/>
    </row>
    <row r="781" spans="6:11" x14ac:dyDescent="0.3">
      <c r="F781" s="8"/>
      <c r="K781" s="10"/>
    </row>
    <row r="782" spans="6:11" x14ac:dyDescent="0.3">
      <c r="F782" s="8"/>
      <c r="K782" s="10"/>
    </row>
    <row r="783" spans="6:11" x14ac:dyDescent="0.3">
      <c r="F783" s="8"/>
      <c r="K783" s="10"/>
    </row>
    <row r="784" spans="6:11" x14ac:dyDescent="0.3">
      <c r="F784" s="8"/>
      <c r="K784" s="10"/>
    </row>
    <row r="785" spans="6:11" x14ac:dyDescent="0.3">
      <c r="F785" s="8"/>
      <c r="K785" s="10"/>
    </row>
    <row r="786" spans="6:11" x14ac:dyDescent="0.3">
      <c r="F786" s="8"/>
      <c r="K786" s="10"/>
    </row>
    <row r="787" spans="6:11" x14ac:dyDescent="0.3">
      <c r="F787" s="8"/>
      <c r="K787" s="10"/>
    </row>
    <row r="788" spans="6:11" x14ac:dyDescent="0.3">
      <c r="F788" s="8"/>
      <c r="K788" s="10"/>
    </row>
    <row r="789" spans="6:11" x14ac:dyDescent="0.3">
      <c r="F789" s="8"/>
      <c r="K789" s="10"/>
    </row>
    <row r="790" spans="6:11" x14ac:dyDescent="0.3">
      <c r="F790" s="8"/>
      <c r="K790" s="10"/>
    </row>
    <row r="791" spans="6:11" x14ac:dyDescent="0.3">
      <c r="F791" s="8"/>
      <c r="K791" s="10"/>
    </row>
    <row r="792" spans="6:11" x14ac:dyDescent="0.3">
      <c r="F792" s="8"/>
      <c r="K792" s="10"/>
    </row>
    <row r="793" spans="6:11" x14ac:dyDescent="0.3">
      <c r="F793" s="8"/>
      <c r="K793" s="10"/>
    </row>
    <row r="794" spans="6:11" x14ac:dyDescent="0.3">
      <c r="F794" s="8"/>
      <c r="K794" s="10"/>
    </row>
    <row r="795" spans="6:11" x14ac:dyDescent="0.3">
      <c r="F795" s="8"/>
      <c r="K795" s="10"/>
    </row>
    <row r="796" spans="6:11" x14ac:dyDescent="0.3">
      <c r="F796" s="8"/>
      <c r="K796" s="10"/>
    </row>
    <row r="797" spans="6:11" x14ac:dyDescent="0.3">
      <c r="F797" s="8"/>
      <c r="K797" s="10"/>
    </row>
    <row r="798" spans="6:11" x14ac:dyDescent="0.3">
      <c r="F798" s="8"/>
      <c r="K798" s="10"/>
    </row>
    <row r="799" spans="6:11" x14ac:dyDescent="0.3">
      <c r="F799" s="8"/>
      <c r="K799" s="10"/>
    </row>
    <row r="800" spans="6:11" x14ac:dyDescent="0.3">
      <c r="F800" s="8"/>
      <c r="K800" s="10"/>
    </row>
    <row r="801" spans="6:11" x14ac:dyDescent="0.3">
      <c r="F801" s="8"/>
      <c r="K801" s="10"/>
    </row>
    <row r="802" spans="6:11" x14ac:dyDescent="0.3">
      <c r="F802" s="8"/>
      <c r="K802" s="10"/>
    </row>
    <row r="803" spans="6:11" x14ac:dyDescent="0.3">
      <c r="F803" s="8"/>
      <c r="K803" s="10"/>
    </row>
    <row r="804" spans="6:11" x14ac:dyDescent="0.3">
      <c r="F804" s="8"/>
      <c r="K804" s="10"/>
    </row>
    <row r="805" spans="6:11" x14ac:dyDescent="0.3">
      <c r="F805" s="8"/>
      <c r="K805" s="10"/>
    </row>
    <row r="806" spans="6:11" x14ac:dyDescent="0.3">
      <c r="F806" s="8"/>
      <c r="K806" s="10"/>
    </row>
    <row r="807" spans="6:11" x14ac:dyDescent="0.3">
      <c r="F807" s="8"/>
      <c r="K807" s="10"/>
    </row>
    <row r="808" spans="6:11" x14ac:dyDescent="0.3">
      <c r="F808" s="8"/>
      <c r="K808" s="10"/>
    </row>
    <row r="809" spans="6:11" x14ac:dyDescent="0.3">
      <c r="F809" s="8"/>
      <c r="K809" s="10"/>
    </row>
    <row r="810" spans="6:11" x14ac:dyDescent="0.3">
      <c r="F810" s="8"/>
      <c r="K810" s="10"/>
    </row>
    <row r="811" spans="6:11" x14ac:dyDescent="0.3">
      <c r="F811" s="8"/>
      <c r="K811" s="10"/>
    </row>
    <row r="812" spans="6:11" x14ac:dyDescent="0.3">
      <c r="F812" s="8"/>
      <c r="K812" s="10"/>
    </row>
    <row r="813" spans="6:11" x14ac:dyDescent="0.3">
      <c r="F813" s="8"/>
      <c r="K813" s="10"/>
    </row>
    <row r="814" spans="6:11" x14ac:dyDescent="0.3">
      <c r="F814" s="8"/>
      <c r="K814" s="10"/>
    </row>
    <row r="815" spans="6:11" x14ac:dyDescent="0.3">
      <c r="F815" s="8"/>
      <c r="K815" s="10"/>
    </row>
    <row r="816" spans="6:11" x14ac:dyDescent="0.3">
      <c r="F816" s="8"/>
      <c r="K816" s="10"/>
    </row>
    <row r="817" spans="6:11" x14ac:dyDescent="0.3">
      <c r="F817" s="8"/>
      <c r="K817" s="10"/>
    </row>
    <row r="818" spans="6:11" x14ac:dyDescent="0.3">
      <c r="F818" s="8"/>
      <c r="K818" s="10"/>
    </row>
    <row r="819" spans="6:11" x14ac:dyDescent="0.3">
      <c r="F819" s="8"/>
      <c r="K819" s="10"/>
    </row>
    <row r="820" spans="6:11" x14ac:dyDescent="0.3">
      <c r="F820" s="8"/>
      <c r="K820" s="10"/>
    </row>
    <row r="821" spans="6:11" x14ac:dyDescent="0.3">
      <c r="F821" s="8"/>
      <c r="K821" s="10"/>
    </row>
    <row r="822" spans="6:11" x14ac:dyDescent="0.3">
      <c r="F822" s="8"/>
      <c r="K822" s="10"/>
    </row>
    <row r="823" spans="6:11" x14ac:dyDescent="0.3">
      <c r="F823" s="8"/>
      <c r="K823" s="10"/>
    </row>
    <row r="824" spans="6:11" x14ac:dyDescent="0.3">
      <c r="F824" s="8"/>
      <c r="K824" s="10"/>
    </row>
    <row r="825" spans="6:11" x14ac:dyDescent="0.3">
      <c r="F825" s="8"/>
      <c r="K825" s="10"/>
    </row>
    <row r="826" spans="6:11" x14ac:dyDescent="0.3">
      <c r="F826" s="8"/>
      <c r="K826" s="10"/>
    </row>
    <row r="827" spans="6:11" x14ac:dyDescent="0.3">
      <c r="F827" s="8"/>
      <c r="K827" s="10"/>
    </row>
    <row r="828" spans="6:11" x14ac:dyDescent="0.3">
      <c r="F828" s="8"/>
      <c r="K828" s="10"/>
    </row>
    <row r="829" spans="6:11" x14ac:dyDescent="0.3">
      <c r="F829" s="8"/>
      <c r="K829" s="10"/>
    </row>
    <row r="830" spans="6:11" x14ac:dyDescent="0.3">
      <c r="F830" s="8"/>
      <c r="K830" s="10"/>
    </row>
    <row r="831" spans="6:11" x14ac:dyDescent="0.3">
      <c r="F831" s="8"/>
      <c r="K831" s="10"/>
    </row>
    <row r="832" spans="6:11" x14ac:dyDescent="0.3">
      <c r="F832" s="8"/>
      <c r="K832" s="10"/>
    </row>
    <row r="833" spans="6:11" x14ac:dyDescent="0.3">
      <c r="F833" s="8"/>
      <c r="K833" s="10"/>
    </row>
    <row r="834" spans="6:11" x14ac:dyDescent="0.3">
      <c r="F834" s="8"/>
      <c r="K834" s="10"/>
    </row>
    <row r="835" spans="6:11" x14ac:dyDescent="0.3">
      <c r="F835" s="8"/>
      <c r="K835" s="10"/>
    </row>
    <row r="836" spans="6:11" x14ac:dyDescent="0.3">
      <c r="F836" s="8"/>
      <c r="K836" s="10"/>
    </row>
    <row r="837" spans="6:11" x14ac:dyDescent="0.3">
      <c r="F837" s="8"/>
      <c r="K837" s="10"/>
    </row>
    <row r="838" spans="6:11" x14ac:dyDescent="0.3">
      <c r="F838" s="8"/>
      <c r="K838" s="10"/>
    </row>
    <row r="839" spans="6:11" x14ac:dyDescent="0.3">
      <c r="F839" s="8"/>
      <c r="K839" s="10"/>
    </row>
    <row r="840" spans="6:11" x14ac:dyDescent="0.3">
      <c r="F840" s="8"/>
      <c r="K840" s="10"/>
    </row>
    <row r="841" spans="6:11" x14ac:dyDescent="0.3">
      <c r="F841" s="8"/>
      <c r="K841" s="10"/>
    </row>
    <row r="842" spans="6:11" x14ac:dyDescent="0.3">
      <c r="F842" s="8"/>
      <c r="K842" s="10"/>
    </row>
    <row r="843" spans="6:11" x14ac:dyDescent="0.3">
      <c r="F843" s="8"/>
      <c r="K843" s="10"/>
    </row>
    <row r="844" spans="6:11" x14ac:dyDescent="0.3">
      <c r="F844" s="8"/>
      <c r="K844" s="10"/>
    </row>
    <row r="845" spans="6:11" x14ac:dyDescent="0.3">
      <c r="F845" s="8"/>
      <c r="K845" s="10"/>
    </row>
    <row r="846" spans="6:11" x14ac:dyDescent="0.3">
      <c r="F846" s="8"/>
      <c r="K846" s="10"/>
    </row>
    <row r="847" spans="6:11" x14ac:dyDescent="0.3">
      <c r="F847" s="8"/>
      <c r="K847" s="10"/>
    </row>
    <row r="848" spans="6:11" x14ac:dyDescent="0.3">
      <c r="F848" s="8"/>
      <c r="K848" s="10"/>
    </row>
    <row r="849" spans="6:11" x14ac:dyDescent="0.3">
      <c r="F849" s="8"/>
      <c r="K849" s="10"/>
    </row>
    <row r="850" spans="6:11" x14ac:dyDescent="0.3">
      <c r="F850" s="8"/>
      <c r="K850" s="10"/>
    </row>
    <row r="851" spans="6:11" x14ac:dyDescent="0.3">
      <c r="F851" s="8"/>
      <c r="K851" s="10"/>
    </row>
    <row r="852" spans="6:11" x14ac:dyDescent="0.3">
      <c r="F852" s="8"/>
      <c r="K852" s="10"/>
    </row>
    <row r="853" spans="6:11" x14ac:dyDescent="0.3">
      <c r="F853" s="8"/>
      <c r="K853" s="10"/>
    </row>
    <row r="854" spans="6:11" x14ac:dyDescent="0.3">
      <c r="F854" s="8"/>
      <c r="K854" s="10"/>
    </row>
    <row r="855" spans="6:11" x14ac:dyDescent="0.3">
      <c r="F855" s="8"/>
      <c r="K855" s="10"/>
    </row>
    <row r="856" spans="6:11" x14ac:dyDescent="0.3">
      <c r="F856" s="8"/>
      <c r="K856" s="10"/>
    </row>
    <row r="857" spans="6:11" x14ac:dyDescent="0.3">
      <c r="F857" s="8"/>
      <c r="K857" s="10"/>
    </row>
    <row r="858" spans="6:11" x14ac:dyDescent="0.3">
      <c r="F858" s="8"/>
      <c r="K858" s="10"/>
    </row>
    <row r="859" spans="6:11" x14ac:dyDescent="0.3">
      <c r="F859" s="8"/>
      <c r="K859" s="10"/>
    </row>
    <row r="860" spans="6:11" x14ac:dyDescent="0.3">
      <c r="F860" s="8"/>
      <c r="K860" s="10"/>
    </row>
    <row r="861" spans="6:11" x14ac:dyDescent="0.3">
      <c r="F861" s="8"/>
      <c r="K861" s="10"/>
    </row>
    <row r="862" spans="6:11" x14ac:dyDescent="0.3">
      <c r="F862" s="8"/>
      <c r="K862" s="10"/>
    </row>
    <row r="863" spans="6:11" x14ac:dyDescent="0.3">
      <c r="F863" s="8"/>
      <c r="K863" s="10"/>
    </row>
    <row r="864" spans="6:11" x14ac:dyDescent="0.3">
      <c r="F864" s="8"/>
      <c r="K864" s="10"/>
    </row>
    <row r="865" spans="6:11" x14ac:dyDescent="0.3">
      <c r="F865" s="8"/>
      <c r="K865" s="10"/>
    </row>
    <row r="866" spans="6:11" x14ac:dyDescent="0.3">
      <c r="F866" s="8"/>
      <c r="K866" s="10"/>
    </row>
    <row r="867" spans="6:11" x14ac:dyDescent="0.3">
      <c r="F867" s="8"/>
      <c r="K867" s="10"/>
    </row>
    <row r="868" spans="6:11" x14ac:dyDescent="0.3">
      <c r="F868" s="8"/>
      <c r="K868" s="10"/>
    </row>
    <row r="869" spans="6:11" x14ac:dyDescent="0.3">
      <c r="F869" s="8"/>
      <c r="K869" s="10"/>
    </row>
    <row r="870" spans="6:11" x14ac:dyDescent="0.3">
      <c r="F870" s="8"/>
      <c r="K870" s="10"/>
    </row>
    <row r="871" spans="6:11" x14ac:dyDescent="0.3">
      <c r="F871" s="8"/>
      <c r="K871" s="10"/>
    </row>
    <row r="872" spans="6:11" x14ac:dyDescent="0.3">
      <c r="F872" s="8"/>
      <c r="K872" s="10"/>
    </row>
    <row r="873" spans="6:11" x14ac:dyDescent="0.3">
      <c r="F873" s="8"/>
      <c r="K873" s="10"/>
    </row>
    <row r="874" spans="6:11" x14ac:dyDescent="0.3">
      <c r="F874" s="8"/>
      <c r="K874" s="10"/>
    </row>
    <row r="875" spans="6:11" x14ac:dyDescent="0.3">
      <c r="F875" s="8"/>
      <c r="K875" s="10"/>
    </row>
    <row r="876" spans="6:11" x14ac:dyDescent="0.3">
      <c r="F876" s="8"/>
      <c r="K876" s="10"/>
    </row>
    <row r="877" spans="6:11" x14ac:dyDescent="0.3">
      <c r="F877" s="8"/>
      <c r="K877" s="10"/>
    </row>
    <row r="878" spans="6:11" x14ac:dyDescent="0.3">
      <c r="F878" s="8"/>
      <c r="K878" s="10"/>
    </row>
    <row r="879" spans="6:11" x14ac:dyDescent="0.3">
      <c r="F879" s="8"/>
      <c r="K879" s="10"/>
    </row>
    <row r="880" spans="6:11" x14ac:dyDescent="0.3">
      <c r="F880" s="8"/>
      <c r="K880" s="10"/>
    </row>
    <row r="881" spans="6:11" x14ac:dyDescent="0.3">
      <c r="F881" s="8"/>
      <c r="K881" s="10"/>
    </row>
    <row r="882" spans="6:11" x14ac:dyDescent="0.3">
      <c r="F882" s="8"/>
      <c r="K882" s="10"/>
    </row>
    <row r="883" spans="6:11" x14ac:dyDescent="0.3">
      <c r="F883" s="8"/>
      <c r="K883" s="10"/>
    </row>
    <row r="884" spans="6:11" x14ac:dyDescent="0.3">
      <c r="F884" s="8"/>
      <c r="K884" s="10"/>
    </row>
    <row r="885" spans="6:11" x14ac:dyDescent="0.3">
      <c r="F885" s="8"/>
      <c r="K885" s="10"/>
    </row>
    <row r="886" spans="6:11" x14ac:dyDescent="0.3">
      <c r="F886" s="8"/>
      <c r="K886" s="10"/>
    </row>
    <row r="887" spans="6:11" x14ac:dyDescent="0.3">
      <c r="F887" s="8"/>
      <c r="K887" s="10"/>
    </row>
    <row r="888" spans="6:11" x14ac:dyDescent="0.3">
      <c r="F888" s="8"/>
      <c r="K888" s="10"/>
    </row>
    <row r="889" spans="6:11" x14ac:dyDescent="0.3">
      <c r="F889" s="8"/>
      <c r="K889" s="10"/>
    </row>
    <row r="890" spans="6:11" x14ac:dyDescent="0.3">
      <c r="F890" s="8"/>
      <c r="K890" s="10"/>
    </row>
    <row r="891" spans="6:11" x14ac:dyDescent="0.3">
      <c r="F891" s="8"/>
      <c r="K891" s="10"/>
    </row>
    <row r="892" spans="6:11" x14ac:dyDescent="0.3">
      <c r="F892" s="8"/>
      <c r="K892" s="10"/>
    </row>
    <row r="893" spans="6:11" x14ac:dyDescent="0.3">
      <c r="F893" s="8"/>
      <c r="K893" s="10"/>
    </row>
    <row r="894" spans="6:11" x14ac:dyDescent="0.3">
      <c r="F894" s="8"/>
      <c r="K894" s="10"/>
    </row>
    <row r="895" spans="6:11" x14ac:dyDescent="0.3">
      <c r="F895" s="8"/>
      <c r="K895" s="10"/>
    </row>
    <row r="896" spans="6:11" x14ac:dyDescent="0.3">
      <c r="F896" s="8"/>
      <c r="K896" s="10"/>
    </row>
    <row r="897" spans="6:11" x14ac:dyDescent="0.3">
      <c r="F897" s="8"/>
      <c r="K897" s="10"/>
    </row>
    <row r="898" spans="6:11" x14ac:dyDescent="0.3">
      <c r="F898" s="8"/>
      <c r="K898" s="10"/>
    </row>
    <row r="899" spans="6:11" x14ac:dyDescent="0.3">
      <c r="F899" s="8"/>
      <c r="K899" s="10"/>
    </row>
    <row r="900" spans="6:11" x14ac:dyDescent="0.3">
      <c r="F900" s="8"/>
      <c r="K900" s="10"/>
    </row>
    <row r="901" spans="6:11" x14ac:dyDescent="0.3">
      <c r="F901" s="8"/>
      <c r="K901" s="10"/>
    </row>
    <row r="902" spans="6:11" x14ac:dyDescent="0.3">
      <c r="F902" s="8"/>
      <c r="K902" s="10"/>
    </row>
    <row r="903" spans="6:11" x14ac:dyDescent="0.3">
      <c r="F903" s="8"/>
      <c r="K903" s="10"/>
    </row>
    <row r="904" spans="6:11" x14ac:dyDescent="0.3">
      <c r="F904" s="8"/>
      <c r="K904" s="10"/>
    </row>
    <row r="905" spans="6:11" x14ac:dyDescent="0.3">
      <c r="F905" s="8"/>
      <c r="K905" s="10"/>
    </row>
    <row r="906" spans="6:11" x14ac:dyDescent="0.3">
      <c r="F906" s="8"/>
      <c r="K906" s="10"/>
    </row>
    <row r="907" spans="6:11" x14ac:dyDescent="0.3">
      <c r="F907" s="8"/>
      <c r="K907" s="10"/>
    </row>
    <row r="908" spans="6:11" x14ac:dyDescent="0.3">
      <c r="F908" s="8"/>
      <c r="K908" s="10"/>
    </row>
    <row r="909" spans="6:11" x14ac:dyDescent="0.3">
      <c r="F909" s="8"/>
      <c r="K909" s="10"/>
    </row>
    <row r="910" spans="6:11" x14ac:dyDescent="0.3">
      <c r="F910" s="8"/>
      <c r="K910" s="10"/>
    </row>
    <row r="911" spans="6:11" x14ac:dyDescent="0.3">
      <c r="F911" s="8"/>
      <c r="K911" s="10"/>
    </row>
    <row r="912" spans="6:11" x14ac:dyDescent="0.3">
      <c r="F912" s="8"/>
      <c r="K912" s="10"/>
    </row>
    <row r="913" spans="6:11" x14ac:dyDescent="0.3">
      <c r="F913" s="8"/>
      <c r="K913" s="10"/>
    </row>
    <row r="914" spans="6:11" x14ac:dyDescent="0.3">
      <c r="F914" s="8"/>
      <c r="K914" s="10"/>
    </row>
    <row r="915" spans="6:11" x14ac:dyDescent="0.3">
      <c r="F915" s="8"/>
      <c r="K915" s="10"/>
    </row>
    <row r="916" spans="6:11" x14ac:dyDescent="0.3">
      <c r="F916" s="8"/>
      <c r="K916" s="10"/>
    </row>
    <row r="917" spans="6:11" x14ac:dyDescent="0.3">
      <c r="F917" s="8"/>
      <c r="K917" s="10"/>
    </row>
    <row r="918" spans="6:11" x14ac:dyDescent="0.3">
      <c r="F918" s="8"/>
      <c r="K918" s="10"/>
    </row>
    <row r="919" spans="6:11" x14ac:dyDescent="0.3">
      <c r="F919" s="8"/>
      <c r="K919" s="10"/>
    </row>
    <row r="920" spans="6:11" x14ac:dyDescent="0.3">
      <c r="F920" s="8"/>
      <c r="K920" s="10"/>
    </row>
    <row r="921" spans="6:11" x14ac:dyDescent="0.3">
      <c r="F921" s="8"/>
      <c r="K921" s="10"/>
    </row>
    <row r="922" spans="6:11" x14ac:dyDescent="0.3">
      <c r="F922" s="8"/>
      <c r="K922" s="10"/>
    </row>
    <row r="923" spans="6:11" x14ac:dyDescent="0.3">
      <c r="F923" s="8"/>
      <c r="K923" s="10"/>
    </row>
    <row r="924" spans="6:11" x14ac:dyDescent="0.3">
      <c r="F924" s="8"/>
      <c r="K924" s="10"/>
    </row>
    <row r="925" spans="6:11" x14ac:dyDescent="0.3">
      <c r="F925" s="8"/>
      <c r="K925" s="10"/>
    </row>
    <row r="926" spans="6:11" x14ac:dyDescent="0.3">
      <c r="F926" s="8"/>
      <c r="K926" s="10"/>
    </row>
    <row r="927" spans="6:11" x14ac:dyDescent="0.3">
      <c r="F927" s="8"/>
      <c r="K927" s="10"/>
    </row>
    <row r="928" spans="6:11" x14ac:dyDescent="0.3">
      <c r="F928" s="8"/>
      <c r="K928" s="10"/>
    </row>
    <row r="929" spans="6:11" x14ac:dyDescent="0.3">
      <c r="F929" s="8"/>
      <c r="K929" s="10"/>
    </row>
    <row r="930" spans="6:11" x14ac:dyDescent="0.3">
      <c r="F930" s="8"/>
      <c r="K930" s="10"/>
    </row>
    <row r="931" spans="6:11" x14ac:dyDescent="0.3">
      <c r="F931" s="8"/>
      <c r="K931" s="10"/>
    </row>
    <row r="932" spans="6:11" x14ac:dyDescent="0.3">
      <c r="F932" s="8"/>
      <c r="K932" s="10"/>
    </row>
    <row r="933" spans="6:11" x14ac:dyDescent="0.3">
      <c r="F933" s="8"/>
      <c r="K933" s="10"/>
    </row>
    <row r="934" spans="6:11" x14ac:dyDescent="0.3">
      <c r="F934" s="8"/>
      <c r="K934" s="10"/>
    </row>
    <row r="935" spans="6:11" x14ac:dyDescent="0.3">
      <c r="F935" s="8"/>
      <c r="K935" s="10"/>
    </row>
    <row r="936" spans="6:11" x14ac:dyDescent="0.3">
      <c r="F936" s="8"/>
      <c r="K936" s="10"/>
    </row>
    <row r="937" spans="6:11" x14ac:dyDescent="0.3">
      <c r="F937" s="8"/>
      <c r="K937" s="10"/>
    </row>
    <row r="938" spans="6:11" x14ac:dyDescent="0.3">
      <c r="F938" s="8"/>
      <c r="K938" s="10"/>
    </row>
    <row r="939" spans="6:11" x14ac:dyDescent="0.3">
      <c r="F939" s="8"/>
      <c r="K939" s="10"/>
    </row>
    <row r="940" spans="6:11" x14ac:dyDescent="0.3">
      <c r="F940" s="8"/>
      <c r="K940" s="10"/>
    </row>
    <row r="941" spans="6:11" x14ac:dyDescent="0.3">
      <c r="F941" s="8"/>
      <c r="K941" s="10"/>
    </row>
    <row r="942" spans="6:11" x14ac:dyDescent="0.3">
      <c r="F942" s="8"/>
      <c r="K942" s="10"/>
    </row>
    <row r="943" spans="6:11" x14ac:dyDescent="0.3">
      <c r="F943" s="8"/>
      <c r="K943" s="10"/>
    </row>
    <row r="944" spans="6:11" x14ac:dyDescent="0.3">
      <c r="F944" s="8"/>
      <c r="K944" s="10"/>
    </row>
    <row r="945" spans="6:11" x14ac:dyDescent="0.3">
      <c r="F945" s="8"/>
      <c r="K945" s="10"/>
    </row>
    <row r="946" spans="6:11" x14ac:dyDescent="0.3">
      <c r="F946" s="8"/>
      <c r="K946" s="10"/>
    </row>
    <row r="947" spans="6:11" x14ac:dyDescent="0.3">
      <c r="F947" s="8"/>
      <c r="K947" s="10"/>
    </row>
    <row r="948" spans="6:11" x14ac:dyDescent="0.3">
      <c r="F948" s="8"/>
      <c r="K948" s="10"/>
    </row>
    <row r="949" spans="6:11" x14ac:dyDescent="0.3">
      <c r="F949" s="8"/>
      <c r="K949" s="10"/>
    </row>
    <row r="950" spans="6:11" x14ac:dyDescent="0.3">
      <c r="F950" s="8"/>
      <c r="K950" s="10"/>
    </row>
    <row r="951" spans="6:11" x14ac:dyDescent="0.3">
      <c r="F951" s="8"/>
      <c r="K951" s="10"/>
    </row>
    <row r="952" spans="6:11" x14ac:dyDescent="0.3">
      <c r="F952" s="8"/>
      <c r="K952" s="10"/>
    </row>
    <row r="953" spans="6:11" x14ac:dyDescent="0.3">
      <c r="F953" s="8"/>
      <c r="K953" s="10"/>
    </row>
    <row r="954" spans="6:11" x14ac:dyDescent="0.3">
      <c r="F954" s="8"/>
      <c r="K954" s="10"/>
    </row>
    <row r="955" spans="6:11" x14ac:dyDescent="0.3">
      <c r="F955" s="8"/>
      <c r="K955" s="10"/>
    </row>
    <row r="956" spans="6:11" x14ac:dyDescent="0.3">
      <c r="F956" s="8"/>
      <c r="K956" s="10"/>
    </row>
    <row r="957" spans="6:11" x14ac:dyDescent="0.3">
      <c r="F957" s="8"/>
      <c r="K957" s="10"/>
    </row>
    <row r="958" spans="6:11" x14ac:dyDescent="0.3">
      <c r="F958" s="8"/>
      <c r="K958" s="10"/>
    </row>
    <row r="959" spans="6:11" x14ac:dyDescent="0.3">
      <c r="F959" s="8"/>
      <c r="K959" s="10"/>
    </row>
    <row r="960" spans="6:11" x14ac:dyDescent="0.3">
      <c r="F960" s="8"/>
      <c r="K960" s="10"/>
    </row>
    <row r="961" spans="6:11" x14ac:dyDescent="0.3">
      <c r="F961" s="8"/>
      <c r="K961" s="10"/>
    </row>
    <row r="962" spans="6:11" x14ac:dyDescent="0.3">
      <c r="F962" s="8"/>
      <c r="K962" s="10"/>
    </row>
    <row r="963" spans="6:11" x14ac:dyDescent="0.3">
      <c r="F963" s="8"/>
      <c r="K963" s="10"/>
    </row>
    <row r="964" spans="6:11" x14ac:dyDescent="0.3">
      <c r="F964" s="8"/>
      <c r="K964" s="10"/>
    </row>
    <row r="965" spans="6:11" x14ac:dyDescent="0.3">
      <c r="F965" s="8"/>
      <c r="K965" s="10"/>
    </row>
    <row r="966" spans="6:11" x14ac:dyDescent="0.3">
      <c r="F966" s="8"/>
      <c r="K966" s="10"/>
    </row>
    <row r="967" spans="6:11" x14ac:dyDescent="0.3">
      <c r="F967" s="8"/>
      <c r="K967" s="10"/>
    </row>
    <row r="968" spans="6:11" x14ac:dyDescent="0.3">
      <c r="F968" s="8"/>
      <c r="K968" s="10"/>
    </row>
    <row r="969" spans="6:11" x14ac:dyDescent="0.3">
      <c r="F969" s="8"/>
      <c r="K969" s="10"/>
    </row>
    <row r="970" spans="6:11" x14ac:dyDescent="0.3">
      <c r="F970" s="8"/>
      <c r="K970" s="10"/>
    </row>
    <row r="971" spans="6:11" x14ac:dyDescent="0.3">
      <c r="F971" s="8"/>
      <c r="K971" s="10"/>
    </row>
    <row r="972" spans="6:11" x14ac:dyDescent="0.3">
      <c r="F972" s="8"/>
      <c r="K972" s="10"/>
    </row>
    <row r="973" spans="6:11" x14ac:dyDescent="0.3">
      <c r="F973" s="8"/>
      <c r="K973" s="10"/>
    </row>
    <row r="974" spans="6:11" x14ac:dyDescent="0.3">
      <c r="F974" s="8"/>
      <c r="K974" s="10"/>
    </row>
    <row r="975" spans="6:11" x14ac:dyDescent="0.3">
      <c r="F975" s="8"/>
      <c r="K975" s="10"/>
    </row>
    <row r="976" spans="6:11" x14ac:dyDescent="0.3">
      <c r="F976" s="8"/>
      <c r="K976" s="10"/>
    </row>
    <row r="977" spans="6:11" x14ac:dyDescent="0.3">
      <c r="F977" s="8"/>
      <c r="K977" s="10"/>
    </row>
    <row r="978" spans="6:11" x14ac:dyDescent="0.3">
      <c r="F978" s="8"/>
      <c r="K978" s="10"/>
    </row>
    <row r="979" spans="6:11" x14ac:dyDescent="0.3">
      <c r="F979" s="8"/>
      <c r="K979" s="10"/>
    </row>
    <row r="980" spans="6:11" x14ac:dyDescent="0.3">
      <c r="F980" s="8"/>
      <c r="K980" s="10"/>
    </row>
    <row r="981" spans="6:11" x14ac:dyDescent="0.3">
      <c r="F981" s="8"/>
      <c r="K981" s="10"/>
    </row>
    <row r="982" spans="6:11" x14ac:dyDescent="0.3">
      <c r="F982" s="8"/>
      <c r="K982" s="10"/>
    </row>
    <row r="983" spans="6:11" x14ac:dyDescent="0.3">
      <c r="F983" s="8"/>
      <c r="K983" s="10"/>
    </row>
    <row r="984" spans="6:11" x14ac:dyDescent="0.3">
      <c r="F984" s="8"/>
      <c r="K984" s="10"/>
    </row>
    <row r="985" spans="6:11" x14ac:dyDescent="0.3">
      <c r="F985" s="8"/>
      <c r="K985" s="10"/>
    </row>
    <row r="986" spans="6:11" x14ac:dyDescent="0.3">
      <c r="F986" s="8"/>
      <c r="K986" s="10"/>
    </row>
    <row r="987" spans="6:11" x14ac:dyDescent="0.3">
      <c r="F987" s="8"/>
      <c r="K987" s="10"/>
    </row>
    <row r="988" spans="6:11" x14ac:dyDescent="0.3">
      <c r="F988" s="8"/>
      <c r="K988" s="10"/>
    </row>
    <row r="989" spans="6:11" x14ac:dyDescent="0.3">
      <c r="F989" s="8"/>
      <c r="K989" s="10"/>
    </row>
    <row r="990" spans="6:11" x14ac:dyDescent="0.3">
      <c r="F990" s="8"/>
      <c r="K990" s="10"/>
    </row>
    <row r="991" spans="6:11" x14ac:dyDescent="0.3">
      <c r="F991" s="8"/>
      <c r="K991" s="10"/>
    </row>
    <row r="992" spans="6:11" x14ac:dyDescent="0.3">
      <c r="F992" s="8"/>
      <c r="K992" s="10"/>
    </row>
    <row r="993" spans="6:11" x14ac:dyDescent="0.3">
      <c r="F993" s="8"/>
      <c r="K993" s="10"/>
    </row>
    <row r="994" spans="6:11" x14ac:dyDescent="0.3">
      <c r="F994" s="8"/>
      <c r="K994" s="10"/>
    </row>
    <row r="995" spans="6:11" x14ac:dyDescent="0.3">
      <c r="F995" s="8"/>
      <c r="K995" s="10"/>
    </row>
    <row r="996" spans="6:11" x14ac:dyDescent="0.3">
      <c r="F996" s="8"/>
      <c r="K996" s="10"/>
    </row>
    <row r="997" spans="6:11" x14ac:dyDescent="0.3">
      <c r="F997" s="8"/>
      <c r="K997" s="10"/>
    </row>
    <row r="998" spans="6:11" x14ac:dyDescent="0.3">
      <c r="F998" s="8"/>
      <c r="K998" s="10"/>
    </row>
    <row r="999" spans="6:11" x14ac:dyDescent="0.3">
      <c r="F999" s="8"/>
      <c r="K999" s="10"/>
    </row>
    <row r="1000" spans="6:11" x14ac:dyDescent="0.3">
      <c r="F1000" s="8"/>
      <c r="K1000" s="10"/>
    </row>
    <row r="1001" spans="6:11" x14ac:dyDescent="0.3">
      <c r="F1001" s="8"/>
      <c r="K1001" s="10"/>
    </row>
    <row r="1002" spans="6:11" x14ac:dyDescent="0.3">
      <c r="F1002" s="8"/>
      <c r="K1002" s="10"/>
    </row>
    <row r="1003" spans="6:11" x14ac:dyDescent="0.3">
      <c r="F1003" s="8"/>
      <c r="K1003" s="10"/>
    </row>
    <row r="1004" spans="6:11" x14ac:dyDescent="0.3">
      <c r="F1004" s="8"/>
      <c r="K1004" s="10"/>
    </row>
    <row r="1005" spans="6:11" x14ac:dyDescent="0.3">
      <c r="F1005" s="8"/>
      <c r="K1005" s="10"/>
    </row>
    <row r="1006" spans="6:11" x14ac:dyDescent="0.3">
      <c r="F1006" s="8"/>
      <c r="K1006" s="10"/>
    </row>
    <row r="1007" spans="6:11" x14ac:dyDescent="0.3">
      <c r="F1007" s="8"/>
      <c r="K1007" s="10"/>
    </row>
    <row r="1008" spans="6:11" x14ac:dyDescent="0.3">
      <c r="F1008" s="8"/>
      <c r="K1008" s="10"/>
    </row>
    <row r="1009" spans="6:11" x14ac:dyDescent="0.3">
      <c r="F1009" s="8"/>
      <c r="K1009" s="10"/>
    </row>
    <row r="1010" spans="6:11" x14ac:dyDescent="0.3">
      <c r="F1010" s="8"/>
      <c r="K1010" s="10"/>
    </row>
    <row r="1011" spans="6:11" x14ac:dyDescent="0.3">
      <c r="F1011" s="8"/>
      <c r="K1011" s="10"/>
    </row>
    <row r="1012" spans="6:11" x14ac:dyDescent="0.3">
      <c r="F1012" s="8"/>
      <c r="K1012" s="10"/>
    </row>
    <row r="1013" spans="6:11" x14ac:dyDescent="0.3">
      <c r="F1013" s="8"/>
      <c r="K1013" s="10"/>
    </row>
    <row r="1014" spans="6:11" x14ac:dyDescent="0.3">
      <c r="F1014" s="8"/>
      <c r="K1014" s="10"/>
    </row>
    <row r="1015" spans="6:11" x14ac:dyDescent="0.3">
      <c r="F1015" s="8"/>
      <c r="K1015" s="10"/>
    </row>
    <row r="1016" spans="6:11" x14ac:dyDescent="0.3">
      <c r="F1016" s="8"/>
      <c r="K1016" s="10"/>
    </row>
    <row r="1017" spans="6:11" x14ac:dyDescent="0.3">
      <c r="F1017" s="8"/>
      <c r="K1017" s="10"/>
    </row>
    <row r="1018" spans="6:11" x14ac:dyDescent="0.3">
      <c r="F1018" s="8"/>
      <c r="K1018" s="10"/>
    </row>
    <row r="1019" spans="6:11" x14ac:dyDescent="0.3">
      <c r="F1019" s="8"/>
      <c r="K1019" s="10"/>
    </row>
    <row r="1020" spans="6:11" x14ac:dyDescent="0.3">
      <c r="F1020" s="8"/>
      <c r="K1020" s="10"/>
    </row>
    <row r="1021" spans="6:11" x14ac:dyDescent="0.3">
      <c r="F1021" s="8"/>
      <c r="K1021" s="10"/>
    </row>
    <row r="1022" spans="6:11" x14ac:dyDescent="0.3">
      <c r="F1022" s="8"/>
      <c r="K1022" s="10"/>
    </row>
    <row r="1023" spans="6:11" x14ac:dyDescent="0.3">
      <c r="F1023" s="8"/>
      <c r="K1023" s="10"/>
    </row>
    <row r="1024" spans="6:11" x14ac:dyDescent="0.3">
      <c r="F1024" s="8"/>
      <c r="K1024" s="10"/>
    </row>
    <row r="1025" spans="6:11" x14ac:dyDescent="0.3">
      <c r="F1025" s="8"/>
      <c r="K1025" s="10"/>
    </row>
    <row r="1026" spans="6:11" x14ac:dyDescent="0.3">
      <c r="F1026" s="8"/>
      <c r="K1026" s="10"/>
    </row>
    <row r="1027" spans="6:11" x14ac:dyDescent="0.3">
      <c r="F1027" s="8"/>
      <c r="K1027" s="10"/>
    </row>
    <row r="1028" spans="6:11" x14ac:dyDescent="0.3">
      <c r="F1028" s="8"/>
      <c r="K1028" s="10"/>
    </row>
    <row r="1029" spans="6:11" x14ac:dyDescent="0.3">
      <c r="F1029" s="8"/>
      <c r="K1029" s="10"/>
    </row>
    <row r="1030" spans="6:11" x14ac:dyDescent="0.3">
      <c r="F1030" s="8"/>
      <c r="K1030" s="10"/>
    </row>
    <row r="1031" spans="6:11" x14ac:dyDescent="0.3">
      <c r="F1031" s="8"/>
      <c r="K1031" s="10"/>
    </row>
    <row r="1032" spans="6:11" x14ac:dyDescent="0.3">
      <c r="F1032" s="8"/>
      <c r="K1032" s="10"/>
    </row>
    <row r="1033" spans="6:11" x14ac:dyDescent="0.3">
      <c r="F1033" s="8"/>
      <c r="K1033" s="10"/>
    </row>
    <row r="1034" spans="6:11" x14ac:dyDescent="0.3">
      <c r="F1034" s="8"/>
      <c r="K1034" s="10"/>
    </row>
    <row r="1035" spans="6:11" x14ac:dyDescent="0.3">
      <c r="F1035" s="8"/>
      <c r="K1035" s="10"/>
    </row>
    <row r="1036" spans="6:11" x14ac:dyDescent="0.3">
      <c r="F1036" s="8"/>
      <c r="K1036" s="10"/>
    </row>
    <row r="1037" spans="6:11" x14ac:dyDescent="0.3">
      <c r="F1037" s="8"/>
      <c r="K1037" s="10"/>
    </row>
    <row r="1038" spans="6:11" x14ac:dyDescent="0.3">
      <c r="F1038" s="8"/>
      <c r="K1038" s="10"/>
    </row>
    <row r="1039" spans="6:11" x14ac:dyDescent="0.3">
      <c r="F1039" s="8"/>
      <c r="K1039" s="10"/>
    </row>
    <row r="1040" spans="6:11" x14ac:dyDescent="0.3">
      <c r="F1040" s="8"/>
      <c r="K1040" s="10"/>
    </row>
    <row r="1041" spans="6:11" x14ac:dyDescent="0.3">
      <c r="F1041" s="8"/>
      <c r="K1041" s="10"/>
    </row>
    <row r="1042" spans="6:11" x14ac:dyDescent="0.3">
      <c r="F1042" s="8"/>
      <c r="K1042" s="10"/>
    </row>
    <row r="1043" spans="6:11" x14ac:dyDescent="0.3">
      <c r="F1043" s="8"/>
      <c r="K1043" s="10"/>
    </row>
    <row r="1044" spans="6:11" x14ac:dyDescent="0.3">
      <c r="F1044" s="8"/>
      <c r="K1044" s="10"/>
    </row>
    <row r="1045" spans="6:11" x14ac:dyDescent="0.3">
      <c r="F1045" s="8"/>
      <c r="K1045" s="10"/>
    </row>
    <row r="1046" spans="6:11" x14ac:dyDescent="0.3">
      <c r="F1046" s="8"/>
      <c r="K1046" s="10"/>
    </row>
    <row r="1047" spans="6:11" x14ac:dyDescent="0.3">
      <c r="F1047" s="8"/>
      <c r="K1047" s="10"/>
    </row>
    <row r="1048" spans="6:11" x14ac:dyDescent="0.3">
      <c r="F1048" s="8"/>
      <c r="K1048" s="10"/>
    </row>
    <row r="1049" spans="6:11" x14ac:dyDescent="0.3">
      <c r="F1049" s="8"/>
      <c r="K1049" s="10"/>
    </row>
    <row r="1050" spans="6:11" x14ac:dyDescent="0.3">
      <c r="F1050" s="8"/>
      <c r="K1050" s="10"/>
    </row>
    <row r="1051" spans="6:11" x14ac:dyDescent="0.3">
      <c r="F1051" s="8"/>
      <c r="K1051" s="10"/>
    </row>
    <row r="1052" spans="6:11" x14ac:dyDescent="0.3">
      <c r="F1052" s="8"/>
      <c r="K1052" s="10"/>
    </row>
    <row r="1053" spans="6:11" x14ac:dyDescent="0.3">
      <c r="F1053" s="8"/>
      <c r="K1053" s="10"/>
    </row>
    <row r="1054" spans="6:11" x14ac:dyDescent="0.3">
      <c r="F1054" s="8"/>
      <c r="K1054" s="10"/>
    </row>
    <row r="1055" spans="6:11" x14ac:dyDescent="0.3">
      <c r="F1055" s="8"/>
      <c r="K1055" s="10"/>
    </row>
    <row r="1056" spans="6:11" x14ac:dyDescent="0.3">
      <c r="F1056" s="8"/>
      <c r="K1056" s="10"/>
    </row>
    <row r="1057" spans="6:11" x14ac:dyDescent="0.3">
      <c r="F1057" s="8"/>
      <c r="K1057" s="10"/>
    </row>
    <row r="1058" spans="6:11" x14ac:dyDescent="0.3">
      <c r="F1058" s="8"/>
      <c r="K1058" s="10"/>
    </row>
    <row r="1059" spans="6:11" x14ac:dyDescent="0.3">
      <c r="F1059" s="8"/>
      <c r="K1059" s="10"/>
    </row>
    <row r="1060" spans="6:11" x14ac:dyDescent="0.3">
      <c r="F1060" s="8"/>
      <c r="K1060" s="10"/>
    </row>
    <row r="1061" spans="6:11" x14ac:dyDescent="0.3">
      <c r="F1061" s="8"/>
      <c r="K1061" s="10"/>
    </row>
    <row r="1062" spans="6:11" x14ac:dyDescent="0.3">
      <c r="F1062" s="8"/>
      <c r="K1062" s="10"/>
    </row>
    <row r="1063" spans="6:11" x14ac:dyDescent="0.3">
      <c r="F1063" s="8"/>
      <c r="K1063" s="10"/>
    </row>
    <row r="1064" spans="6:11" x14ac:dyDescent="0.3">
      <c r="F1064" s="8"/>
      <c r="K1064" s="10"/>
    </row>
    <row r="1065" spans="6:11" x14ac:dyDescent="0.3">
      <c r="F1065" s="8"/>
      <c r="K1065" s="10"/>
    </row>
    <row r="1066" spans="6:11" x14ac:dyDescent="0.3">
      <c r="F1066" s="8"/>
      <c r="K1066" s="10"/>
    </row>
    <row r="1067" spans="6:11" x14ac:dyDescent="0.3">
      <c r="F1067" s="8"/>
      <c r="K1067" s="10"/>
    </row>
    <row r="1068" spans="6:11" x14ac:dyDescent="0.3">
      <c r="F1068" s="8"/>
      <c r="K1068" s="10"/>
    </row>
    <row r="1069" spans="6:11" x14ac:dyDescent="0.3">
      <c r="F1069" s="8"/>
      <c r="K1069" s="10"/>
    </row>
    <row r="1070" spans="6:11" x14ac:dyDescent="0.3">
      <c r="F1070" s="8"/>
      <c r="K1070" s="10"/>
    </row>
    <row r="1071" spans="6:11" x14ac:dyDescent="0.3">
      <c r="F1071" s="8"/>
      <c r="K1071" s="10"/>
    </row>
    <row r="1072" spans="6:11" x14ac:dyDescent="0.3">
      <c r="F1072" s="8"/>
      <c r="K1072" s="10"/>
    </row>
    <row r="1073" spans="6:11" x14ac:dyDescent="0.3">
      <c r="F1073" s="8"/>
      <c r="K1073" s="10"/>
    </row>
    <row r="1074" spans="6:11" x14ac:dyDescent="0.3">
      <c r="F1074" s="8"/>
      <c r="K1074" s="10"/>
    </row>
    <row r="1075" spans="6:11" x14ac:dyDescent="0.3">
      <c r="F1075" s="8"/>
      <c r="K1075" s="10"/>
    </row>
    <row r="1076" spans="6:11" x14ac:dyDescent="0.3">
      <c r="F1076" s="8"/>
      <c r="K1076" s="10"/>
    </row>
    <row r="1077" spans="6:11" x14ac:dyDescent="0.3">
      <c r="F1077" s="8"/>
      <c r="K1077" s="10"/>
    </row>
    <row r="1078" spans="6:11" x14ac:dyDescent="0.3">
      <c r="F1078" s="8"/>
      <c r="K1078" s="10"/>
    </row>
    <row r="1079" spans="6:11" x14ac:dyDescent="0.3">
      <c r="F1079" s="8"/>
      <c r="K1079" s="10"/>
    </row>
    <row r="1080" spans="6:11" x14ac:dyDescent="0.3">
      <c r="F1080" s="8"/>
      <c r="K1080" s="10"/>
    </row>
    <row r="1081" spans="6:11" x14ac:dyDescent="0.3">
      <c r="F1081" s="8"/>
      <c r="K1081" s="10"/>
    </row>
    <row r="1082" spans="6:11" x14ac:dyDescent="0.3">
      <c r="F1082" s="8"/>
      <c r="K1082" s="10"/>
    </row>
    <row r="1083" spans="6:11" x14ac:dyDescent="0.3">
      <c r="F1083" s="8"/>
      <c r="K1083" s="10"/>
    </row>
    <row r="1084" spans="6:11" x14ac:dyDescent="0.3">
      <c r="F1084" s="8"/>
      <c r="K1084" s="10"/>
    </row>
    <row r="1085" spans="6:11" x14ac:dyDescent="0.3">
      <c r="F1085" s="8"/>
      <c r="K1085" s="10"/>
    </row>
    <row r="1086" spans="6:11" x14ac:dyDescent="0.3">
      <c r="F1086" s="8"/>
      <c r="K1086" s="10"/>
    </row>
    <row r="1087" spans="6:11" x14ac:dyDescent="0.3">
      <c r="F1087" s="8"/>
      <c r="K1087" s="10"/>
    </row>
    <row r="1088" spans="6:11" x14ac:dyDescent="0.3">
      <c r="F1088" s="8"/>
      <c r="K1088" s="10"/>
    </row>
    <row r="1089" spans="6:11" x14ac:dyDescent="0.3">
      <c r="F1089" s="8"/>
      <c r="K1089" s="10"/>
    </row>
    <row r="1090" spans="6:11" x14ac:dyDescent="0.3">
      <c r="F1090" s="8"/>
      <c r="K1090" s="10"/>
    </row>
    <row r="1091" spans="6:11" x14ac:dyDescent="0.3">
      <c r="F1091" s="8"/>
      <c r="K1091" s="10"/>
    </row>
    <row r="1092" spans="6:11" x14ac:dyDescent="0.3">
      <c r="F1092" s="8"/>
      <c r="K1092" s="10"/>
    </row>
    <row r="1093" spans="6:11" x14ac:dyDescent="0.3">
      <c r="F1093" s="8"/>
      <c r="K1093" s="10"/>
    </row>
    <row r="1094" spans="6:11" x14ac:dyDescent="0.3">
      <c r="F1094" s="8"/>
      <c r="K1094" s="10"/>
    </row>
    <row r="1095" spans="6:11" x14ac:dyDescent="0.3">
      <c r="F1095" s="8"/>
      <c r="K1095" s="10"/>
    </row>
    <row r="1096" spans="6:11" x14ac:dyDescent="0.3">
      <c r="F1096" s="8"/>
      <c r="K1096" s="10"/>
    </row>
    <row r="1097" spans="6:11" x14ac:dyDescent="0.3">
      <c r="F1097" s="8"/>
      <c r="K1097" s="10"/>
    </row>
    <row r="1098" spans="6:11" x14ac:dyDescent="0.3">
      <c r="F1098" s="8"/>
      <c r="K1098" s="10"/>
    </row>
    <row r="1099" spans="6:11" x14ac:dyDescent="0.3">
      <c r="F1099" s="8"/>
      <c r="K1099" s="10"/>
    </row>
    <row r="1100" spans="6:11" x14ac:dyDescent="0.3">
      <c r="F1100" s="8"/>
      <c r="K1100" s="10"/>
    </row>
    <row r="1101" spans="6:11" x14ac:dyDescent="0.3">
      <c r="F1101" s="8"/>
      <c r="K1101" s="10"/>
    </row>
    <row r="1102" spans="6:11" x14ac:dyDescent="0.3">
      <c r="F1102" s="8"/>
      <c r="K1102" s="10"/>
    </row>
    <row r="1103" spans="6:11" x14ac:dyDescent="0.3">
      <c r="F1103" s="8"/>
      <c r="K1103" s="10"/>
    </row>
    <row r="1104" spans="6:11" x14ac:dyDescent="0.3">
      <c r="F1104" s="8"/>
      <c r="K1104" s="10"/>
    </row>
    <row r="1105" spans="6:11" x14ac:dyDescent="0.3">
      <c r="F1105" s="8"/>
      <c r="K1105" s="10"/>
    </row>
    <row r="1106" spans="6:11" x14ac:dyDescent="0.3">
      <c r="F1106" s="8"/>
      <c r="K1106" s="10"/>
    </row>
    <row r="1107" spans="6:11" x14ac:dyDescent="0.3">
      <c r="F1107" s="8"/>
      <c r="K1107" s="10"/>
    </row>
    <row r="1108" spans="6:11" x14ac:dyDescent="0.3">
      <c r="F1108" s="8"/>
      <c r="K1108" s="10"/>
    </row>
    <row r="1109" spans="6:11" x14ac:dyDescent="0.3">
      <c r="F1109" s="8"/>
      <c r="K1109" s="10"/>
    </row>
    <row r="1110" spans="6:11" x14ac:dyDescent="0.3">
      <c r="F1110" s="8"/>
      <c r="K1110" s="10"/>
    </row>
    <row r="1111" spans="6:11" x14ac:dyDescent="0.3">
      <c r="F1111" s="8"/>
      <c r="K1111" s="10"/>
    </row>
    <row r="1112" spans="6:11" x14ac:dyDescent="0.3">
      <c r="F1112" s="8"/>
      <c r="K1112" s="10"/>
    </row>
    <row r="1113" spans="6:11" x14ac:dyDescent="0.3">
      <c r="F1113" s="8"/>
      <c r="K1113" s="10"/>
    </row>
    <row r="1114" spans="6:11" x14ac:dyDescent="0.3">
      <c r="F1114" s="8"/>
      <c r="K1114" s="10"/>
    </row>
    <row r="1115" spans="6:11" x14ac:dyDescent="0.3">
      <c r="F1115" s="8"/>
      <c r="K1115" s="10"/>
    </row>
    <row r="1116" spans="6:11" x14ac:dyDescent="0.3">
      <c r="F1116" s="8"/>
      <c r="K1116" s="10"/>
    </row>
    <row r="1117" spans="6:11" x14ac:dyDescent="0.3">
      <c r="F1117" s="8"/>
      <c r="K1117" s="10"/>
    </row>
    <row r="1118" spans="6:11" x14ac:dyDescent="0.3">
      <c r="F1118" s="8"/>
      <c r="K1118" s="10"/>
    </row>
    <row r="1119" spans="6:11" x14ac:dyDescent="0.3">
      <c r="F1119" s="8"/>
      <c r="K1119" s="10"/>
    </row>
    <row r="1120" spans="6:11" x14ac:dyDescent="0.3">
      <c r="F1120" s="8"/>
      <c r="K1120" s="10"/>
    </row>
    <row r="1121" spans="6:11" x14ac:dyDescent="0.3">
      <c r="F1121" s="8"/>
      <c r="K1121" s="10"/>
    </row>
    <row r="1122" spans="6:11" x14ac:dyDescent="0.3">
      <c r="F1122" s="8"/>
      <c r="K1122" s="10"/>
    </row>
    <row r="1123" spans="6:11" x14ac:dyDescent="0.3">
      <c r="F1123" s="8"/>
      <c r="K1123" s="10"/>
    </row>
    <row r="1124" spans="6:11" x14ac:dyDescent="0.3">
      <c r="F1124" s="8"/>
      <c r="K1124" s="10"/>
    </row>
    <row r="1125" spans="6:11" x14ac:dyDescent="0.3">
      <c r="F1125" s="8"/>
      <c r="K1125" s="10"/>
    </row>
    <row r="1126" spans="6:11" x14ac:dyDescent="0.3">
      <c r="F1126" s="8"/>
      <c r="K1126" s="10"/>
    </row>
    <row r="1127" spans="6:11" x14ac:dyDescent="0.3">
      <c r="F1127" s="8"/>
      <c r="K1127" s="10"/>
    </row>
    <row r="1128" spans="6:11" x14ac:dyDescent="0.3">
      <c r="F1128" s="8"/>
      <c r="K1128" s="10"/>
    </row>
    <row r="1129" spans="6:11" x14ac:dyDescent="0.3">
      <c r="F1129" s="8"/>
      <c r="K1129" s="10"/>
    </row>
    <row r="1130" spans="6:11" x14ac:dyDescent="0.3">
      <c r="F1130" s="8"/>
      <c r="K1130" s="10"/>
    </row>
    <row r="1131" spans="6:11" x14ac:dyDescent="0.3">
      <c r="F1131" s="8"/>
      <c r="K1131" s="10"/>
    </row>
    <row r="1132" spans="6:11" x14ac:dyDescent="0.3">
      <c r="F1132" s="8"/>
      <c r="K1132" s="10"/>
    </row>
    <row r="1133" spans="6:11" x14ac:dyDescent="0.3">
      <c r="F1133" s="8"/>
      <c r="K1133" s="10"/>
    </row>
    <row r="1134" spans="6:11" x14ac:dyDescent="0.3">
      <c r="F1134" s="8"/>
      <c r="K1134" s="10"/>
    </row>
    <row r="1135" spans="6:11" x14ac:dyDescent="0.3">
      <c r="F1135" s="8"/>
      <c r="K1135" s="10"/>
    </row>
    <row r="1136" spans="6:11" x14ac:dyDescent="0.3">
      <c r="F1136" s="8"/>
      <c r="K1136" s="10"/>
    </row>
    <row r="1137" spans="6:11" x14ac:dyDescent="0.3">
      <c r="F1137" s="8"/>
      <c r="K1137" s="10"/>
    </row>
    <row r="1138" spans="6:11" x14ac:dyDescent="0.3">
      <c r="F1138" s="8"/>
      <c r="K1138" s="10"/>
    </row>
    <row r="1139" spans="6:11" x14ac:dyDescent="0.3">
      <c r="F1139" s="8"/>
      <c r="K1139" s="10"/>
    </row>
    <row r="1140" spans="6:11" x14ac:dyDescent="0.3">
      <c r="F1140" s="8"/>
      <c r="K1140" s="10"/>
    </row>
    <row r="1141" spans="6:11" x14ac:dyDescent="0.3">
      <c r="F1141" s="8"/>
      <c r="K1141" s="10"/>
    </row>
    <row r="1142" spans="6:11" x14ac:dyDescent="0.3">
      <c r="F1142" s="8"/>
      <c r="K1142" s="10"/>
    </row>
    <row r="1143" spans="6:11" x14ac:dyDescent="0.3">
      <c r="F1143" s="8"/>
      <c r="K1143" s="10"/>
    </row>
    <row r="1144" spans="6:11" x14ac:dyDescent="0.3">
      <c r="F1144" s="8"/>
      <c r="K1144" s="10"/>
    </row>
    <row r="1145" spans="6:11" x14ac:dyDescent="0.3">
      <c r="F1145" s="8"/>
      <c r="K1145" s="10"/>
    </row>
    <row r="1146" spans="6:11" x14ac:dyDescent="0.3">
      <c r="F1146" s="8"/>
      <c r="K1146" s="10"/>
    </row>
    <row r="1147" spans="6:11" x14ac:dyDescent="0.3">
      <c r="F1147" s="8"/>
      <c r="K1147" s="10"/>
    </row>
    <row r="1148" spans="6:11" x14ac:dyDescent="0.3">
      <c r="F1148" s="8"/>
      <c r="K1148" s="10"/>
    </row>
    <row r="1149" spans="6:11" x14ac:dyDescent="0.3">
      <c r="F1149" s="8"/>
      <c r="K1149" s="10"/>
    </row>
    <row r="1150" spans="6:11" x14ac:dyDescent="0.3">
      <c r="F1150" s="8"/>
      <c r="K1150" s="10"/>
    </row>
    <row r="1151" spans="6:11" x14ac:dyDescent="0.3">
      <c r="F1151" s="8"/>
      <c r="K1151" s="10"/>
    </row>
    <row r="1152" spans="6:11" x14ac:dyDescent="0.3">
      <c r="F1152" s="8"/>
      <c r="K1152" s="10"/>
    </row>
    <row r="1153" spans="6:11" x14ac:dyDescent="0.3">
      <c r="F1153" s="8"/>
      <c r="K1153" s="10"/>
    </row>
    <row r="1154" spans="6:11" x14ac:dyDescent="0.3">
      <c r="F1154" s="8"/>
      <c r="K1154" s="10"/>
    </row>
    <row r="1155" spans="6:11" x14ac:dyDescent="0.3">
      <c r="F1155" s="8"/>
      <c r="K1155" s="10"/>
    </row>
    <row r="1156" spans="6:11" x14ac:dyDescent="0.3">
      <c r="F1156" s="8"/>
      <c r="K1156" s="10"/>
    </row>
    <row r="1157" spans="6:11" x14ac:dyDescent="0.3">
      <c r="F1157" s="8"/>
      <c r="K1157" s="10"/>
    </row>
    <row r="1158" spans="6:11" x14ac:dyDescent="0.3">
      <c r="F1158" s="8"/>
      <c r="K1158" s="10"/>
    </row>
    <row r="1159" spans="6:11" x14ac:dyDescent="0.3">
      <c r="F1159" s="8"/>
      <c r="K1159" s="10"/>
    </row>
    <row r="1160" spans="6:11" x14ac:dyDescent="0.3">
      <c r="F1160" s="8"/>
      <c r="K1160" s="10"/>
    </row>
    <row r="1161" spans="6:11" x14ac:dyDescent="0.3">
      <c r="F1161" s="8"/>
      <c r="K1161" s="10"/>
    </row>
    <row r="1162" spans="6:11" x14ac:dyDescent="0.3">
      <c r="F1162" s="8"/>
      <c r="K1162" s="10"/>
    </row>
    <row r="1163" spans="6:11" x14ac:dyDescent="0.3">
      <c r="F1163" s="8"/>
      <c r="K1163" s="10"/>
    </row>
    <row r="1164" spans="6:11" x14ac:dyDescent="0.3">
      <c r="F1164" s="8"/>
      <c r="K1164" s="10"/>
    </row>
    <row r="1165" spans="6:11" x14ac:dyDescent="0.3">
      <c r="F1165" s="8"/>
      <c r="K1165" s="10"/>
    </row>
    <row r="1166" spans="6:11" x14ac:dyDescent="0.3">
      <c r="F1166" s="8"/>
      <c r="K1166" s="10"/>
    </row>
    <row r="1167" spans="6:11" x14ac:dyDescent="0.3">
      <c r="F1167" s="8"/>
      <c r="K1167" s="10"/>
    </row>
    <row r="1168" spans="6:11" x14ac:dyDescent="0.3">
      <c r="F1168" s="8"/>
      <c r="K1168" s="10"/>
    </row>
    <row r="1169" spans="6:11" x14ac:dyDescent="0.3">
      <c r="F1169" s="8"/>
      <c r="K1169" s="10"/>
    </row>
    <row r="1170" spans="6:11" x14ac:dyDescent="0.3">
      <c r="F1170" s="8"/>
      <c r="K1170" s="10"/>
    </row>
    <row r="1171" spans="6:11" x14ac:dyDescent="0.3">
      <c r="F1171" s="8"/>
      <c r="K1171" s="10"/>
    </row>
    <row r="1172" spans="6:11" x14ac:dyDescent="0.3">
      <c r="F1172" s="8"/>
      <c r="K1172" s="10"/>
    </row>
    <row r="1173" spans="6:11" x14ac:dyDescent="0.3">
      <c r="F1173" s="8"/>
      <c r="K1173" s="10"/>
    </row>
    <row r="1174" spans="6:11" x14ac:dyDescent="0.3">
      <c r="F1174" s="8"/>
      <c r="K1174" s="10"/>
    </row>
    <row r="1175" spans="6:11" x14ac:dyDescent="0.3">
      <c r="F1175" s="8"/>
      <c r="K1175" s="10"/>
    </row>
    <row r="1176" spans="6:11" x14ac:dyDescent="0.3">
      <c r="F1176" s="8"/>
      <c r="K1176" s="10"/>
    </row>
    <row r="1177" spans="6:11" x14ac:dyDescent="0.3">
      <c r="F1177" s="8"/>
      <c r="K1177" s="10"/>
    </row>
    <row r="1178" spans="6:11" x14ac:dyDescent="0.3">
      <c r="F1178" s="8"/>
      <c r="K1178" s="10"/>
    </row>
    <row r="1179" spans="6:11" x14ac:dyDescent="0.3">
      <c r="F1179" s="8"/>
      <c r="K1179" s="10"/>
    </row>
    <row r="1180" spans="6:11" x14ac:dyDescent="0.3">
      <c r="F1180" s="8"/>
      <c r="K1180" s="10"/>
    </row>
    <row r="1181" spans="6:11" x14ac:dyDescent="0.3">
      <c r="F1181" s="8"/>
      <c r="K1181" s="10"/>
    </row>
    <row r="1182" spans="6:11" x14ac:dyDescent="0.3">
      <c r="F1182" s="8"/>
      <c r="K1182" s="10"/>
    </row>
    <row r="1183" spans="6:11" x14ac:dyDescent="0.3">
      <c r="F1183" s="8"/>
      <c r="K1183" s="10"/>
    </row>
    <row r="1184" spans="6:11" x14ac:dyDescent="0.3">
      <c r="F1184" s="8"/>
      <c r="K1184" s="10"/>
    </row>
    <row r="1185" spans="6:11" x14ac:dyDescent="0.3">
      <c r="F1185" s="8"/>
      <c r="K1185" s="10"/>
    </row>
    <row r="1186" spans="6:11" x14ac:dyDescent="0.3">
      <c r="F1186" s="8"/>
      <c r="K1186" s="10"/>
    </row>
    <row r="1187" spans="6:11" x14ac:dyDescent="0.3">
      <c r="F1187" s="8"/>
      <c r="K1187" s="10"/>
    </row>
    <row r="1188" spans="6:11" x14ac:dyDescent="0.3">
      <c r="F1188" s="8"/>
      <c r="K1188" s="10"/>
    </row>
    <row r="1189" spans="6:11" x14ac:dyDescent="0.3">
      <c r="F1189" s="8"/>
      <c r="K1189" s="10"/>
    </row>
    <row r="1190" spans="6:11" x14ac:dyDescent="0.3">
      <c r="F1190" s="8"/>
      <c r="K1190" s="10"/>
    </row>
    <row r="1191" spans="6:11" x14ac:dyDescent="0.3">
      <c r="F1191" s="8"/>
      <c r="K1191" s="10"/>
    </row>
    <row r="1192" spans="6:11" x14ac:dyDescent="0.3">
      <c r="F1192" s="8"/>
      <c r="K1192" s="10"/>
    </row>
    <row r="1193" spans="6:11" x14ac:dyDescent="0.3">
      <c r="F1193" s="8"/>
      <c r="K1193" s="10"/>
    </row>
    <row r="1194" spans="6:11" x14ac:dyDescent="0.3">
      <c r="F1194" s="8"/>
      <c r="K1194" s="10"/>
    </row>
    <row r="1195" spans="6:11" x14ac:dyDescent="0.3">
      <c r="F1195" s="8"/>
      <c r="K1195" s="10"/>
    </row>
    <row r="1196" spans="6:11" x14ac:dyDescent="0.3">
      <c r="F1196" s="8"/>
      <c r="K1196" s="10"/>
    </row>
    <row r="1197" spans="6:11" x14ac:dyDescent="0.3">
      <c r="F1197" s="8"/>
      <c r="K1197" s="10"/>
    </row>
    <row r="1198" spans="6:11" x14ac:dyDescent="0.3">
      <c r="F1198" s="8"/>
      <c r="K1198" s="10"/>
    </row>
    <row r="1199" spans="6:11" x14ac:dyDescent="0.3">
      <c r="F1199" s="8"/>
      <c r="K1199" s="10"/>
    </row>
    <row r="1200" spans="6:11" x14ac:dyDescent="0.3">
      <c r="F1200" s="8"/>
      <c r="K1200" s="10"/>
    </row>
    <row r="1201" spans="6:11" x14ac:dyDescent="0.3">
      <c r="F1201" s="8"/>
      <c r="K1201" s="10"/>
    </row>
    <row r="1202" spans="6:11" x14ac:dyDescent="0.3">
      <c r="F1202" s="8"/>
      <c r="K1202" s="10"/>
    </row>
    <row r="1203" spans="6:11" x14ac:dyDescent="0.3">
      <c r="F1203" s="8"/>
      <c r="K1203" s="10"/>
    </row>
    <row r="1204" spans="6:11" x14ac:dyDescent="0.3">
      <c r="F1204" s="8"/>
      <c r="K1204" s="10"/>
    </row>
    <row r="1205" spans="6:11" x14ac:dyDescent="0.3">
      <c r="F1205" s="8"/>
      <c r="K1205" s="10"/>
    </row>
    <row r="1206" spans="6:11" x14ac:dyDescent="0.3">
      <c r="F1206" s="8"/>
      <c r="K1206" s="10"/>
    </row>
    <row r="1207" spans="6:11" x14ac:dyDescent="0.3">
      <c r="F1207" s="8"/>
      <c r="K1207" s="10"/>
    </row>
    <row r="1208" spans="6:11" x14ac:dyDescent="0.3">
      <c r="F1208" s="8"/>
      <c r="K1208" s="10"/>
    </row>
    <row r="1209" spans="6:11" x14ac:dyDescent="0.3">
      <c r="F1209" s="8"/>
      <c r="K1209" s="10"/>
    </row>
    <row r="1210" spans="6:11" x14ac:dyDescent="0.3">
      <c r="F1210" s="8"/>
      <c r="K1210" s="10"/>
    </row>
    <row r="1211" spans="6:11" x14ac:dyDescent="0.3">
      <c r="F1211" s="8"/>
      <c r="K1211" s="10"/>
    </row>
    <row r="1212" spans="6:11" x14ac:dyDescent="0.3">
      <c r="F1212" s="8"/>
      <c r="K1212" s="10"/>
    </row>
    <row r="1213" spans="6:11" x14ac:dyDescent="0.3">
      <c r="F1213" s="8"/>
      <c r="K1213" s="10"/>
    </row>
    <row r="1214" spans="6:11" x14ac:dyDescent="0.3">
      <c r="F1214" s="8"/>
      <c r="K1214" s="10"/>
    </row>
    <row r="1215" spans="6:11" x14ac:dyDescent="0.3">
      <c r="F1215" s="8"/>
      <c r="K1215" s="10"/>
    </row>
    <row r="1216" spans="6:11" x14ac:dyDescent="0.3">
      <c r="F1216" s="8"/>
      <c r="K1216" s="10"/>
    </row>
    <row r="1217" spans="6:11" x14ac:dyDescent="0.3">
      <c r="F1217" s="8"/>
      <c r="K1217" s="10"/>
    </row>
    <row r="1218" spans="6:11" x14ac:dyDescent="0.3">
      <c r="F1218" s="8"/>
      <c r="K1218" s="10"/>
    </row>
    <row r="1219" spans="6:11" x14ac:dyDescent="0.3">
      <c r="F1219" s="8"/>
      <c r="K1219" s="10"/>
    </row>
    <row r="1220" spans="6:11" x14ac:dyDescent="0.3">
      <c r="F1220" s="8"/>
      <c r="K1220" s="10"/>
    </row>
    <row r="1221" spans="6:11" x14ac:dyDescent="0.3">
      <c r="F1221" s="8"/>
      <c r="K1221" s="10"/>
    </row>
    <row r="1222" spans="6:11" x14ac:dyDescent="0.3">
      <c r="F1222" s="8"/>
      <c r="K1222" s="10"/>
    </row>
    <row r="1223" spans="6:11" x14ac:dyDescent="0.3">
      <c r="F1223" s="8"/>
      <c r="K1223" s="10"/>
    </row>
    <row r="1224" spans="6:11" x14ac:dyDescent="0.3">
      <c r="F1224" s="8"/>
      <c r="K1224" s="10"/>
    </row>
    <row r="1225" spans="6:11" x14ac:dyDescent="0.3">
      <c r="F1225" s="8"/>
      <c r="K1225" s="10"/>
    </row>
    <row r="1226" spans="6:11" x14ac:dyDescent="0.3">
      <c r="F1226" s="8"/>
      <c r="K1226" s="10"/>
    </row>
    <row r="1227" spans="6:11" x14ac:dyDescent="0.3">
      <c r="F1227" s="8"/>
      <c r="K1227" s="10"/>
    </row>
    <row r="1228" spans="6:11" x14ac:dyDescent="0.3">
      <c r="F1228" s="8"/>
      <c r="K1228" s="10"/>
    </row>
    <row r="1229" spans="6:11" x14ac:dyDescent="0.3">
      <c r="F1229" s="8"/>
      <c r="K1229" s="10"/>
    </row>
    <row r="1230" spans="6:11" x14ac:dyDescent="0.3">
      <c r="F1230" s="8"/>
      <c r="K1230" s="10"/>
    </row>
    <row r="1231" spans="6:11" x14ac:dyDescent="0.3">
      <c r="F1231" s="8"/>
      <c r="K1231" s="10"/>
    </row>
    <row r="1232" spans="6:11" x14ac:dyDescent="0.3">
      <c r="F1232" s="8"/>
      <c r="K1232" s="10"/>
    </row>
    <row r="1233" spans="6:11" x14ac:dyDescent="0.3">
      <c r="F1233" s="8"/>
      <c r="K1233" s="10"/>
    </row>
    <row r="1234" spans="6:11" x14ac:dyDescent="0.3">
      <c r="F1234" s="8"/>
      <c r="K1234" s="10"/>
    </row>
    <row r="1235" spans="6:11" x14ac:dyDescent="0.3">
      <c r="F1235" s="8"/>
      <c r="K1235" s="10"/>
    </row>
    <row r="1236" spans="6:11" x14ac:dyDescent="0.3">
      <c r="F1236" s="8"/>
      <c r="K1236" s="10"/>
    </row>
    <row r="1237" spans="6:11" x14ac:dyDescent="0.3">
      <c r="F1237" s="8"/>
      <c r="K1237" s="10"/>
    </row>
    <row r="1238" spans="6:11" x14ac:dyDescent="0.3">
      <c r="F1238" s="8"/>
      <c r="K1238" s="10"/>
    </row>
    <row r="1239" spans="6:11" x14ac:dyDescent="0.3">
      <c r="F1239" s="8"/>
      <c r="K1239" s="10"/>
    </row>
    <row r="1240" spans="6:11" x14ac:dyDescent="0.3">
      <c r="F1240" s="8"/>
      <c r="K1240" s="10"/>
    </row>
    <row r="1241" spans="6:11" x14ac:dyDescent="0.3">
      <c r="F1241" s="8"/>
      <c r="K1241" s="10"/>
    </row>
    <row r="1242" spans="6:11" x14ac:dyDescent="0.3">
      <c r="F1242" s="8"/>
      <c r="K1242" s="10"/>
    </row>
    <row r="1243" spans="6:11" x14ac:dyDescent="0.3">
      <c r="F1243" s="8"/>
      <c r="K1243" s="10"/>
    </row>
    <row r="1244" spans="6:11" x14ac:dyDescent="0.3">
      <c r="F1244" s="8"/>
      <c r="K1244" s="10"/>
    </row>
    <row r="1245" spans="6:11" x14ac:dyDescent="0.3">
      <c r="F1245" s="8"/>
      <c r="K1245" s="10"/>
    </row>
    <row r="1246" spans="6:11" x14ac:dyDescent="0.3">
      <c r="F1246" s="8"/>
      <c r="K1246" s="10"/>
    </row>
    <row r="1247" spans="6:11" x14ac:dyDescent="0.3">
      <c r="F1247" s="8"/>
      <c r="K1247" s="10"/>
    </row>
    <row r="1248" spans="6:11" x14ac:dyDescent="0.3">
      <c r="F1248" s="8"/>
      <c r="K1248" s="10"/>
    </row>
    <row r="1249" spans="6:11" x14ac:dyDescent="0.3">
      <c r="F1249" s="8"/>
      <c r="K1249" s="10"/>
    </row>
    <row r="1250" spans="6:11" x14ac:dyDescent="0.3">
      <c r="F1250" s="8"/>
      <c r="K1250" s="10"/>
    </row>
    <row r="1251" spans="6:11" x14ac:dyDescent="0.3">
      <c r="F1251" s="8"/>
      <c r="K1251" s="10"/>
    </row>
    <row r="1252" spans="6:11" x14ac:dyDescent="0.3">
      <c r="F1252" s="8"/>
      <c r="K1252" s="10"/>
    </row>
    <row r="1253" spans="6:11" x14ac:dyDescent="0.3">
      <c r="F1253" s="8"/>
      <c r="K1253" s="10"/>
    </row>
    <row r="1254" spans="6:11" x14ac:dyDescent="0.3">
      <c r="F1254" s="8"/>
      <c r="K1254" s="10"/>
    </row>
    <row r="1255" spans="6:11" x14ac:dyDescent="0.3">
      <c r="F1255" s="8"/>
      <c r="K1255" s="10"/>
    </row>
    <row r="1256" spans="6:11" x14ac:dyDescent="0.3">
      <c r="F1256" s="8"/>
      <c r="K1256" s="10"/>
    </row>
    <row r="1257" spans="6:11" x14ac:dyDescent="0.3">
      <c r="F1257" s="8"/>
      <c r="K1257" s="10"/>
    </row>
    <row r="1258" spans="6:11" x14ac:dyDescent="0.3">
      <c r="F1258" s="8"/>
      <c r="K1258" s="10"/>
    </row>
    <row r="1259" spans="6:11" x14ac:dyDescent="0.3">
      <c r="F1259" s="8"/>
      <c r="K1259" s="10"/>
    </row>
    <row r="1260" spans="6:11" x14ac:dyDescent="0.3">
      <c r="F1260" s="8"/>
      <c r="K1260" s="10"/>
    </row>
    <row r="1261" spans="6:11" x14ac:dyDescent="0.3">
      <c r="F1261" s="8"/>
      <c r="K1261" s="10"/>
    </row>
    <row r="1262" spans="6:11" x14ac:dyDescent="0.3">
      <c r="F1262" s="8"/>
      <c r="K1262" s="10"/>
    </row>
    <row r="1263" spans="6:11" x14ac:dyDescent="0.3">
      <c r="F1263" s="8"/>
      <c r="K1263" s="10"/>
    </row>
    <row r="1264" spans="6:11" x14ac:dyDescent="0.3">
      <c r="F1264" s="8"/>
      <c r="K1264" s="10"/>
    </row>
    <row r="1265" spans="6:11" x14ac:dyDescent="0.3">
      <c r="F1265" s="8"/>
      <c r="K1265" s="10"/>
    </row>
    <row r="1266" spans="6:11" x14ac:dyDescent="0.3">
      <c r="F1266" s="8"/>
      <c r="K1266" s="10"/>
    </row>
    <row r="1267" spans="6:11" x14ac:dyDescent="0.3">
      <c r="F1267" s="8"/>
      <c r="K1267" s="10"/>
    </row>
    <row r="1268" spans="6:11" x14ac:dyDescent="0.3">
      <c r="F1268" s="8"/>
      <c r="K1268" s="10"/>
    </row>
    <row r="1269" spans="6:11" x14ac:dyDescent="0.3">
      <c r="F1269" s="8"/>
      <c r="K1269" s="10"/>
    </row>
    <row r="1270" spans="6:11" x14ac:dyDescent="0.3">
      <c r="F1270" s="8"/>
      <c r="K1270" s="10"/>
    </row>
    <row r="1271" spans="6:11" x14ac:dyDescent="0.3">
      <c r="F1271" s="8"/>
      <c r="K1271" s="10"/>
    </row>
    <row r="1272" spans="6:11" x14ac:dyDescent="0.3">
      <c r="F1272" s="8"/>
      <c r="K1272" s="10"/>
    </row>
    <row r="1273" spans="6:11" x14ac:dyDescent="0.3">
      <c r="F1273" s="8"/>
      <c r="K1273" s="10"/>
    </row>
    <row r="1274" spans="6:11" x14ac:dyDescent="0.3">
      <c r="F1274" s="8"/>
      <c r="K1274" s="10"/>
    </row>
    <row r="1275" spans="6:11" x14ac:dyDescent="0.3">
      <c r="F1275" s="8"/>
      <c r="K1275" s="10"/>
    </row>
    <row r="1276" spans="6:11" x14ac:dyDescent="0.3">
      <c r="F1276" s="8"/>
      <c r="K1276" s="10"/>
    </row>
    <row r="1277" spans="6:11" x14ac:dyDescent="0.3">
      <c r="F1277" s="8"/>
      <c r="K1277" s="10"/>
    </row>
    <row r="1278" spans="6:11" x14ac:dyDescent="0.3">
      <c r="F1278" s="8"/>
      <c r="K1278" s="10"/>
    </row>
    <row r="1279" spans="6:11" x14ac:dyDescent="0.3">
      <c r="F1279" s="8"/>
      <c r="K1279" s="10"/>
    </row>
    <row r="1280" spans="6:11" x14ac:dyDescent="0.3">
      <c r="F1280" s="8"/>
      <c r="K1280" s="10"/>
    </row>
    <row r="1281" spans="6:11" x14ac:dyDescent="0.3">
      <c r="F1281" s="8"/>
      <c r="K1281" s="10"/>
    </row>
    <row r="1282" spans="6:11" x14ac:dyDescent="0.3">
      <c r="F1282" s="8"/>
      <c r="K1282" s="10"/>
    </row>
    <row r="1283" spans="6:11" x14ac:dyDescent="0.3">
      <c r="F1283" s="8"/>
      <c r="K1283" s="10"/>
    </row>
    <row r="1284" spans="6:11" x14ac:dyDescent="0.3">
      <c r="F1284" s="8"/>
      <c r="K1284" s="10"/>
    </row>
    <row r="1285" spans="6:11" x14ac:dyDescent="0.3">
      <c r="F1285" s="8"/>
      <c r="K1285" s="10"/>
    </row>
    <row r="1286" spans="6:11" x14ac:dyDescent="0.3">
      <c r="F1286" s="8"/>
      <c r="K1286" s="10"/>
    </row>
    <row r="1287" spans="6:11" x14ac:dyDescent="0.3">
      <c r="F1287" s="8"/>
      <c r="K1287" s="10"/>
    </row>
    <row r="1288" spans="6:11" x14ac:dyDescent="0.3">
      <c r="F1288" s="8"/>
      <c r="K1288" s="10"/>
    </row>
    <row r="1289" spans="6:11" x14ac:dyDescent="0.3">
      <c r="F1289" s="8"/>
      <c r="K1289" s="10"/>
    </row>
    <row r="1290" spans="6:11" x14ac:dyDescent="0.3">
      <c r="F1290" s="8"/>
      <c r="K1290" s="10"/>
    </row>
    <row r="1291" spans="6:11" x14ac:dyDescent="0.3">
      <c r="F1291" s="8"/>
      <c r="K1291" s="10"/>
    </row>
    <row r="1292" spans="6:11" x14ac:dyDescent="0.3">
      <c r="F1292" s="8"/>
      <c r="K1292" s="10"/>
    </row>
    <row r="1293" spans="6:11" x14ac:dyDescent="0.3">
      <c r="F1293" s="8"/>
      <c r="K1293" s="10"/>
    </row>
    <row r="1294" spans="6:11" x14ac:dyDescent="0.3">
      <c r="F1294" s="8"/>
      <c r="K1294" s="10"/>
    </row>
    <row r="1295" spans="6:11" x14ac:dyDescent="0.3">
      <c r="F1295" s="8"/>
      <c r="K1295" s="10"/>
    </row>
    <row r="1296" spans="6:11" x14ac:dyDescent="0.3">
      <c r="F1296" s="8"/>
      <c r="K1296" s="10"/>
    </row>
    <row r="1297" spans="6:11" x14ac:dyDescent="0.3">
      <c r="F1297" s="8"/>
      <c r="K1297" s="10"/>
    </row>
    <row r="1298" spans="6:11" x14ac:dyDescent="0.3">
      <c r="F1298" s="8"/>
      <c r="K1298" s="10"/>
    </row>
    <row r="1299" spans="6:11" x14ac:dyDescent="0.3">
      <c r="F1299" s="8"/>
      <c r="K1299" s="10"/>
    </row>
    <row r="1300" spans="6:11" x14ac:dyDescent="0.3">
      <c r="F1300" s="8"/>
      <c r="K1300" s="10"/>
    </row>
    <row r="1301" spans="6:11" x14ac:dyDescent="0.3">
      <c r="F1301" s="8"/>
      <c r="K1301" s="10"/>
    </row>
    <row r="1302" spans="6:11" x14ac:dyDescent="0.3">
      <c r="F1302" s="8"/>
      <c r="K1302" s="10"/>
    </row>
    <row r="1303" spans="6:11" x14ac:dyDescent="0.3">
      <c r="F1303" s="8"/>
      <c r="K1303" s="10"/>
    </row>
    <row r="1304" spans="6:11" x14ac:dyDescent="0.3">
      <c r="F1304" s="8"/>
      <c r="K1304" s="10"/>
    </row>
    <row r="1305" spans="6:11" x14ac:dyDescent="0.3">
      <c r="F1305" s="8"/>
      <c r="K1305" s="10"/>
    </row>
    <row r="1306" spans="6:11" x14ac:dyDescent="0.3">
      <c r="F1306" s="8"/>
      <c r="K1306" s="10"/>
    </row>
    <row r="1307" spans="6:11" x14ac:dyDescent="0.3">
      <c r="F1307" s="8"/>
      <c r="K1307" s="10"/>
    </row>
    <row r="1308" spans="6:11" x14ac:dyDescent="0.3">
      <c r="F1308" s="8"/>
      <c r="K1308" s="10"/>
    </row>
    <row r="1309" spans="6:11" x14ac:dyDescent="0.3">
      <c r="F1309" s="8"/>
      <c r="K1309" s="10"/>
    </row>
    <row r="1310" spans="6:11" x14ac:dyDescent="0.3">
      <c r="F1310" s="8"/>
      <c r="K1310" s="10"/>
    </row>
    <row r="1311" spans="6:11" x14ac:dyDescent="0.3">
      <c r="F1311" s="8"/>
      <c r="K1311" s="10"/>
    </row>
    <row r="1312" spans="6:11" x14ac:dyDescent="0.3">
      <c r="F1312" s="8"/>
      <c r="K1312" s="10"/>
    </row>
    <row r="1313" spans="6:11" x14ac:dyDescent="0.3">
      <c r="F1313" s="8"/>
      <c r="K1313" s="10"/>
    </row>
    <row r="1314" spans="6:11" x14ac:dyDescent="0.3">
      <c r="F1314" s="8"/>
      <c r="K1314" s="10"/>
    </row>
    <row r="1315" spans="6:11" x14ac:dyDescent="0.3">
      <c r="F1315" s="8"/>
      <c r="K1315" s="10"/>
    </row>
    <row r="1316" spans="6:11" x14ac:dyDescent="0.3">
      <c r="F1316" s="8"/>
      <c r="K1316" s="10"/>
    </row>
    <row r="1317" spans="6:11" x14ac:dyDescent="0.3">
      <c r="F1317" s="8"/>
      <c r="K1317" s="10"/>
    </row>
    <row r="1318" spans="6:11" x14ac:dyDescent="0.3">
      <c r="F1318" s="8"/>
      <c r="K1318" s="10"/>
    </row>
    <row r="1319" spans="6:11" x14ac:dyDescent="0.3">
      <c r="F1319" s="8"/>
      <c r="K1319" s="10"/>
    </row>
    <row r="1320" spans="6:11" x14ac:dyDescent="0.3">
      <c r="F1320" s="8"/>
      <c r="K1320" s="10"/>
    </row>
    <row r="1321" spans="6:11" x14ac:dyDescent="0.3">
      <c r="F1321" s="8"/>
      <c r="K1321" s="10"/>
    </row>
    <row r="1322" spans="6:11" x14ac:dyDescent="0.3">
      <c r="F1322" s="8"/>
      <c r="K1322" s="10"/>
    </row>
    <row r="1323" spans="6:11" x14ac:dyDescent="0.3">
      <c r="F1323" s="8"/>
      <c r="K1323" s="10"/>
    </row>
    <row r="1324" spans="6:11" x14ac:dyDescent="0.3">
      <c r="F1324" s="8"/>
      <c r="K1324" s="10"/>
    </row>
    <row r="1325" spans="6:11" x14ac:dyDescent="0.3">
      <c r="F1325" s="8"/>
      <c r="K1325" s="10"/>
    </row>
    <row r="1326" spans="6:11" x14ac:dyDescent="0.3">
      <c r="F1326" s="8"/>
      <c r="K1326" s="10"/>
    </row>
    <row r="1327" spans="6:11" x14ac:dyDescent="0.3">
      <c r="F1327" s="8"/>
      <c r="K1327" s="10"/>
    </row>
    <row r="1328" spans="6:11" x14ac:dyDescent="0.3">
      <c r="F1328" s="8"/>
      <c r="K1328" s="10"/>
    </row>
    <row r="1329" spans="6:11" x14ac:dyDescent="0.3">
      <c r="F1329" s="8"/>
      <c r="K1329" s="10"/>
    </row>
    <row r="1330" spans="6:11" x14ac:dyDescent="0.3">
      <c r="F1330" s="8"/>
      <c r="K1330" s="10"/>
    </row>
    <row r="1331" spans="6:11" x14ac:dyDescent="0.3">
      <c r="F1331" s="8"/>
      <c r="K1331" s="10"/>
    </row>
    <row r="1332" spans="6:11" x14ac:dyDescent="0.3">
      <c r="F1332" s="8"/>
      <c r="K1332" s="10"/>
    </row>
    <row r="1333" spans="6:11" x14ac:dyDescent="0.3">
      <c r="F1333" s="8"/>
      <c r="K1333" s="10"/>
    </row>
    <row r="1334" spans="6:11" x14ac:dyDescent="0.3">
      <c r="F1334" s="8"/>
      <c r="K1334" s="10"/>
    </row>
    <row r="1335" spans="6:11" x14ac:dyDescent="0.3">
      <c r="F1335" s="8"/>
      <c r="K1335" s="10"/>
    </row>
    <row r="1336" spans="6:11" x14ac:dyDescent="0.3">
      <c r="F1336" s="8"/>
      <c r="K1336" s="10"/>
    </row>
    <row r="1337" spans="6:11" x14ac:dyDescent="0.3">
      <c r="F1337" s="8"/>
      <c r="K1337" s="10"/>
    </row>
    <row r="1338" spans="6:11" x14ac:dyDescent="0.3">
      <c r="F1338" s="8"/>
      <c r="K1338" s="10"/>
    </row>
    <row r="1339" spans="6:11" x14ac:dyDescent="0.3">
      <c r="F1339" s="8"/>
      <c r="K1339" s="10"/>
    </row>
    <row r="1340" spans="6:11" x14ac:dyDescent="0.3">
      <c r="F1340" s="8"/>
      <c r="K1340" s="10"/>
    </row>
    <row r="1341" spans="6:11" x14ac:dyDescent="0.3">
      <c r="F1341" s="8"/>
      <c r="K1341" s="10"/>
    </row>
    <row r="1342" spans="6:11" x14ac:dyDescent="0.3">
      <c r="F1342" s="8"/>
      <c r="K1342" s="10"/>
    </row>
    <row r="1343" spans="6:11" x14ac:dyDescent="0.3">
      <c r="F1343" s="8"/>
      <c r="K1343" s="10"/>
    </row>
    <row r="1344" spans="6:11" x14ac:dyDescent="0.3">
      <c r="F1344" s="8"/>
      <c r="K1344" s="10"/>
    </row>
    <row r="1345" spans="6:11" x14ac:dyDescent="0.3">
      <c r="F1345" s="8"/>
      <c r="K1345" s="10"/>
    </row>
    <row r="1346" spans="6:11" x14ac:dyDescent="0.3">
      <c r="F1346" s="8"/>
      <c r="K1346" s="10"/>
    </row>
    <row r="1347" spans="6:11" x14ac:dyDescent="0.3">
      <c r="F1347" s="8"/>
      <c r="K1347" s="10"/>
    </row>
    <row r="1348" spans="6:11" x14ac:dyDescent="0.3">
      <c r="F1348" s="8"/>
      <c r="K1348" s="10"/>
    </row>
    <row r="1349" spans="6:11" x14ac:dyDescent="0.3">
      <c r="F1349" s="8"/>
      <c r="K1349" s="10"/>
    </row>
    <row r="1350" spans="6:11" x14ac:dyDescent="0.3">
      <c r="F1350" s="8"/>
      <c r="K1350" s="10"/>
    </row>
    <row r="1351" spans="6:11" x14ac:dyDescent="0.3">
      <c r="F1351" s="8"/>
      <c r="K1351" s="10"/>
    </row>
    <row r="1352" spans="6:11" x14ac:dyDescent="0.3">
      <c r="F1352" s="8"/>
      <c r="K1352" s="10"/>
    </row>
    <row r="1353" spans="6:11" x14ac:dyDescent="0.3">
      <c r="F1353" s="8"/>
      <c r="K1353" s="10"/>
    </row>
    <row r="1354" spans="6:11" x14ac:dyDescent="0.3">
      <c r="F1354" s="8"/>
      <c r="K1354" s="10"/>
    </row>
    <row r="1355" spans="6:11" x14ac:dyDescent="0.3">
      <c r="F1355" s="8"/>
      <c r="K1355" s="10"/>
    </row>
    <row r="1356" spans="6:11" x14ac:dyDescent="0.3">
      <c r="F1356" s="8"/>
      <c r="K1356" s="10"/>
    </row>
    <row r="1357" spans="6:11" x14ac:dyDescent="0.3">
      <c r="F1357" s="8"/>
      <c r="K1357" s="10"/>
    </row>
    <row r="1358" spans="6:11" x14ac:dyDescent="0.3">
      <c r="F1358" s="8"/>
      <c r="K1358" s="10"/>
    </row>
    <row r="1359" spans="6:11" x14ac:dyDescent="0.3">
      <c r="F1359" s="8"/>
      <c r="K1359" s="10"/>
    </row>
    <row r="1360" spans="6:11" x14ac:dyDescent="0.3">
      <c r="F1360" s="8"/>
      <c r="K1360" s="10"/>
    </row>
    <row r="1361" spans="6:11" x14ac:dyDescent="0.3">
      <c r="F1361" s="8"/>
      <c r="K1361" s="10"/>
    </row>
    <row r="1362" spans="6:11" x14ac:dyDescent="0.3">
      <c r="F1362" s="8"/>
      <c r="K1362" s="10"/>
    </row>
    <row r="1363" spans="6:11" x14ac:dyDescent="0.3">
      <c r="F1363" s="8"/>
      <c r="K1363" s="10"/>
    </row>
    <row r="1364" spans="6:11" x14ac:dyDescent="0.3">
      <c r="F1364" s="8"/>
      <c r="K1364" s="10"/>
    </row>
    <row r="1365" spans="6:11" x14ac:dyDescent="0.3">
      <c r="F1365" s="8"/>
      <c r="K1365" s="10"/>
    </row>
    <row r="1366" spans="6:11" x14ac:dyDescent="0.3">
      <c r="F1366" s="8"/>
      <c r="K1366" s="10"/>
    </row>
    <row r="1367" spans="6:11" x14ac:dyDescent="0.3">
      <c r="F1367" s="8"/>
      <c r="K1367" s="10"/>
    </row>
    <row r="1368" spans="6:11" x14ac:dyDescent="0.3">
      <c r="F1368" s="8"/>
      <c r="K1368" s="10"/>
    </row>
    <row r="1369" spans="6:11" x14ac:dyDescent="0.3">
      <c r="F1369" s="8"/>
      <c r="K1369" s="10"/>
    </row>
    <row r="1370" spans="6:11" x14ac:dyDescent="0.3">
      <c r="F1370" s="8"/>
      <c r="K1370" s="10"/>
    </row>
    <row r="1371" spans="6:11" x14ac:dyDescent="0.3">
      <c r="F1371" s="8"/>
      <c r="K1371" s="10"/>
    </row>
    <row r="1372" spans="6:11" x14ac:dyDescent="0.3">
      <c r="F1372" s="8"/>
      <c r="K1372" s="10"/>
    </row>
    <row r="1373" spans="6:11" x14ac:dyDescent="0.3">
      <c r="F1373" s="8"/>
      <c r="K1373" s="10"/>
    </row>
    <row r="1374" spans="6:11" x14ac:dyDescent="0.3">
      <c r="F1374" s="8"/>
      <c r="K1374" s="10"/>
    </row>
    <row r="1375" spans="6:11" x14ac:dyDescent="0.3">
      <c r="F1375" s="8"/>
      <c r="K1375" s="10"/>
    </row>
    <row r="1376" spans="6:11" x14ac:dyDescent="0.3">
      <c r="F1376" s="8"/>
      <c r="K1376" s="10"/>
    </row>
    <row r="1377" spans="6:11" x14ac:dyDescent="0.3">
      <c r="F1377" s="8"/>
      <c r="K1377" s="10"/>
    </row>
    <row r="1378" spans="6:11" x14ac:dyDescent="0.3">
      <c r="F1378" s="8"/>
      <c r="K1378" s="10"/>
    </row>
    <row r="1379" spans="6:11" x14ac:dyDescent="0.3">
      <c r="F1379" s="8"/>
      <c r="K1379" s="10"/>
    </row>
    <row r="1380" spans="6:11" x14ac:dyDescent="0.3">
      <c r="F1380" s="8"/>
      <c r="K1380" s="10"/>
    </row>
    <row r="1381" spans="6:11" x14ac:dyDescent="0.3">
      <c r="F1381" s="8"/>
      <c r="K1381" s="10"/>
    </row>
    <row r="1382" spans="6:11" x14ac:dyDescent="0.3">
      <c r="F1382" s="8"/>
      <c r="K1382" s="10"/>
    </row>
    <row r="1383" spans="6:11" x14ac:dyDescent="0.3">
      <c r="F1383" s="8"/>
      <c r="K1383" s="10"/>
    </row>
    <row r="1384" spans="6:11" x14ac:dyDescent="0.3">
      <c r="F1384" s="8"/>
      <c r="K1384" s="10"/>
    </row>
    <row r="1385" spans="6:11" x14ac:dyDescent="0.3">
      <c r="F1385" s="8"/>
      <c r="K1385" s="10"/>
    </row>
    <row r="1386" spans="6:11" x14ac:dyDescent="0.3">
      <c r="F1386" s="8"/>
      <c r="K1386" s="10"/>
    </row>
    <row r="1387" spans="6:11" x14ac:dyDescent="0.3">
      <c r="F1387" s="8"/>
      <c r="K1387" s="10"/>
    </row>
    <row r="1388" spans="6:11" x14ac:dyDescent="0.3">
      <c r="F1388" s="8"/>
      <c r="K1388" s="10"/>
    </row>
    <row r="1389" spans="6:11" x14ac:dyDescent="0.3">
      <c r="F1389" s="8"/>
      <c r="K1389" s="10"/>
    </row>
    <row r="1390" spans="6:11" x14ac:dyDescent="0.3">
      <c r="F1390" s="8"/>
      <c r="K1390" s="10"/>
    </row>
    <row r="1391" spans="6:11" x14ac:dyDescent="0.3">
      <c r="F1391" s="8"/>
      <c r="K1391" s="10"/>
    </row>
    <row r="1392" spans="6:11" x14ac:dyDescent="0.3">
      <c r="F1392" s="8"/>
      <c r="K1392" s="10"/>
    </row>
    <row r="1393" spans="6:11" x14ac:dyDescent="0.3">
      <c r="F1393" s="8"/>
      <c r="K1393" s="10"/>
    </row>
    <row r="1394" spans="6:11" x14ac:dyDescent="0.3">
      <c r="F1394" s="8"/>
      <c r="K1394" s="10"/>
    </row>
    <row r="1395" spans="6:11" x14ac:dyDescent="0.3">
      <c r="F1395" s="8"/>
      <c r="K1395" s="10"/>
    </row>
    <row r="1396" spans="6:11" x14ac:dyDescent="0.3">
      <c r="F1396" s="8"/>
      <c r="K1396" s="10"/>
    </row>
    <row r="1397" spans="6:11" x14ac:dyDescent="0.3">
      <c r="F1397" s="8"/>
      <c r="K1397" s="10"/>
    </row>
    <row r="1398" spans="6:11" x14ac:dyDescent="0.3">
      <c r="F1398" s="8"/>
      <c r="K1398" s="10"/>
    </row>
    <row r="1399" spans="6:11" x14ac:dyDescent="0.3">
      <c r="F1399" s="8"/>
      <c r="K1399" s="10"/>
    </row>
    <row r="1400" spans="6:11" x14ac:dyDescent="0.3">
      <c r="F1400" s="8"/>
      <c r="K1400" s="10"/>
    </row>
    <row r="1401" spans="6:11" x14ac:dyDescent="0.3">
      <c r="F1401" s="8"/>
      <c r="K1401" s="10"/>
    </row>
    <row r="1402" spans="6:11" x14ac:dyDescent="0.3">
      <c r="F1402" s="8"/>
      <c r="K1402" s="10"/>
    </row>
    <row r="1403" spans="6:11" x14ac:dyDescent="0.3">
      <c r="F1403" s="8"/>
      <c r="K1403" s="10"/>
    </row>
    <row r="1404" spans="6:11" x14ac:dyDescent="0.3">
      <c r="F1404" s="8"/>
      <c r="K1404" s="10"/>
    </row>
    <row r="1405" spans="6:11" x14ac:dyDescent="0.3">
      <c r="F1405" s="8"/>
      <c r="K1405" s="10"/>
    </row>
    <row r="1406" spans="6:11" x14ac:dyDescent="0.3">
      <c r="F1406" s="8"/>
      <c r="K1406" s="10"/>
    </row>
    <row r="1407" spans="6:11" x14ac:dyDescent="0.3">
      <c r="F1407" s="8"/>
      <c r="K1407" s="10"/>
    </row>
    <row r="1408" spans="6:11" x14ac:dyDescent="0.3">
      <c r="F1408" s="8"/>
      <c r="K1408" s="10"/>
    </row>
    <row r="1409" spans="6:11" x14ac:dyDescent="0.3">
      <c r="F1409" s="8"/>
      <c r="K1409" s="10"/>
    </row>
    <row r="1410" spans="6:11" x14ac:dyDescent="0.3">
      <c r="F1410" s="8"/>
      <c r="K1410" s="10"/>
    </row>
    <row r="1411" spans="6:11" x14ac:dyDescent="0.3">
      <c r="F1411" s="8"/>
      <c r="K1411" s="10"/>
    </row>
    <row r="1412" spans="6:11" x14ac:dyDescent="0.3">
      <c r="F1412" s="8"/>
      <c r="K1412" s="10"/>
    </row>
    <row r="1413" spans="6:11" x14ac:dyDescent="0.3">
      <c r="F1413" s="8"/>
      <c r="K1413" s="10"/>
    </row>
    <row r="1414" spans="6:11" x14ac:dyDescent="0.3">
      <c r="F1414" s="8"/>
      <c r="K1414" s="10"/>
    </row>
    <row r="1415" spans="6:11" x14ac:dyDescent="0.3">
      <c r="F1415" s="8"/>
      <c r="K1415" s="10"/>
    </row>
    <row r="1416" spans="6:11" x14ac:dyDescent="0.3">
      <c r="F1416" s="8"/>
      <c r="K1416" s="10"/>
    </row>
    <row r="1417" spans="6:11" x14ac:dyDescent="0.3">
      <c r="F1417" s="8"/>
      <c r="K1417" s="10"/>
    </row>
    <row r="1418" spans="6:11" x14ac:dyDescent="0.3">
      <c r="F1418" s="8"/>
      <c r="K1418" s="10"/>
    </row>
    <row r="1419" spans="6:11" x14ac:dyDescent="0.3">
      <c r="F1419" s="8"/>
      <c r="K1419" s="10"/>
    </row>
    <row r="1420" spans="6:11" x14ac:dyDescent="0.3">
      <c r="F1420" s="8"/>
      <c r="K1420" s="10"/>
    </row>
    <row r="1421" spans="6:11" x14ac:dyDescent="0.3">
      <c r="F1421" s="8"/>
      <c r="K1421" s="10"/>
    </row>
    <row r="1422" spans="6:11" x14ac:dyDescent="0.3">
      <c r="F1422" s="8"/>
      <c r="K1422" s="10"/>
    </row>
    <row r="1423" spans="6:11" x14ac:dyDescent="0.3">
      <c r="F1423" s="8"/>
      <c r="K1423" s="10"/>
    </row>
    <row r="1424" spans="6:11" x14ac:dyDescent="0.3">
      <c r="F1424" s="8"/>
      <c r="K1424" s="10"/>
    </row>
    <row r="1425" spans="6:11" x14ac:dyDescent="0.3">
      <c r="F1425" s="8"/>
      <c r="K1425" s="10"/>
    </row>
    <row r="1426" spans="6:11" x14ac:dyDescent="0.3">
      <c r="F1426" s="8"/>
      <c r="K1426" s="10"/>
    </row>
    <row r="1427" spans="6:11" x14ac:dyDescent="0.3">
      <c r="F1427" s="8"/>
      <c r="K1427" s="10"/>
    </row>
    <row r="1428" spans="6:11" x14ac:dyDescent="0.3">
      <c r="F1428" s="8"/>
      <c r="K1428" s="10"/>
    </row>
    <row r="1429" spans="6:11" x14ac:dyDescent="0.3">
      <c r="F1429" s="8"/>
      <c r="K1429" s="10"/>
    </row>
    <row r="1430" spans="6:11" x14ac:dyDescent="0.3">
      <c r="F1430" s="8"/>
      <c r="K1430" s="10"/>
    </row>
    <row r="1431" spans="6:11" x14ac:dyDescent="0.3">
      <c r="F1431" s="8"/>
      <c r="K1431" s="10"/>
    </row>
    <row r="1432" spans="6:11" x14ac:dyDescent="0.3">
      <c r="F1432" s="8"/>
      <c r="K1432" s="10"/>
    </row>
    <row r="1433" spans="6:11" x14ac:dyDescent="0.3">
      <c r="F1433" s="8"/>
      <c r="K1433" s="10"/>
    </row>
    <row r="1434" spans="6:11" x14ac:dyDescent="0.3">
      <c r="F1434" s="8"/>
      <c r="K1434" s="10"/>
    </row>
    <row r="1435" spans="6:11" x14ac:dyDescent="0.3">
      <c r="F1435" s="8"/>
      <c r="K1435" s="10"/>
    </row>
    <row r="1436" spans="6:11" x14ac:dyDescent="0.3">
      <c r="F1436" s="8"/>
      <c r="K1436" s="10"/>
    </row>
    <row r="1437" spans="6:11" x14ac:dyDescent="0.3">
      <c r="F1437" s="8"/>
      <c r="K1437" s="10"/>
    </row>
    <row r="1438" spans="6:11" x14ac:dyDescent="0.3">
      <c r="F1438" s="8"/>
      <c r="K1438" s="10"/>
    </row>
    <row r="1439" spans="6:11" x14ac:dyDescent="0.3">
      <c r="F1439" s="8"/>
      <c r="K1439" s="10"/>
    </row>
    <row r="1440" spans="6:11" x14ac:dyDescent="0.3">
      <c r="F1440" s="8"/>
      <c r="K1440" s="10"/>
    </row>
    <row r="1441" spans="6:11" x14ac:dyDescent="0.3">
      <c r="F1441" s="8"/>
      <c r="K1441" s="10"/>
    </row>
    <row r="1442" spans="6:11" x14ac:dyDescent="0.3">
      <c r="F1442" s="8"/>
      <c r="K1442" s="10"/>
    </row>
    <row r="1443" spans="6:11" x14ac:dyDescent="0.3">
      <c r="F1443" s="8"/>
      <c r="K1443" s="10"/>
    </row>
    <row r="1444" spans="6:11" x14ac:dyDescent="0.3">
      <c r="F1444" s="8"/>
      <c r="K1444" s="10"/>
    </row>
    <row r="1445" spans="6:11" x14ac:dyDescent="0.3">
      <c r="F1445" s="8"/>
      <c r="K1445" s="10"/>
    </row>
    <row r="1446" spans="6:11" x14ac:dyDescent="0.3">
      <c r="F1446" s="8"/>
      <c r="K1446" s="10"/>
    </row>
    <row r="1447" spans="6:11" x14ac:dyDescent="0.3">
      <c r="F1447" s="8"/>
      <c r="K1447" s="10"/>
    </row>
    <row r="1448" spans="6:11" x14ac:dyDescent="0.3">
      <c r="F1448" s="8"/>
      <c r="K1448" s="10"/>
    </row>
    <row r="1449" spans="6:11" x14ac:dyDescent="0.3">
      <c r="F1449" s="8"/>
      <c r="K1449" s="10"/>
    </row>
    <row r="1450" spans="6:11" x14ac:dyDescent="0.3">
      <c r="F1450" s="8"/>
      <c r="K1450" s="10"/>
    </row>
    <row r="1451" spans="6:11" x14ac:dyDescent="0.3">
      <c r="F1451" s="8"/>
      <c r="K1451" s="10"/>
    </row>
    <row r="1452" spans="6:11" x14ac:dyDescent="0.3">
      <c r="F1452" s="8"/>
      <c r="K1452" s="10"/>
    </row>
    <row r="1453" spans="6:11" x14ac:dyDescent="0.3">
      <c r="F1453" s="8"/>
      <c r="K1453" s="10"/>
    </row>
    <row r="1454" spans="6:11" x14ac:dyDescent="0.3">
      <c r="F1454" s="8"/>
      <c r="K1454" s="10"/>
    </row>
    <row r="1455" spans="6:11" x14ac:dyDescent="0.3">
      <c r="F1455" s="8"/>
      <c r="K1455" s="10"/>
    </row>
    <row r="1456" spans="6:11" x14ac:dyDescent="0.3">
      <c r="F1456" s="8"/>
      <c r="K1456" s="10"/>
    </row>
    <row r="1457" spans="6:11" x14ac:dyDescent="0.3">
      <c r="F1457" s="8"/>
      <c r="K1457" s="10"/>
    </row>
    <row r="1458" spans="6:11" x14ac:dyDescent="0.3">
      <c r="F1458" s="8"/>
      <c r="K1458" s="10"/>
    </row>
    <row r="1459" spans="6:11" x14ac:dyDescent="0.3">
      <c r="F1459" s="8"/>
      <c r="K1459" s="10"/>
    </row>
    <row r="1460" spans="6:11" x14ac:dyDescent="0.3">
      <c r="F1460" s="8"/>
      <c r="K1460" s="10"/>
    </row>
    <row r="1461" spans="6:11" x14ac:dyDescent="0.3">
      <c r="F1461" s="8"/>
      <c r="K1461" s="10"/>
    </row>
    <row r="1462" spans="6:11" x14ac:dyDescent="0.3">
      <c r="F1462" s="8"/>
      <c r="K1462" s="10"/>
    </row>
    <row r="1463" spans="6:11" x14ac:dyDescent="0.3">
      <c r="F1463" s="8"/>
      <c r="K1463" s="10"/>
    </row>
    <row r="1464" spans="6:11" x14ac:dyDescent="0.3">
      <c r="F1464" s="8"/>
      <c r="K1464" s="10"/>
    </row>
    <row r="1465" spans="6:11" x14ac:dyDescent="0.3">
      <c r="F1465" s="8"/>
      <c r="K1465" s="10"/>
    </row>
    <row r="1466" spans="6:11" x14ac:dyDescent="0.3">
      <c r="F1466" s="8"/>
      <c r="K1466" s="10"/>
    </row>
    <row r="1467" spans="6:11" x14ac:dyDescent="0.3">
      <c r="F1467" s="8"/>
      <c r="K1467" s="10"/>
    </row>
    <row r="1468" spans="6:11" x14ac:dyDescent="0.3">
      <c r="F1468" s="8"/>
      <c r="K1468" s="10"/>
    </row>
    <row r="1469" spans="6:11" x14ac:dyDescent="0.3">
      <c r="F1469" s="8"/>
      <c r="K1469" s="10"/>
    </row>
    <row r="1470" spans="6:11" x14ac:dyDescent="0.3">
      <c r="F1470" s="8"/>
      <c r="K1470" s="10"/>
    </row>
    <row r="1471" spans="6:11" x14ac:dyDescent="0.3">
      <c r="F1471" s="8"/>
      <c r="K1471" s="10"/>
    </row>
    <row r="1472" spans="6:11" x14ac:dyDescent="0.3">
      <c r="F1472" s="8"/>
      <c r="K1472" s="10"/>
    </row>
    <row r="1473" spans="6:11" x14ac:dyDescent="0.3">
      <c r="F1473" s="8"/>
      <c r="K1473" s="10"/>
    </row>
    <row r="1474" spans="6:11" x14ac:dyDescent="0.3">
      <c r="F1474" s="8"/>
      <c r="K1474" s="10"/>
    </row>
    <row r="1475" spans="6:11" x14ac:dyDescent="0.3">
      <c r="F1475" s="8"/>
      <c r="K1475" s="10"/>
    </row>
    <row r="1476" spans="6:11" x14ac:dyDescent="0.3">
      <c r="F1476" s="8"/>
      <c r="K1476" s="10"/>
    </row>
    <row r="1477" spans="6:11" x14ac:dyDescent="0.3">
      <c r="F1477" s="8"/>
      <c r="K1477" s="10"/>
    </row>
    <row r="1478" spans="6:11" x14ac:dyDescent="0.3">
      <c r="F1478" s="8"/>
      <c r="K1478" s="10"/>
    </row>
    <row r="1479" spans="6:11" x14ac:dyDescent="0.3">
      <c r="F1479" s="8"/>
      <c r="K1479" s="10"/>
    </row>
    <row r="1480" spans="6:11" x14ac:dyDescent="0.3">
      <c r="F1480" s="8"/>
      <c r="K1480" s="10"/>
    </row>
    <row r="1481" spans="6:11" x14ac:dyDescent="0.3">
      <c r="F1481" s="8"/>
      <c r="K1481" s="10"/>
    </row>
    <row r="1482" spans="6:11" x14ac:dyDescent="0.3">
      <c r="F1482" s="8"/>
      <c r="K1482" s="10"/>
    </row>
    <row r="1483" spans="6:11" x14ac:dyDescent="0.3">
      <c r="F1483" s="8"/>
      <c r="K1483" s="10"/>
    </row>
    <row r="1484" spans="6:11" x14ac:dyDescent="0.3">
      <c r="F1484" s="8"/>
      <c r="K1484" s="10"/>
    </row>
    <row r="1485" spans="6:11" x14ac:dyDescent="0.3">
      <c r="F1485" s="8"/>
      <c r="K1485" s="10"/>
    </row>
    <row r="1486" spans="6:11" x14ac:dyDescent="0.3">
      <c r="F1486" s="8"/>
      <c r="K1486" s="10"/>
    </row>
    <row r="1487" spans="6:11" x14ac:dyDescent="0.3">
      <c r="F1487" s="8"/>
      <c r="K1487" s="10"/>
    </row>
    <row r="1488" spans="6:11" x14ac:dyDescent="0.3">
      <c r="F1488" s="8"/>
      <c r="K1488" s="10"/>
    </row>
    <row r="1489" spans="6:11" x14ac:dyDescent="0.3">
      <c r="F1489" s="8"/>
      <c r="K1489" s="10"/>
    </row>
    <row r="1490" spans="6:11" x14ac:dyDescent="0.3">
      <c r="F1490" s="8"/>
      <c r="K1490" s="10"/>
    </row>
    <row r="1491" spans="6:11" x14ac:dyDescent="0.3">
      <c r="F1491" s="8"/>
      <c r="K1491" s="10"/>
    </row>
    <row r="1492" spans="6:11" x14ac:dyDescent="0.3">
      <c r="F1492" s="8"/>
      <c r="K1492" s="10"/>
    </row>
    <row r="1493" spans="6:11" x14ac:dyDescent="0.3">
      <c r="F1493" s="8"/>
      <c r="K1493" s="10"/>
    </row>
    <row r="1494" spans="6:11" x14ac:dyDescent="0.3">
      <c r="F1494" s="8"/>
      <c r="K1494" s="10"/>
    </row>
    <row r="1495" spans="6:11" x14ac:dyDescent="0.3">
      <c r="F1495" s="8"/>
      <c r="K1495" s="10"/>
    </row>
    <row r="1496" spans="6:11" x14ac:dyDescent="0.3">
      <c r="F1496" s="8"/>
      <c r="K1496" s="10"/>
    </row>
    <row r="1497" spans="6:11" x14ac:dyDescent="0.3">
      <c r="F1497" s="8"/>
      <c r="K1497" s="10"/>
    </row>
    <row r="1498" spans="6:11" x14ac:dyDescent="0.3">
      <c r="F1498" s="8"/>
      <c r="K1498" s="10"/>
    </row>
    <row r="1499" spans="6:11" x14ac:dyDescent="0.3">
      <c r="F1499" s="8"/>
      <c r="K1499" s="10"/>
    </row>
    <row r="1500" spans="6:11" x14ac:dyDescent="0.3">
      <c r="F1500" s="8"/>
      <c r="K1500" s="10"/>
    </row>
    <row r="1501" spans="6:11" x14ac:dyDescent="0.3">
      <c r="F1501" s="8"/>
      <c r="K1501" s="10"/>
    </row>
    <row r="1502" spans="6:11" x14ac:dyDescent="0.3">
      <c r="F1502" s="8"/>
      <c r="K1502" s="10"/>
    </row>
    <row r="1503" spans="6:11" x14ac:dyDescent="0.3">
      <c r="F1503" s="8"/>
      <c r="K1503" s="10"/>
    </row>
    <row r="1504" spans="6:11" x14ac:dyDescent="0.3">
      <c r="F1504" s="8"/>
      <c r="K1504" s="10"/>
    </row>
    <row r="1505" spans="6:11" x14ac:dyDescent="0.3">
      <c r="F1505" s="8"/>
      <c r="K1505" s="10"/>
    </row>
    <row r="1506" spans="6:11" x14ac:dyDescent="0.3">
      <c r="F1506" s="8"/>
      <c r="K1506" s="10"/>
    </row>
    <row r="1507" spans="6:11" x14ac:dyDescent="0.3">
      <c r="F1507" s="8"/>
      <c r="K1507" s="10"/>
    </row>
    <row r="1508" spans="6:11" x14ac:dyDescent="0.3">
      <c r="F1508" s="8"/>
      <c r="K1508" s="10"/>
    </row>
    <row r="1509" spans="6:11" x14ac:dyDescent="0.3">
      <c r="F1509" s="8"/>
      <c r="K1509" s="10"/>
    </row>
    <row r="1510" spans="6:11" x14ac:dyDescent="0.3">
      <c r="F1510" s="8"/>
      <c r="K1510" s="10"/>
    </row>
    <row r="1511" spans="6:11" x14ac:dyDescent="0.3">
      <c r="F1511" s="8"/>
      <c r="K1511" s="10"/>
    </row>
    <row r="1512" spans="6:11" x14ac:dyDescent="0.3">
      <c r="F1512" s="8"/>
      <c r="K1512" s="10"/>
    </row>
    <row r="1513" spans="6:11" x14ac:dyDescent="0.3">
      <c r="F1513" s="8"/>
      <c r="K1513" s="10"/>
    </row>
    <row r="1514" spans="6:11" x14ac:dyDescent="0.3">
      <c r="F1514" s="8"/>
      <c r="K1514" s="10"/>
    </row>
    <row r="1515" spans="6:11" x14ac:dyDescent="0.3">
      <c r="F1515" s="8"/>
      <c r="K1515" s="10"/>
    </row>
    <row r="1516" spans="6:11" x14ac:dyDescent="0.3">
      <c r="F1516" s="8"/>
      <c r="K1516" s="10"/>
    </row>
    <row r="1517" spans="6:11" x14ac:dyDescent="0.3">
      <c r="F1517" s="8"/>
      <c r="K1517" s="10"/>
    </row>
    <row r="1518" spans="6:11" x14ac:dyDescent="0.3">
      <c r="F1518" s="8"/>
      <c r="K1518" s="10"/>
    </row>
    <row r="1519" spans="6:11" x14ac:dyDescent="0.3">
      <c r="F1519" s="8"/>
      <c r="K1519" s="10"/>
    </row>
    <row r="1520" spans="6:11" x14ac:dyDescent="0.3">
      <c r="F1520" s="8"/>
      <c r="K1520" s="10"/>
    </row>
    <row r="1521" spans="6:11" x14ac:dyDescent="0.3">
      <c r="F1521" s="8"/>
      <c r="K1521" s="10"/>
    </row>
    <row r="1522" spans="6:11" x14ac:dyDescent="0.3">
      <c r="F1522" s="8"/>
      <c r="K1522" s="10"/>
    </row>
    <row r="1523" spans="6:11" x14ac:dyDescent="0.3">
      <c r="F1523" s="8"/>
      <c r="K1523" s="10"/>
    </row>
    <row r="1524" spans="6:11" x14ac:dyDescent="0.3">
      <c r="F1524" s="8"/>
      <c r="K1524" s="10"/>
    </row>
    <row r="1525" spans="6:11" x14ac:dyDescent="0.3">
      <c r="F1525" s="8"/>
      <c r="K1525" s="10"/>
    </row>
    <row r="1526" spans="6:11" x14ac:dyDescent="0.3">
      <c r="F1526" s="8"/>
      <c r="K1526" s="10"/>
    </row>
    <row r="1527" spans="6:11" x14ac:dyDescent="0.3">
      <c r="F1527" s="8"/>
      <c r="K1527" s="10"/>
    </row>
    <row r="1528" spans="6:11" x14ac:dyDescent="0.3">
      <c r="F1528" s="8"/>
      <c r="K1528" s="10"/>
    </row>
    <row r="1529" spans="6:11" x14ac:dyDescent="0.3">
      <c r="F1529" s="8"/>
      <c r="K1529" s="10"/>
    </row>
    <row r="1530" spans="6:11" x14ac:dyDescent="0.3">
      <c r="F1530" s="8"/>
      <c r="K1530" s="10"/>
    </row>
    <row r="1531" spans="6:11" x14ac:dyDescent="0.3">
      <c r="F1531" s="8"/>
      <c r="K1531" s="10"/>
    </row>
    <row r="1532" spans="6:11" x14ac:dyDescent="0.3">
      <c r="F1532" s="8"/>
      <c r="K1532" s="10"/>
    </row>
    <row r="1533" spans="6:11" x14ac:dyDescent="0.3">
      <c r="F1533" s="8"/>
      <c r="K1533" s="10"/>
    </row>
    <row r="1534" spans="6:11" x14ac:dyDescent="0.3">
      <c r="F1534" s="8"/>
      <c r="K1534" s="10"/>
    </row>
    <row r="1535" spans="6:11" x14ac:dyDescent="0.3">
      <c r="F1535" s="8"/>
      <c r="K1535" s="10"/>
    </row>
    <row r="1536" spans="6:11" x14ac:dyDescent="0.3">
      <c r="F1536" s="8"/>
      <c r="K1536" s="10"/>
    </row>
    <row r="1537" spans="6:11" x14ac:dyDescent="0.3">
      <c r="F1537" s="8"/>
      <c r="K1537" s="10"/>
    </row>
    <row r="1538" spans="6:11" x14ac:dyDescent="0.3">
      <c r="F1538" s="8"/>
      <c r="K1538" s="10"/>
    </row>
    <row r="1539" spans="6:11" x14ac:dyDescent="0.3">
      <c r="F1539" s="8"/>
      <c r="K1539" s="10"/>
    </row>
    <row r="1540" spans="6:11" x14ac:dyDescent="0.3">
      <c r="F1540" s="8"/>
      <c r="K1540" s="10"/>
    </row>
    <row r="1541" spans="6:11" x14ac:dyDescent="0.3">
      <c r="F1541" s="8"/>
      <c r="K1541" s="10"/>
    </row>
    <row r="1542" spans="6:11" x14ac:dyDescent="0.3">
      <c r="F1542" s="8"/>
      <c r="K1542" s="10"/>
    </row>
    <row r="1543" spans="6:11" x14ac:dyDescent="0.3">
      <c r="F1543" s="8"/>
      <c r="K1543" s="10"/>
    </row>
    <row r="1544" spans="6:11" x14ac:dyDescent="0.3">
      <c r="F1544" s="8"/>
      <c r="K1544" s="10"/>
    </row>
    <row r="1545" spans="6:11" x14ac:dyDescent="0.3">
      <c r="F1545" s="8"/>
      <c r="K1545" s="10"/>
    </row>
    <row r="1546" spans="6:11" x14ac:dyDescent="0.3">
      <c r="F1546" s="8"/>
      <c r="K1546" s="10"/>
    </row>
    <row r="1547" spans="6:11" x14ac:dyDescent="0.3">
      <c r="F1547" s="8"/>
      <c r="K1547" s="10"/>
    </row>
    <row r="1548" spans="6:11" x14ac:dyDescent="0.3">
      <c r="F1548" s="8"/>
      <c r="K1548" s="10"/>
    </row>
    <row r="1549" spans="6:11" x14ac:dyDescent="0.3">
      <c r="F1549" s="8"/>
      <c r="K1549" s="10"/>
    </row>
    <row r="1550" spans="6:11" x14ac:dyDescent="0.3">
      <c r="F1550" s="8"/>
      <c r="K1550" s="10"/>
    </row>
    <row r="1551" spans="6:11" x14ac:dyDescent="0.3">
      <c r="F1551" s="8"/>
      <c r="K1551" s="10"/>
    </row>
    <row r="1552" spans="6:11" x14ac:dyDescent="0.3">
      <c r="F1552" s="8"/>
      <c r="K1552" s="10"/>
    </row>
    <row r="1553" spans="6:11" x14ac:dyDescent="0.3">
      <c r="F1553" s="8"/>
      <c r="K1553" s="10"/>
    </row>
    <row r="1554" spans="6:11" x14ac:dyDescent="0.3">
      <c r="F1554" s="8"/>
      <c r="K1554" s="10"/>
    </row>
    <row r="1555" spans="6:11" x14ac:dyDescent="0.3">
      <c r="F1555" s="8"/>
      <c r="K1555" s="10"/>
    </row>
    <row r="1556" spans="6:11" x14ac:dyDescent="0.3">
      <c r="F1556" s="8"/>
      <c r="K1556" s="10"/>
    </row>
    <row r="1557" spans="6:11" x14ac:dyDescent="0.3">
      <c r="F1557" s="8"/>
      <c r="K1557" s="10"/>
    </row>
    <row r="1558" spans="6:11" x14ac:dyDescent="0.3">
      <c r="F1558" s="8"/>
      <c r="K1558" s="10"/>
    </row>
    <row r="1559" spans="6:11" x14ac:dyDescent="0.3">
      <c r="F1559" s="8"/>
      <c r="K1559" s="10"/>
    </row>
    <row r="1560" spans="6:11" x14ac:dyDescent="0.3">
      <c r="F1560" s="8"/>
      <c r="K1560" s="10"/>
    </row>
    <row r="1561" spans="6:11" x14ac:dyDescent="0.3">
      <c r="F1561" s="8"/>
      <c r="K1561" s="10"/>
    </row>
    <row r="1562" spans="6:11" x14ac:dyDescent="0.3">
      <c r="F1562" s="8"/>
      <c r="K1562" s="10"/>
    </row>
    <row r="1563" spans="6:11" x14ac:dyDescent="0.3">
      <c r="F1563" s="8"/>
      <c r="K1563" s="10"/>
    </row>
    <row r="1564" spans="6:11" x14ac:dyDescent="0.3">
      <c r="F1564" s="8"/>
      <c r="K1564" s="10"/>
    </row>
    <row r="1565" spans="6:11" x14ac:dyDescent="0.3">
      <c r="F1565" s="8"/>
      <c r="K1565" s="10"/>
    </row>
    <row r="1566" spans="6:11" x14ac:dyDescent="0.3">
      <c r="F1566" s="8"/>
      <c r="K1566" s="10"/>
    </row>
    <row r="1567" spans="6:11" x14ac:dyDescent="0.3">
      <c r="F1567" s="8"/>
      <c r="K1567" s="10"/>
    </row>
    <row r="1568" spans="6:11" x14ac:dyDescent="0.3">
      <c r="F1568" s="8"/>
      <c r="K1568" s="10"/>
    </row>
    <row r="1569" spans="6:11" x14ac:dyDescent="0.3">
      <c r="F1569" s="8"/>
      <c r="K1569" s="10"/>
    </row>
    <row r="1570" spans="6:11" x14ac:dyDescent="0.3">
      <c r="F1570" s="8"/>
      <c r="K1570" s="10"/>
    </row>
    <row r="1571" spans="6:11" x14ac:dyDescent="0.3">
      <c r="F1571" s="8"/>
      <c r="K1571" s="10"/>
    </row>
    <row r="1572" spans="6:11" x14ac:dyDescent="0.3">
      <c r="F1572" s="8"/>
      <c r="K1572" s="10"/>
    </row>
    <row r="1573" spans="6:11" x14ac:dyDescent="0.3">
      <c r="F1573" s="8"/>
      <c r="K1573" s="10"/>
    </row>
    <row r="1574" spans="6:11" x14ac:dyDescent="0.3">
      <c r="F1574" s="8"/>
      <c r="K1574" s="10"/>
    </row>
    <row r="1575" spans="6:11" x14ac:dyDescent="0.3">
      <c r="F1575" s="8"/>
      <c r="K1575" s="10"/>
    </row>
    <row r="1576" spans="6:11" x14ac:dyDescent="0.3">
      <c r="F1576" s="8"/>
      <c r="K1576" s="10"/>
    </row>
    <row r="1577" spans="6:11" x14ac:dyDescent="0.3">
      <c r="F1577" s="8"/>
      <c r="K1577" s="10"/>
    </row>
    <row r="1578" spans="6:11" x14ac:dyDescent="0.3">
      <c r="F1578" s="8"/>
      <c r="K1578" s="10"/>
    </row>
    <row r="1579" spans="6:11" x14ac:dyDescent="0.3">
      <c r="F1579" s="8"/>
      <c r="K1579" s="10"/>
    </row>
    <row r="1580" spans="6:11" x14ac:dyDescent="0.3">
      <c r="F1580" s="8"/>
      <c r="K1580" s="10"/>
    </row>
    <row r="1581" spans="6:11" x14ac:dyDescent="0.3">
      <c r="F1581" s="8"/>
      <c r="K1581" s="10"/>
    </row>
    <row r="1582" spans="6:11" x14ac:dyDescent="0.3">
      <c r="F1582" s="8"/>
      <c r="K1582" s="10"/>
    </row>
    <row r="1583" spans="6:11" x14ac:dyDescent="0.3">
      <c r="F1583" s="8"/>
      <c r="K1583" s="10"/>
    </row>
    <row r="1584" spans="6:11" x14ac:dyDescent="0.3">
      <c r="F1584" s="8"/>
      <c r="K1584" s="10"/>
    </row>
    <row r="1585" spans="6:11" x14ac:dyDescent="0.3">
      <c r="F1585" s="8"/>
      <c r="K1585" s="10"/>
    </row>
    <row r="1586" spans="6:11" x14ac:dyDescent="0.3">
      <c r="F1586" s="8"/>
      <c r="K1586" s="10"/>
    </row>
    <row r="1587" spans="6:11" x14ac:dyDescent="0.3">
      <c r="F1587" s="8"/>
      <c r="K1587" s="10"/>
    </row>
    <row r="1588" spans="6:11" x14ac:dyDescent="0.3">
      <c r="F1588" s="8"/>
      <c r="K1588" s="10"/>
    </row>
    <row r="1589" spans="6:11" x14ac:dyDescent="0.3">
      <c r="F1589" s="8"/>
      <c r="K1589" s="10"/>
    </row>
    <row r="1590" spans="6:11" x14ac:dyDescent="0.3">
      <c r="F1590" s="8"/>
      <c r="K1590" s="10"/>
    </row>
    <row r="1591" spans="6:11" x14ac:dyDescent="0.3">
      <c r="F1591" s="8"/>
      <c r="K1591" s="10"/>
    </row>
    <row r="1592" spans="6:11" x14ac:dyDescent="0.3">
      <c r="F1592" s="8"/>
      <c r="K1592" s="10"/>
    </row>
    <row r="1593" spans="6:11" x14ac:dyDescent="0.3">
      <c r="F1593" s="8"/>
      <c r="K1593" s="10"/>
    </row>
    <row r="1594" spans="6:11" x14ac:dyDescent="0.3">
      <c r="F1594" s="8"/>
      <c r="K1594" s="10"/>
    </row>
    <row r="1595" spans="6:11" x14ac:dyDescent="0.3">
      <c r="F1595" s="8"/>
      <c r="K1595" s="10"/>
    </row>
    <row r="1596" spans="6:11" x14ac:dyDescent="0.3">
      <c r="F1596" s="8"/>
      <c r="K1596" s="10"/>
    </row>
    <row r="1597" spans="6:11" x14ac:dyDescent="0.3">
      <c r="F1597" s="8"/>
      <c r="K1597" s="10"/>
    </row>
    <row r="1598" spans="6:11" x14ac:dyDescent="0.3">
      <c r="F1598" s="8"/>
      <c r="K1598" s="10"/>
    </row>
    <row r="1599" spans="6:11" x14ac:dyDescent="0.3">
      <c r="F1599" s="8"/>
      <c r="K1599" s="10"/>
    </row>
    <row r="1600" spans="6:11" x14ac:dyDescent="0.3">
      <c r="F1600" s="8"/>
      <c r="K1600" s="10"/>
    </row>
    <row r="1601" spans="6:11" x14ac:dyDescent="0.3">
      <c r="F1601" s="8"/>
      <c r="K1601" s="10"/>
    </row>
    <row r="1602" spans="6:11" x14ac:dyDescent="0.3">
      <c r="F1602" s="8"/>
      <c r="K1602" s="10"/>
    </row>
    <row r="1603" spans="6:11" x14ac:dyDescent="0.3">
      <c r="F1603" s="8"/>
      <c r="K1603" s="10"/>
    </row>
    <row r="1604" spans="6:11" x14ac:dyDescent="0.3">
      <c r="F1604" s="8"/>
      <c r="K1604" s="10"/>
    </row>
    <row r="1605" spans="6:11" x14ac:dyDescent="0.3">
      <c r="F1605" s="8"/>
      <c r="K1605" s="10"/>
    </row>
    <row r="1606" spans="6:11" x14ac:dyDescent="0.3">
      <c r="F1606" s="8"/>
      <c r="K1606" s="10"/>
    </row>
    <row r="1607" spans="6:11" x14ac:dyDescent="0.3">
      <c r="F1607" s="8"/>
      <c r="K1607" s="10"/>
    </row>
    <row r="1608" spans="6:11" x14ac:dyDescent="0.3">
      <c r="F1608" s="8"/>
      <c r="K1608" s="10"/>
    </row>
    <row r="1609" spans="6:11" x14ac:dyDescent="0.3">
      <c r="F1609" s="8"/>
      <c r="K1609" s="10"/>
    </row>
    <row r="1610" spans="6:11" x14ac:dyDescent="0.3">
      <c r="F1610" s="8"/>
      <c r="K1610" s="10"/>
    </row>
    <row r="1611" spans="6:11" x14ac:dyDescent="0.3">
      <c r="F1611" s="8"/>
      <c r="K1611" s="10"/>
    </row>
    <row r="1612" spans="6:11" x14ac:dyDescent="0.3">
      <c r="F1612" s="8"/>
      <c r="K1612" s="10"/>
    </row>
    <row r="1613" spans="6:11" x14ac:dyDescent="0.3">
      <c r="F1613" s="8"/>
      <c r="K1613" s="10"/>
    </row>
    <row r="1614" spans="6:11" x14ac:dyDescent="0.3">
      <c r="F1614" s="8"/>
      <c r="K1614" s="10"/>
    </row>
    <row r="1615" spans="6:11" x14ac:dyDescent="0.3">
      <c r="F1615" s="8"/>
      <c r="K1615" s="10"/>
    </row>
    <row r="1616" spans="6:11" x14ac:dyDescent="0.3">
      <c r="F1616" s="8"/>
      <c r="K1616" s="10"/>
    </row>
    <row r="1617" spans="6:11" x14ac:dyDescent="0.3">
      <c r="F1617" s="8"/>
      <c r="K1617" s="10"/>
    </row>
    <row r="1618" spans="6:11" x14ac:dyDescent="0.3">
      <c r="F1618" s="8"/>
      <c r="K1618" s="10"/>
    </row>
    <row r="1619" spans="6:11" x14ac:dyDescent="0.3">
      <c r="F1619" s="8"/>
      <c r="K1619" s="10"/>
    </row>
    <row r="1620" spans="6:11" x14ac:dyDescent="0.3">
      <c r="F1620" s="8"/>
      <c r="K1620" s="10"/>
    </row>
    <row r="1621" spans="6:11" x14ac:dyDescent="0.3">
      <c r="F1621" s="8"/>
      <c r="K1621" s="10"/>
    </row>
    <row r="1622" spans="6:11" x14ac:dyDescent="0.3">
      <c r="F1622" s="8"/>
      <c r="K1622" s="10"/>
    </row>
    <row r="1623" spans="6:11" x14ac:dyDescent="0.3">
      <c r="F1623" s="8"/>
      <c r="K1623" s="10"/>
    </row>
    <row r="1624" spans="6:11" x14ac:dyDescent="0.3">
      <c r="F1624" s="8"/>
      <c r="K1624" s="10"/>
    </row>
    <row r="1625" spans="6:11" x14ac:dyDescent="0.3">
      <c r="F1625" s="8"/>
      <c r="K1625" s="10"/>
    </row>
    <row r="1626" spans="6:11" x14ac:dyDescent="0.3">
      <c r="F1626" s="8"/>
      <c r="K1626" s="10"/>
    </row>
    <row r="1627" spans="6:11" x14ac:dyDescent="0.3">
      <c r="F1627" s="8"/>
      <c r="K1627" s="10"/>
    </row>
    <row r="1628" spans="6:11" x14ac:dyDescent="0.3">
      <c r="F1628" s="8"/>
      <c r="K1628" s="10"/>
    </row>
    <row r="1629" spans="6:11" x14ac:dyDescent="0.3">
      <c r="F1629" s="8"/>
      <c r="K1629" s="10"/>
    </row>
    <row r="1630" spans="6:11" x14ac:dyDescent="0.3">
      <c r="F1630" s="8"/>
      <c r="K1630" s="10"/>
    </row>
    <row r="1631" spans="6:11" x14ac:dyDescent="0.3">
      <c r="F1631" s="8"/>
      <c r="K1631" s="10"/>
    </row>
    <row r="1632" spans="6:11" x14ac:dyDescent="0.3">
      <c r="F1632" s="8"/>
      <c r="K1632" s="10"/>
    </row>
    <row r="1633" spans="6:11" x14ac:dyDescent="0.3">
      <c r="F1633" s="8"/>
      <c r="K1633" s="10"/>
    </row>
    <row r="1634" spans="6:11" x14ac:dyDescent="0.3">
      <c r="F1634" s="8"/>
      <c r="K1634" s="10"/>
    </row>
    <row r="1635" spans="6:11" x14ac:dyDescent="0.3">
      <c r="F1635" s="8"/>
      <c r="K1635" s="10"/>
    </row>
    <row r="1636" spans="6:11" x14ac:dyDescent="0.3">
      <c r="F1636" s="8"/>
      <c r="K1636" s="10"/>
    </row>
    <row r="1637" spans="6:11" x14ac:dyDescent="0.3">
      <c r="F1637" s="8"/>
      <c r="K1637" s="10"/>
    </row>
    <row r="1638" spans="6:11" x14ac:dyDescent="0.3">
      <c r="F1638" s="8"/>
      <c r="K1638" s="10"/>
    </row>
    <row r="1639" spans="6:11" x14ac:dyDescent="0.3">
      <c r="F1639" s="8"/>
      <c r="K1639" s="10"/>
    </row>
    <row r="1640" spans="6:11" x14ac:dyDescent="0.3">
      <c r="F1640" s="8"/>
      <c r="K1640" s="10"/>
    </row>
    <row r="1641" spans="6:11" x14ac:dyDescent="0.3">
      <c r="F1641" s="8"/>
      <c r="K1641" s="10"/>
    </row>
    <row r="1642" spans="6:11" x14ac:dyDescent="0.3">
      <c r="F1642" s="8"/>
      <c r="K1642" s="10"/>
    </row>
    <row r="1643" spans="6:11" x14ac:dyDescent="0.3">
      <c r="F1643" s="8"/>
      <c r="K1643" s="10"/>
    </row>
    <row r="1644" spans="6:11" x14ac:dyDescent="0.3">
      <c r="F1644" s="8"/>
      <c r="K1644" s="10"/>
    </row>
    <row r="1645" spans="6:11" x14ac:dyDescent="0.3">
      <c r="F1645" s="8"/>
      <c r="K1645" s="10"/>
    </row>
    <row r="1646" spans="6:11" x14ac:dyDescent="0.3">
      <c r="F1646" s="8"/>
      <c r="K1646" s="10"/>
    </row>
    <row r="1647" spans="6:11" x14ac:dyDescent="0.3">
      <c r="F1647" s="8"/>
      <c r="K1647" s="10"/>
    </row>
    <row r="1648" spans="6:11" x14ac:dyDescent="0.3">
      <c r="F1648" s="8"/>
      <c r="K1648" s="10"/>
    </row>
    <row r="1649" spans="6:11" x14ac:dyDescent="0.3">
      <c r="F1649" s="8"/>
      <c r="K1649" s="10"/>
    </row>
    <row r="1650" spans="6:11" x14ac:dyDescent="0.3">
      <c r="F1650" s="8"/>
      <c r="K1650" s="10"/>
    </row>
    <row r="1651" spans="6:11" x14ac:dyDescent="0.3">
      <c r="F1651" s="8"/>
      <c r="K1651" s="10"/>
    </row>
    <row r="1652" spans="6:11" x14ac:dyDescent="0.3">
      <c r="F1652" s="8"/>
      <c r="K1652" s="10"/>
    </row>
    <row r="1653" spans="6:11" x14ac:dyDescent="0.3">
      <c r="F1653" s="8"/>
      <c r="K1653" s="10"/>
    </row>
    <row r="1654" spans="6:11" x14ac:dyDescent="0.3">
      <c r="F1654" s="8"/>
      <c r="K1654" s="10"/>
    </row>
    <row r="1655" spans="6:11" x14ac:dyDescent="0.3">
      <c r="F1655" s="8"/>
      <c r="K1655" s="10"/>
    </row>
    <row r="1656" spans="6:11" x14ac:dyDescent="0.3">
      <c r="F1656" s="8"/>
      <c r="K1656" s="10"/>
    </row>
    <row r="1657" spans="6:11" x14ac:dyDescent="0.3">
      <c r="F1657" s="8"/>
      <c r="K1657" s="10"/>
    </row>
    <row r="1658" spans="6:11" x14ac:dyDescent="0.3">
      <c r="F1658" s="8"/>
      <c r="K1658" s="10"/>
    </row>
    <row r="1659" spans="6:11" x14ac:dyDescent="0.3">
      <c r="F1659" s="8"/>
      <c r="K1659" s="10"/>
    </row>
    <row r="1660" spans="6:11" x14ac:dyDescent="0.3">
      <c r="F1660" s="8"/>
      <c r="K1660" s="10"/>
    </row>
    <row r="1661" spans="6:11" x14ac:dyDescent="0.3">
      <c r="F1661" s="8"/>
      <c r="K1661" s="10"/>
    </row>
    <row r="1662" spans="6:11" x14ac:dyDescent="0.3">
      <c r="F1662" s="8"/>
      <c r="K1662" s="10"/>
    </row>
    <row r="1663" spans="6:11" x14ac:dyDescent="0.3">
      <c r="F1663" s="8"/>
      <c r="K1663" s="10"/>
    </row>
    <row r="1664" spans="6:11" x14ac:dyDescent="0.3">
      <c r="F1664" s="8"/>
      <c r="K1664" s="10"/>
    </row>
    <row r="1665" spans="6:11" x14ac:dyDescent="0.3">
      <c r="F1665" s="8"/>
      <c r="K1665" s="10"/>
    </row>
    <row r="1666" spans="6:11" x14ac:dyDescent="0.3">
      <c r="F1666" s="8"/>
      <c r="K1666" s="10"/>
    </row>
    <row r="1667" spans="6:11" x14ac:dyDescent="0.3">
      <c r="F1667" s="8"/>
      <c r="K1667" s="10"/>
    </row>
    <row r="1668" spans="6:11" x14ac:dyDescent="0.3">
      <c r="F1668" s="8"/>
      <c r="K1668" s="10"/>
    </row>
    <row r="1669" spans="6:11" x14ac:dyDescent="0.3">
      <c r="F1669" s="8"/>
      <c r="K1669" s="10"/>
    </row>
    <row r="1670" spans="6:11" x14ac:dyDescent="0.3">
      <c r="F1670" s="8"/>
      <c r="K1670" s="10"/>
    </row>
    <row r="1671" spans="6:11" x14ac:dyDescent="0.3">
      <c r="F1671" s="8"/>
      <c r="K1671" s="10"/>
    </row>
    <row r="1672" spans="6:11" x14ac:dyDescent="0.3">
      <c r="F1672" s="8"/>
      <c r="K1672" s="10"/>
    </row>
    <row r="1673" spans="6:11" x14ac:dyDescent="0.3">
      <c r="F1673" s="8"/>
      <c r="K1673" s="10"/>
    </row>
    <row r="1674" spans="6:11" x14ac:dyDescent="0.3">
      <c r="F1674" s="8"/>
      <c r="K1674" s="10"/>
    </row>
    <row r="1675" spans="6:11" x14ac:dyDescent="0.3">
      <c r="F1675" s="8"/>
      <c r="K1675" s="10"/>
    </row>
    <row r="1676" spans="6:11" x14ac:dyDescent="0.3">
      <c r="F1676" s="8"/>
      <c r="K1676" s="10"/>
    </row>
    <row r="1677" spans="6:11" x14ac:dyDescent="0.3">
      <c r="F1677" s="8"/>
      <c r="K1677" s="10"/>
    </row>
    <row r="1678" spans="6:11" x14ac:dyDescent="0.3">
      <c r="F1678" s="8"/>
      <c r="K1678" s="10"/>
    </row>
    <row r="1679" spans="6:11" x14ac:dyDescent="0.3">
      <c r="F1679" s="8"/>
      <c r="K1679" s="10"/>
    </row>
    <row r="1680" spans="6:11" x14ac:dyDescent="0.3">
      <c r="F1680" s="8"/>
      <c r="K1680" s="10"/>
    </row>
    <row r="1681" spans="6:11" x14ac:dyDescent="0.3">
      <c r="F1681" s="8"/>
      <c r="K1681" s="10"/>
    </row>
    <row r="1682" spans="6:11" x14ac:dyDescent="0.3">
      <c r="F1682" s="8"/>
      <c r="K1682" s="10"/>
    </row>
    <row r="1683" spans="6:11" x14ac:dyDescent="0.3">
      <c r="F1683" s="8"/>
      <c r="K1683" s="10"/>
    </row>
    <row r="1684" spans="6:11" x14ac:dyDescent="0.3">
      <c r="F1684" s="8"/>
      <c r="K1684" s="10"/>
    </row>
    <row r="1685" spans="6:11" x14ac:dyDescent="0.3">
      <c r="F1685" s="8"/>
      <c r="K1685" s="10"/>
    </row>
    <row r="1686" spans="6:11" x14ac:dyDescent="0.3">
      <c r="F1686" s="8"/>
      <c r="K1686" s="10"/>
    </row>
    <row r="1687" spans="6:11" x14ac:dyDescent="0.3">
      <c r="F1687" s="8"/>
      <c r="K1687" s="10"/>
    </row>
    <row r="1688" spans="6:11" x14ac:dyDescent="0.3">
      <c r="F1688" s="8"/>
      <c r="K1688" s="10"/>
    </row>
    <row r="1689" spans="6:11" x14ac:dyDescent="0.3">
      <c r="F1689" s="8"/>
      <c r="K1689" s="10"/>
    </row>
    <row r="1690" spans="6:11" x14ac:dyDescent="0.3">
      <c r="F1690" s="8"/>
      <c r="K1690" s="10"/>
    </row>
    <row r="1691" spans="6:11" x14ac:dyDescent="0.3">
      <c r="F1691" s="8"/>
      <c r="K1691" s="10"/>
    </row>
    <row r="1692" spans="6:11" x14ac:dyDescent="0.3">
      <c r="F1692" s="8"/>
      <c r="K1692" s="10"/>
    </row>
    <row r="1693" spans="6:11" x14ac:dyDescent="0.3">
      <c r="F1693" s="8"/>
      <c r="K1693" s="10"/>
    </row>
    <row r="1694" spans="6:11" x14ac:dyDescent="0.3">
      <c r="F1694" s="8"/>
      <c r="K1694" s="10"/>
    </row>
    <row r="1695" spans="6:11" x14ac:dyDescent="0.3">
      <c r="F1695" s="8"/>
      <c r="K1695" s="10"/>
    </row>
    <row r="1696" spans="6:11" x14ac:dyDescent="0.3">
      <c r="F1696" s="8"/>
      <c r="K1696" s="10"/>
    </row>
    <row r="1697" spans="6:11" x14ac:dyDescent="0.3">
      <c r="F1697" s="8"/>
      <c r="K1697" s="10"/>
    </row>
    <row r="1698" spans="6:11" x14ac:dyDescent="0.3">
      <c r="F1698" s="8"/>
      <c r="K1698" s="10"/>
    </row>
    <row r="1699" spans="6:11" x14ac:dyDescent="0.3">
      <c r="F1699" s="8"/>
      <c r="K1699" s="10"/>
    </row>
    <row r="1700" spans="6:11" x14ac:dyDescent="0.3">
      <c r="F1700" s="8"/>
      <c r="K1700" s="10"/>
    </row>
    <row r="1701" spans="6:11" x14ac:dyDescent="0.3">
      <c r="F1701" s="8"/>
      <c r="K1701" s="10"/>
    </row>
    <row r="1702" spans="6:11" x14ac:dyDescent="0.3">
      <c r="F1702" s="8"/>
      <c r="K1702" s="10"/>
    </row>
    <row r="1703" spans="6:11" x14ac:dyDescent="0.3">
      <c r="F1703" s="8"/>
      <c r="K1703" s="10"/>
    </row>
    <row r="1704" spans="6:11" x14ac:dyDescent="0.3">
      <c r="F1704" s="8"/>
      <c r="K1704" s="10"/>
    </row>
    <row r="1705" spans="6:11" x14ac:dyDescent="0.3">
      <c r="F1705" s="8"/>
      <c r="K1705" s="10"/>
    </row>
    <row r="1706" spans="6:11" x14ac:dyDescent="0.3">
      <c r="F1706" s="8"/>
      <c r="K1706" s="10"/>
    </row>
    <row r="1707" spans="6:11" x14ac:dyDescent="0.3">
      <c r="F1707" s="8"/>
      <c r="K1707" s="10"/>
    </row>
    <row r="1708" spans="6:11" x14ac:dyDescent="0.3">
      <c r="F1708" s="8"/>
      <c r="K1708" s="10"/>
    </row>
    <row r="1709" spans="6:11" x14ac:dyDescent="0.3">
      <c r="F1709" s="8"/>
      <c r="K1709" s="10"/>
    </row>
    <row r="1710" spans="6:11" x14ac:dyDescent="0.3">
      <c r="F1710" s="8"/>
      <c r="K1710" s="10"/>
    </row>
    <row r="1711" spans="6:11" x14ac:dyDescent="0.3">
      <c r="F1711" s="8"/>
      <c r="K1711" s="10"/>
    </row>
    <row r="1712" spans="6:11" x14ac:dyDescent="0.3">
      <c r="F1712" s="8"/>
      <c r="K1712" s="10"/>
    </row>
    <row r="1713" spans="6:11" x14ac:dyDescent="0.3">
      <c r="F1713" s="8"/>
      <c r="K1713" s="10"/>
    </row>
    <row r="1714" spans="6:11" x14ac:dyDescent="0.3">
      <c r="F1714" s="8"/>
      <c r="K1714" s="10"/>
    </row>
    <row r="1715" spans="6:11" x14ac:dyDescent="0.3">
      <c r="F1715" s="8"/>
      <c r="K1715" s="10"/>
    </row>
    <row r="1716" spans="6:11" x14ac:dyDescent="0.3">
      <c r="F1716" s="8"/>
      <c r="K1716" s="10"/>
    </row>
    <row r="1717" spans="6:11" x14ac:dyDescent="0.3">
      <c r="F1717" s="8"/>
      <c r="K1717" s="10"/>
    </row>
    <row r="1718" spans="6:11" x14ac:dyDescent="0.3">
      <c r="F1718" s="8"/>
      <c r="K1718" s="10"/>
    </row>
    <row r="1719" spans="6:11" x14ac:dyDescent="0.3">
      <c r="F1719" s="8"/>
      <c r="K1719" s="10"/>
    </row>
    <row r="1720" spans="6:11" x14ac:dyDescent="0.3">
      <c r="F1720" s="8"/>
      <c r="K1720" s="10"/>
    </row>
    <row r="1721" spans="6:11" x14ac:dyDescent="0.3">
      <c r="F1721" s="8"/>
      <c r="K1721" s="10"/>
    </row>
    <row r="1722" spans="6:11" x14ac:dyDescent="0.3">
      <c r="F1722" s="8"/>
      <c r="K1722" s="10"/>
    </row>
    <row r="1723" spans="6:11" x14ac:dyDescent="0.3">
      <c r="F1723" s="8"/>
      <c r="K1723" s="10"/>
    </row>
    <row r="1724" spans="6:11" x14ac:dyDescent="0.3">
      <c r="F1724" s="8"/>
      <c r="K1724" s="10"/>
    </row>
    <row r="1725" spans="6:11" x14ac:dyDescent="0.3">
      <c r="F1725" s="8"/>
      <c r="K1725" s="10"/>
    </row>
    <row r="1726" spans="6:11" x14ac:dyDescent="0.3">
      <c r="F1726" s="8"/>
      <c r="K1726" s="10"/>
    </row>
    <row r="1727" spans="6:11" x14ac:dyDescent="0.3">
      <c r="F1727" s="8"/>
      <c r="K1727" s="10"/>
    </row>
    <row r="1728" spans="6:11" x14ac:dyDescent="0.3">
      <c r="F1728" s="8"/>
      <c r="K1728" s="10"/>
    </row>
    <row r="1729" spans="6:11" x14ac:dyDescent="0.3">
      <c r="F1729" s="8"/>
      <c r="K1729" s="10"/>
    </row>
    <row r="1730" spans="6:11" x14ac:dyDescent="0.3">
      <c r="F1730" s="8"/>
      <c r="K1730" s="10"/>
    </row>
    <row r="1731" spans="6:11" x14ac:dyDescent="0.3">
      <c r="F1731" s="8"/>
      <c r="K1731" s="10"/>
    </row>
    <row r="1732" spans="6:11" x14ac:dyDescent="0.3">
      <c r="F1732" s="8"/>
      <c r="K1732" s="10"/>
    </row>
    <row r="1733" spans="6:11" x14ac:dyDescent="0.3">
      <c r="F1733" s="8"/>
      <c r="K1733" s="10"/>
    </row>
    <row r="1734" spans="6:11" x14ac:dyDescent="0.3">
      <c r="F1734" s="8"/>
      <c r="K1734" s="10"/>
    </row>
    <row r="1735" spans="6:11" x14ac:dyDescent="0.3">
      <c r="F1735" s="8"/>
      <c r="K1735" s="10"/>
    </row>
    <row r="1736" spans="6:11" x14ac:dyDescent="0.3">
      <c r="F1736" s="8"/>
      <c r="K1736" s="10"/>
    </row>
    <row r="1737" spans="6:11" x14ac:dyDescent="0.3">
      <c r="F1737" s="8"/>
      <c r="K1737" s="10"/>
    </row>
    <row r="1738" spans="6:11" x14ac:dyDescent="0.3">
      <c r="F1738" s="8"/>
      <c r="K1738" s="10"/>
    </row>
    <row r="1739" spans="6:11" x14ac:dyDescent="0.3">
      <c r="F1739" s="8"/>
      <c r="K1739" s="10"/>
    </row>
    <row r="1740" spans="6:11" x14ac:dyDescent="0.3">
      <c r="F1740" s="8"/>
      <c r="K1740" s="10"/>
    </row>
    <row r="1741" spans="6:11" x14ac:dyDescent="0.3">
      <c r="F1741" s="8"/>
      <c r="K1741" s="10"/>
    </row>
    <row r="1742" spans="6:11" x14ac:dyDescent="0.3">
      <c r="F1742" s="8"/>
      <c r="K1742" s="10"/>
    </row>
    <row r="1743" spans="6:11" x14ac:dyDescent="0.3">
      <c r="F1743" s="8"/>
      <c r="K1743" s="10"/>
    </row>
    <row r="1744" spans="6:11" x14ac:dyDescent="0.3">
      <c r="F1744" s="8"/>
      <c r="K1744" s="10"/>
    </row>
    <row r="1745" spans="6:11" x14ac:dyDescent="0.3">
      <c r="F1745" s="8"/>
      <c r="K1745" s="10"/>
    </row>
    <row r="1746" spans="6:11" x14ac:dyDescent="0.3">
      <c r="F1746" s="8"/>
      <c r="K1746" s="10"/>
    </row>
    <row r="1747" spans="6:11" x14ac:dyDescent="0.3">
      <c r="F1747" s="8"/>
      <c r="K1747" s="10"/>
    </row>
    <row r="1748" spans="6:11" x14ac:dyDescent="0.3">
      <c r="F1748" s="8"/>
      <c r="K1748" s="10"/>
    </row>
    <row r="1749" spans="6:11" x14ac:dyDescent="0.3">
      <c r="F1749" s="8"/>
      <c r="K1749" s="10"/>
    </row>
    <row r="1750" spans="6:11" x14ac:dyDescent="0.3">
      <c r="F1750" s="8"/>
      <c r="K1750" s="10"/>
    </row>
    <row r="1751" spans="6:11" x14ac:dyDescent="0.3">
      <c r="F1751" s="8"/>
      <c r="K1751" s="10"/>
    </row>
    <row r="1752" spans="6:11" x14ac:dyDescent="0.3">
      <c r="F1752" s="8"/>
      <c r="K1752" s="10"/>
    </row>
    <row r="1753" spans="6:11" x14ac:dyDescent="0.3">
      <c r="F1753" s="8"/>
      <c r="K1753" s="10"/>
    </row>
    <row r="1754" spans="6:11" x14ac:dyDescent="0.3">
      <c r="F1754" s="8"/>
      <c r="K1754" s="10"/>
    </row>
    <row r="1755" spans="6:11" x14ac:dyDescent="0.3">
      <c r="F1755" s="8"/>
      <c r="K1755" s="10"/>
    </row>
    <row r="1756" spans="6:11" x14ac:dyDescent="0.3">
      <c r="F1756" s="8"/>
      <c r="K1756" s="10"/>
    </row>
    <row r="1757" spans="6:11" x14ac:dyDescent="0.3">
      <c r="F1757" s="8"/>
      <c r="K1757" s="10"/>
    </row>
    <row r="1758" spans="6:11" x14ac:dyDescent="0.3">
      <c r="F1758" s="8"/>
      <c r="K1758" s="10"/>
    </row>
    <row r="1759" spans="6:11" x14ac:dyDescent="0.3">
      <c r="F1759" s="8"/>
      <c r="K1759" s="10"/>
    </row>
    <row r="1760" spans="6:11" x14ac:dyDescent="0.3">
      <c r="F1760" s="8"/>
      <c r="K1760" s="10"/>
    </row>
    <row r="1761" spans="6:11" x14ac:dyDescent="0.3">
      <c r="F1761" s="8"/>
      <c r="K1761" s="10"/>
    </row>
    <row r="1762" spans="6:11" x14ac:dyDescent="0.3">
      <c r="F1762" s="8"/>
      <c r="K1762" s="10"/>
    </row>
    <row r="1763" spans="6:11" x14ac:dyDescent="0.3">
      <c r="F1763" s="8"/>
      <c r="K1763" s="10"/>
    </row>
    <row r="1764" spans="6:11" x14ac:dyDescent="0.3">
      <c r="F1764" s="8"/>
      <c r="K1764" s="10"/>
    </row>
    <row r="1765" spans="6:11" x14ac:dyDescent="0.3">
      <c r="F1765" s="8"/>
      <c r="K1765" s="10"/>
    </row>
    <row r="1766" spans="6:11" x14ac:dyDescent="0.3">
      <c r="F1766" s="8"/>
      <c r="K1766" s="10"/>
    </row>
    <row r="1767" spans="6:11" x14ac:dyDescent="0.3">
      <c r="F1767" s="8"/>
      <c r="K1767" s="10"/>
    </row>
    <row r="1768" spans="6:11" x14ac:dyDescent="0.3">
      <c r="F1768" s="8"/>
      <c r="K1768" s="10"/>
    </row>
    <row r="1769" spans="6:11" x14ac:dyDescent="0.3">
      <c r="F1769" s="8"/>
      <c r="K1769" s="10"/>
    </row>
    <row r="1770" spans="6:11" x14ac:dyDescent="0.3">
      <c r="F1770" s="8"/>
      <c r="K1770" s="10"/>
    </row>
    <row r="1771" spans="6:11" x14ac:dyDescent="0.3">
      <c r="F1771" s="8"/>
      <c r="K1771" s="10"/>
    </row>
    <row r="1772" spans="6:11" x14ac:dyDescent="0.3">
      <c r="F1772" s="8"/>
      <c r="K1772" s="10"/>
    </row>
    <row r="1773" spans="6:11" x14ac:dyDescent="0.3">
      <c r="F1773" s="8"/>
      <c r="K1773" s="10"/>
    </row>
    <row r="1774" spans="6:11" x14ac:dyDescent="0.3">
      <c r="F1774" s="8"/>
      <c r="K1774" s="10"/>
    </row>
    <row r="1775" spans="6:11" x14ac:dyDescent="0.3">
      <c r="F1775" s="8"/>
      <c r="K1775" s="10"/>
    </row>
    <row r="1776" spans="6:11" x14ac:dyDescent="0.3">
      <c r="F1776" s="8"/>
      <c r="K1776" s="10"/>
    </row>
    <row r="1777" spans="6:11" x14ac:dyDescent="0.3">
      <c r="F1777" s="8"/>
      <c r="K1777" s="10"/>
    </row>
    <row r="1778" spans="6:11" x14ac:dyDescent="0.3">
      <c r="F1778" s="8"/>
      <c r="K1778" s="10"/>
    </row>
    <row r="1779" spans="6:11" x14ac:dyDescent="0.3">
      <c r="F1779" s="8"/>
      <c r="K1779" s="10"/>
    </row>
    <row r="1780" spans="6:11" x14ac:dyDescent="0.3">
      <c r="F1780" s="8"/>
      <c r="K1780" s="10"/>
    </row>
    <row r="1781" spans="6:11" x14ac:dyDescent="0.3">
      <c r="F1781" s="8"/>
      <c r="K1781" s="10"/>
    </row>
    <row r="1782" spans="6:11" x14ac:dyDescent="0.3">
      <c r="F1782" s="8"/>
      <c r="K1782" s="10"/>
    </row>
    <row r="1783" spans="6:11" x14ac:dyDescent="0.3">
      <c r="F1783" s="8"/>
      <c r="K1783" s="10"/>
    </row>
    <row r="1784" spans="6:11" x14ac:dyDescent="0.3">
      <c r="F1784" s="8"/>
      <c r="K1784" s="10"/>
    </row>
    <row r="1785" spans="6:11" x14ac:dyDescent="0.3">
      <c r="F1785" s="8"/>
      <c r="K1785" s="10"/>
    </row>
    <row r="1786" spans="6:11" x14ac:dyDescent="0.3">
      <c r="F1786" s="8"/>
      <c r="K1786" s="10"/>
    </row>
    <row r="1787" spans="6:11" x14ac:dyDescent="0.3">
      <c r="F1787" s="8"/>
      <c r="K1787" s="10"/>
    </row>
    <row r="1788" spans="6:11" x14ac:dyDescent="0.3">
      <c r="F1788" s="8"/>
      <c r="K1788" s="10"/>
    </row>
    <row r="1789" spans="6:11" x14ac:dyDescent="0.3">
      <c r="F1789" s="8"/>
      <c r="K1789" s="10"/>
    </row>
    <row r="1790" spans="6:11" x14ac:dyDescent="0.3">
      <c r="F1790" s="8"/>
      <c r="K1790" s="10"/>
    </row>
    <row r="1791" spans="6:11" x14ac:dyDescent="0.3">
      <c r="F1791" s="8"/>
      <c r="K1791" s="10"/>
    </row>
    <row r="1792" spans="6:11" x14ac:dyDescent="0.3">
      <c r="F1792" s="8"/>
      <c r="K1792" s="10"/>
    </row>
    <row r="1793" spans="6:11" x14ac:dyDescent="0.3">
      <c r="F1793" s="8"/>
      <c r="K1793" s="10"/>
    </row>
    <row r="1794" spans="6:11" x14ac:dyDescent="0.3">
      <c r="F1794" s="8"/>
      <c r="K1794" s="10"/>
    </row>
    <row r="1795" spans="6:11" x14ac:dyDescent="0.3">
      <c r="F1795" s="8"/>
      <c r="K1795" s="10"/>
    </row>
    <row r="1796" spans="6:11" x14ac:dyDescent="0.3">
      <c r="F1796" s="8"/>
      <c r="K1796" s="10"/>
    </row>
    <row r="1797" spans="6:11" x14ac:dyDescent="0.3">
      <c r="F1797" s="8"/>
      <c r="K1797" s="10"/>
    </row>
    <row r="1798" spans="6:11" x14ac:dyDescent="0.3">
      <c r="F1798" s="8"/>
      <c r="K1798" s="10"/>
    </row>
    <row r="1799" spans="6:11" x14ac:dyDescent="0.3">
      <c r="F1799" s="8"/>
      <c r="K1799" s="10"/>
    </row>
    <row r="1800" spans="6:11" x14ac:dyDescent="0.3">
      <c r="F1800" s="8"/>
      <c r="K1800" s="10"/>
    </row>
    <row r="1801" spans="6:11" x14ac:dyDescent="0.3">
      <c r="F1801" s="8"/>
      <c r="K1801" s="10"/>
    </row>
    <row r="1802" spans="6:11" x14ac:dyDescent="0.3">
      <c r="F1802" s="8"/>
      <c r="K1802" s="10"/>
    </row>
    <row r="1803" spans="6:11" x14ac:dyDescent="0.3">
      <c r="F1803" s="8"/>
      <c r="K1803" s="10"/>
    </row>
    <row r="1804" spans="6:11" x14ac:dyDescent="0.3">
      <c r="F1804" s="8"/>
      <c r="K1804" s="10"/>
    </row>
    <row r="1805" spans="6:11" x14ac:dyDescent="0.3">
      <c r="F1805" s="8"/>
      <c r="K1805" s="10"/>
    </row>
    <row r="1806" spans="6:11" x14ac:dyDescent="0.3">
      <c r="F1806" s="8"/>
      <c r="K1806" s="10"/>
    </row>
    <row r="1807" spans="6:11" x14ac:dyDescent="0.3">
      <c r="F1807" s="8"/>
      <c r="K1807" s="10"/>
    </row>
    <row r="1808" spans="6:11" x14ac:dyDescent="0.3">
      <c r="F1808" s="8"/>
      <c r="K1808" s="10"/>
    </row>
    <row r="1809" spans="6:11" x14ac:dyDescent="0.3">
      <c r="F1809" s="8"/>
      <c r="K1809" s="10"/>
    </row>
    <row r="1810" spans="6:11" x14ac:dyDescent="0.3">
      <c r="F1810" s="8"/>
      <c r="K1810" s="10"/>
    </row>
    <row r="1811" spans="6:11" x14ac:dyDescent="0.3">
      <c r="F1811" s="8"/>
      <c r="K1811" s="10"/>
    </row>
    <row r="1812" spans="6:11" x14ac:dyDescent="0.3">
      <c r="F1812" s="8"/>
      <c r="K1812" s="10"/>
    </row>
    <row r="1813" spans="6:11" x14ac:dyDescent="0.3">
      <c r="F1813" s="8"/>
      <c r="K1813" s="10"/>
    </row>
    <row r="1814" spans="6:11" x14ac:dyDescent="0.3">
      <c r="F1814" s="8"/>
      <c r="K1814" s="10"/>
    </row>
    <row r="1815" spans="6:11" x14ac:dyDescent="0.3">
      <c r="F1815" s="8"/>
      <c r="K1815" s="10"/>
    </row>
    <row r="1816" spans="6:11" x14ac:dyDescent="0.3">
      <c r="F1816" s="8"/>
      <c r="K1816" s="10"/>
    </row>
    <row r="1817" spans="6:11" x14ac:dyDescent="0.3">
      <c r="F1817" s="8"/>
      <c r="K1817" s="10"/>
    </row>
    <row r="1818" spans="6:11" x14ac:dyDescent="0.3">
      <c r="F1818" s="8"/>
      <c r="K1818" s="10"/>
    </row>
    <row r="1819" spans="6:11" x14ac:dyDescent="0.3">
      <c r="F1819" s="8"/>
      <c r="K1819" s="10"/>
    </row>
    <row r="1820" spans="6:11" x14ac:dyDescent="0.3">
      <c r="F1820" s="8"/>
      <c r="K1820" s="10"/>
    </row>
    <row r="1821" spans="6:11" x14ac:dyDescent="0.3">
      <c r="F1821" s="8"/>
      <c r="K1821" s="10"/>
    </row>
    <row r="1822" spans="6:11" x14ac:dyDescent="0.3">
      <c r="F1822" s="8"/>
      <c r="K1822" s="10"/>
    </row>
    <row r="1823" spans="6:11" x14ac:dyDescent="0.3">
      <c r="F1823" s="8"/>
      <c r="K1823" s="10"/>
    </row>
    <row r="1824" spans="6:11" x14ac:dyDescent="0.3">
      <c r="F1824" s="8"/>
      <c r="K1824" s="10"/>
    </row>
    <row r="1825" spans="6:11" x14ac:dyDescent="0.3">
      <c r="F1825" s="8"/>
      <c r="K1825" s="10"/>
    </row>
    <row r="1826" spans="6:11" x14ac:dyDescent="0.3">
      <c r="F1826" s="8"/>
      <c r="K1826" s="10"/>
    </row>
    <row r="1827" spans="6:11" x14ac:dyDescent="0.3">
      <c r="F1827" s="8"/>
      <c r="K1827" s="10"/>
    </row>
    <row r="1828" spans="6:11" x14ac:dyDescent="0.3">
      <c r="F1828" s="8"/>
      <c r="K1828" s="10"/>
    </row>
    <row r="1829" spans="6:11" x14ac:dyDescent="0.3">
      <c r="F1829" s="8"/>
      <c r="K1829" s="10"/>
    </row>
    <row r="1830" spans="6:11" x14ac:dyDescent="0.3">
      <c r="F1830" s="8"/>
      <c r="K1830" s="10"/>
    </row>
    <row r="1831" spans="6:11" x14ac:dyDescent="0.3">
      <c r="F1831" s="8"/>
      <c r="K1831" s="10"/>
    </row>
    <row r="1832" spans="6:11" x14ac:dyDescent="0.3">
      <c r="F1832" s="8"/>
      <c r="K1832" s="10"/>
    </row>
    <row r="1833" spans="6:11" x14ac:dyDescent="0.3">
      <c r="F1833" s="8"/>
      <c r="K1833" s="10"/>
    </row>
    <row r="1834" spans="6:11" x14ac:dyDescent="0.3">
      <c r="F1834" s="8"/>
      <c r="K1834" s="10"/>
    </row>
    <row r="1835" spans="6:11" x14ac:dyDescent="0.3">
      <c r="F1835" s="8"/>
      <c r="K1835" s="10"/>
    </row>
    <row r="1836" spans="6:11" x14ac:dyDescent="0.3">
      <c r="F1836" s="8"/>
      <c r="K1836" s="10"/>
    </row>
    <row r="1837" spans="6:11" x14ac:dyDescent="0.3">
      <c r="F1837" s="8"/>
      <c r="K1837" s="10"/>
    </row>
    <row r="1838" spans="6:11" x14ac:dyDescent="0.3">
      <c r="F1838" s="8"/>
      <c r="K1838" s="10"/>
    </row>
    <row r="1839" spans="6:11" x14ac:dyDescent="0.3">
      <c r="F1839" s="8"/>
      <c r="K1839" s="10"/>
    </row>
    <row r="1840" spans="6:11" x14ac:dyDescent="0.3">
      <c r="F1840" s="8"/>
      <c r="K1840" s="10"/>
    </row>
    <row r="1841" spans="6:11" x14ac:dyDescent="0.3">
      <c r="F1841" s="8"/>
      <c r="K1841" s="10"/>
    </row>
    <row r="1842" spans="6:11" x14ac:dyDescent="0.3">
      <c r="F1842" s="8"/>
      <c r="K1842" s="10"/>
    </row>
    <row r="1843" spans="6:11" x14ac:dyDescent="0.3">
      <c r="F1843" s="8"/>
      <c r="K1843" s="10"/>
    </row>
    <row r="1844" spans="6:11" x14ac:dyDescent="0.3">
      <c r="F1844" s="8"/>
      <c r="K1844" s="10"/>
    </row>
    <row r="1845" spans="6:11" x14ac:dyDescent="0.3">
      <c r="F1845" s="8"/>
      <c r="K1845" s="10"/>
    </row>
    <row r="1846" spans="6:11" x14ac:dyDescent="0.3">
      <c r="F1846" s="8"/>
      <c r="K1846" s="10"/>
    </row>
    <row r="1847" spans="6:11" x14ac:dyDescent="0.3">
      <c r="F1847" s="8"/>
      <c r="K1847" s="10"/>
    </row>
    <row r="1848" spans="6:11" x14ac:dyDescent="0.3">
      <c r="F1848" s="8"/>
      <c r="K1848" s="10"/>
    </row>
    <row r="1849" spans="6:11" x14ac:dyDescent="0.3">
      <c r="F1849" s="8"/>
      <c r="K1849" s="10"/>
    </row>
    <row r="1850" spans="6:11" x14ac:dyDescent="0.3">
      <c r="F1850" s="8"/>
      <c r="K1850" s="10"/>
    </row>
    <row r="1851" spans="6:11" x14ac:dyDescent="0.3">
      <c r="F1851" s="8"/>
      <c r="K1851" s="10"/>
    </row>
    <row r="1852" spans="6:11" x14ac:dyDescent="0.3">
      <c r="F1852" s="8"/>
      <c r="K1852" s="10"/>
    </row>
    <row r="1853" spans="6:11" x14ac:dyDescent="0.3">
      <c r="F1853" s="8"/>
      <c r="K1853" s="10"/>
    </row>
    <row r="1854" spans="6:11" x14ac:dyDescent="0.3">
      <c r="F1854" s="8"/>
      <c r="K1854" s="10"/>
    </row>
    <row r="1855" spans="6:11" x14ac:dyDescent="0.3">
      <c r="F1855" s="8"/>
      <c r="K1855" s="10"/>
    </row>
    <row r="1856" spans="6:11" x14ac:dyDescent="0.3">
      <c r="F1856" s="8"/>
      <c r="K1856" s="10"/>
    </row>
    <row r="1857" spans="6:11" x14ac:dyDescent="0.3">
      <c r="F1857" s="8"/>
      <c r="K1857" s="10"/>
    </row>
    <row r="1858" spans="6:11" x14ac:dyDescent="0.3">
      <c r="F1858" s="8"/>
      <c r="K1858" s="10"/>
    </row>
    <row r="1859" spans="6:11" x14ac:dyDescent="0.3">
      <c r="F1859" s="7"/>
      <c r="K1859" s="10"/>
    </row>
    <row r="1860" spans="6:11" x14ac:dyDescent="0.3">
      <c r="F1860" s="7"/>
      <c r="K1860" s="10"/>
    </row>
    <row r="1861" spans="6:11" x14ac:dyDescent="0.3">
      <c r="F1861" s="7"/>
      <c r="K1861" s="10"/>
    </row>
    <row r="1862" spans="6:11" x14ac:dyDescent="0.3">
      <c r="F1862" s="7"/>
      <c r="K1862" s="10"/>
    </row>
    <row r="1863" spans="6:11" x14ac:dyDescent="0.3">
      <c r="F1863" s="7"/>
      <c r="K1863" s="10"/>
    </row>
    <row r="1864" spans="6:11" x14ac:dyDescent="0.3">
      <c r="F1864" s="7"/>
      <c r="K1864" s="10"/>
    </row>
    <row r="1865" spans="6:11" x14ac:dyDescent="0.3">
      <c r="F1865" s="7"/>
      <c r="K1865" s="10"/>
    </row>
    <row r="1866" spans="6:11" x14ac:dyDescent="0.3">
      <c r="F1866" s="7"/>
      <c r="K1866" s="10"/>
    </row>
    <row r="1867" spans="6:11" x14ac:dyDescent="0.3">
      <c r="F1867" s="7"/>
      <c r="K1867" s="10"/>
    </row>
    <row r="1868" spans="6:11" x14ac:dyDescent="0.3">
      <c r="F1868" s="7"/>
      <c r="K1868" s="10"/>
    </row>
    <row r="1869" spans="6:11" x14ac:dyDescent="0.3">
      <c r="F1869" s="7"/>
      <c r="K1869" s="10"/>
    </row>
    <row r="1870" spans="6:11" x14ac:dyDescent="0.3">
      <c r="F1870" s="7"/>
      <c r="K1870" s="10"/>
    </row>
    <row r="1871" spans="6:11" x14ac:dyDescent="0.3">
      <c r="F1871" s="7"/>
      <c r="K1871" s="10"/>
    </row>
    <row r="1872" spans="6:11" x14ac:dyDescent="0.3">
      <c r="F1872" s="7"/>
      <c r="K1872" s="10"/>
    </row>
    <row r="1873" spans="6:11" x14ac:dyDescent="0.3">
      <c r="F1873" s="7"/>
      <c r="K1873" s="10"/>
    </row>
    <row r="1874" spans="6:11" x14ac:dyDescent="0.3">
      <c r="F1874" s="7"/>
      <c r="K1874" s="10"/>
    </row>
    <row r="1875" spans="6:11" x14ac:dyDescent="0.3">
      <c r="F1875" s="7"/>
      <c r="K1875" s="10"/>
    </row>
    <row r="1876" spans="6:11" x14ac:dyDescent="0.3">
      <c r="F1876" s="7"/>
      <c r="K1876" s="10"/>
    </row>
    <row r="1877" spans="6:11" x14ac:dyDescent="0.3">
      <c r="F1877" s="7"/>
      <c r="K1877" s="10"/>
    </row>
    <row r="1878" spans="6:11" x14ac:dyDescent="0.3">
      <c r="F1878" s="7"/>
      <c r="K1878" s="10"/>
    </row>
    <row r="1879" spans="6:11" x14ac:dyDescent="0.3">
      <c r="F1879" s="7"/>
      <c r="K1879" s="10"/>
    </row>
    <row r="1880" spans="6:11" x14ac:dyDescent="0.3">
      <c r="F1880" s="7"/>
      <c r="K1880" s="10"/>
    </row>
    <row r="1881" spans="6:11" x14ac:dyDescent="0.3">
      <c r="F1881" s="7"/>
      <c r="K1881" s="10"/>
    </row>
    <row r="1882" spans="6:11" x14ac:dyDescent="0.3">
      <c r="F1882" s="7"/>
      <c r="K1882" s="10"/>
    </row>
    <row r="1883" spans="6:11" x14ac:dyDescent="0.3">
      <c r="F1883" s="7"/>
      <c r="K1883" s="10"/>
    </row>
    <row r="1884" spans="6:11" x14ac:dyDescent="0.3">
      <c r="F1884" s="7"/>
      <c r="K1884" s="10"/>
    </row>
    <row r="1885" spans="6:11" x14ac:dyDescent="0.3">
      <c r="F1885" s="7"/>
      <c r="K1885" s="10"/>
    </row>
    <row r="1886" spans="6:11" x14ac:dyDescent="0.3">
      <c r="F1886" s="7"/>
      <c r="K1886" s="10"/>
    </row>
    <row r="1887" spans="6:11" x14ac:dyDescent="0.3">
      <c r="F1887" s="7"/>
      <c r="K1887" s="10"/>
    </row>
    <row r="1888" spans="6:11" x14ac:dyDescent="0.3">
      <c r="F1888" s="7"/>
      <c r="K1888" s="10"/>
    </row>
    <row r="1889" spans="6:11" x14ac:dyDescent="0.3">
      <c r="F1889" s="7"/>
      <c r="K1889" s="10"/>
    </row>
    <row r="1890" spans="6:11" x14ac:dyDescent="0.3">
      <c r="F1890" s="7"/>
      <c r="K1890" s="10"/>
    </row>
    <row r="1891" spans="6:11" x14ac:dyDescent="0.3">
      <c r="F1891" s="7"/>
      <c r="K1891" s="10"/>
    </row>
    <row r="1892" spans="6:11" x14ac:dyDescent="0.3">
      <c r="F1892" s="7"/>
      <c r="K1892" s="10"/>
    </row>
    <row r="1893" spans="6:11" x14ac:dyDescent="0.3">
      <c r="F1893" s="7"/>
      <c r="K1893" s="10"/>
    </row>
    <row r="1894" spans="6:11" x14ac:dyDescent="0.3">
      <c r="F1894" s="7"/>
      <c r="K1894" s="10"/>
    </row>
    <row r="1895" spans="6:11" x14ac:dyDescent="0.3">
      <c r="F1895" s="7"/>
      <c r="K1895" s="10"/>
    </row>
    <row r="1896" spans="6:11" x14ac:dyDescent="0.3">
      <c r="F1896" s="7"/>
      <c r="K1896" s="10"/>
    </row>
    <row r="1897" spans="6:11" x14ac:dyDescent="0.3">
      <c r="F1897" s="7"/>
      <c r="K1897" s="10"/>
    </row>
    <row r="1898" spans="6:11" x14ac:dyDescent="0.3">
      <c r="F1898" s="7"/>
      <c r="K1898" s="10"/>
    </row>
    <row r="1899" spans="6:11" x14ac:dyDescent="0.3">
      <c r="F1899" s="7"/>
      <c r="K1899" s="10"/>
    </row>
    <row r="1900" spans="6:11" x14ac:dyDescent="0.3">
      <c r="F1900" s="7"/>
      <c r="K1900" s="10"/>
    </row>
    <row r="1901" spans="6:11" x14ac:dyDescent="0.3">
      <c r="F1901" s="7"/>
      <c r="K1901" s="10"/>
    </row>
    <row r="1902" spans="6:11" x14ac:dyDescent="0.3">
      <c r="F1902" s="7"/>
      <c r="K1902" s="10"/>
    </row>
    <row r="1903" spans="6:11" x14ac:dyDescent="0.3">
      <c r="F1903" s="7"/>
      <c r="K1903" s="10"/>
    </row>
    <row r="1904" spans="6:11" x14ac:dyDescent="0.3">
      <c r="F1904" s="7"/>
      <c r="K1904" s="10"/>
    </row>
    <row r="1905" spans="6:11" x14ac:dyDescent="0.3">
      <c r="F1905" s="7"/>
      <c r="K1905" s="10"/>
    </row>
    <row r="1906" spans="6:11" x14ac:dyDescent="0.3">
      <c r="F1906" s="7"/>
      <c r="K1906" s="10"/>
    </row>
    <row r="1907" spans="6:11" x14ac:dyDescent="0.3">
      <c r="F1907" s="7"/>
      <c r="K1907" s="10"/>
    </row>
    <row r="1908" spans="6:11" x14ac:dyDescent="0.3">
      <c r="F1908" s="7"/>
      <c r="K1908" s="10"/>
    </row>
    <row r="1909" spans="6:11" x14ac:dyDescent="0.3">
      <c r="F1909" s="7"/>
      <c r="K1909" s="10"/>
    </row>
    <row r="1910" spans="6:11" x14ac:dyDescent="0.3">
      <c r="F1910" s="7"/>
      <c r="K1910" s="10"/>
    </row>
    <row r="1911" spans="6:11" x14ac:dyDescent="0.3">
      <c r="F1911" s="7"/>
      <c r="K1911" s="10"/>
    </row>
    <row r="1912" spans="6:11" x14ac:dyDescent="0.3">
      <c r="F1912" s="7"/>
      <c r="K1912" s="10"/>
    </row>
    <row r="1913" spans="6:11" x14ac:dyDescent="0.3">
      <c r="F1913" s="7"/>
      <c r="K1913" s="10"/>
    </row>
    <row r="1914" spans="6:11" x14ac:dyDescent="0.3">
      <c r="F1914" s="7"/>
      <c r="K1914" s="10"/>
    </row>
    <row r="1915" spans="6:11" x14ac:dyDescent="0.3">
      <c r="F1915" s="7"/>
      <c r="K1915" s="10"/>
    </row>
    <row r="1916" spans="6:11" x14ac:dyDescent="0.3">
      <c r="F1916" s="7"/>
      <c r="K1916" s="10"/>
    </row>
    <row r="1917" spans="6:11" x14ac:dyDescent="0.3">
      <c r="F1917" s="7"/>
      <c r="K1917" s="10"/>
    </row>
    <row r="1918" spans="6:11" x14ac:dyDescent="0.3">
      <c r="F1918" s="7"/>
      <c r="K1918" s="10"/>
    </row>
    <row r="1919" spans="6:11" x14ac:dyDescent="0.3">
      <c r="F1919" s="7"/>
      <c r="K1919" s="10"/>
    </row>
    <row r="1920" spans="6:11" x14ac:dyDescent="0.3">
      <c r="F1920" s="7"/>
      <c r="K1920" s="10"/>
    </row>
    <row r="1921" spans="6:11" x14ac:dyDescent="0.3">
      <c r="F1921" s="7"/>
      <c r="K1921" s="10"/>
    </row>
    <row r="1922" spans="6:11" x14ac:dyDescent="0.3">
      <c r="F1922" s="7"/>
      <c r="K1922" s="10"/>
    </row>
    <row r="1923" spans="6:11" x14ac:dyDescent="0.3">
      <c r="F1923" s="7"/>
      <c r="K1923" s="10"/>
    </row>
    <row r="1924" spans="6:11" x14ac:dyDescent="0.3">
      <c r="F1924" s="7"/>
      <c r="K1924" s="10"/>
    </row>
    <row r="1925" spans="6:11" x14ac:dyDescent="0.3">
      <c r="F1925" s="7"/>
      <c r="K1925" s="10"/>
    </row>
    <row r="1926" spans="6:11" x14ac:dyDescent="0.3">
      <c r="F1926" s="7"/>
      <c r="K1926" s="10"/>
    </row>
    <row r="1927" spans="6:11" x14ac:dyDescent="0.3">
      <c r="F1927" s="7"/>
      <c r="K1927" s="10"/>
    </row>
    <row r="1928" spans="6:11" x14ac:dyDescent="0.3">
      <c r="F1928" s="7"/>
      <c r="K1928" s="10"/>
    </row>
    <row r="1929" spans="6:11" x14ac:dyDescent="0.3">
      <c r="F1929" s="7"/>
      <c r="K1929" s="10"/>
    </row>
    <row r="1930" spans="6:11" x14ac:dyDescent="0.3">
      <c r="F1930" s="7"/>
      <c r="K1930" s="10"/>
    </row>
    <row r="1931" spans="6:11" x14ac:dyDescent="0.3">
      <c r="F1931" s="7"/>
      <c r="K1931" s="10"/>
    </row>
    <row r="1932" spans="6:11" x14ac:dyDescent="0.3">
      <c r="F1932" s="7"/>
      <c r="K1932" s="10"/>
    </row>
    <row r="1933" spans="6:11" x14ac:dyDescent="0.3">
      <c r="F1933" s="7"/>
      <c r="K1933" s="10"/>
    </row>
    <row r="1934" spans="6:11" x14ac:dyDescent="0.3">
      <c r="F1934" s="7"/>
      <c r="K1934" s="10"/>
    </row>
    <row r="1935" spans="6:11" x14ac:dyDescent="0.3">
      <c r="F1935" s="7"/>
      <c r="K1935" s="10"/>
    </row>
    <row r="1936" spans="6:11" x14ac:dyDescent="0.3">
      <c r="F1936" s="7"/>
      <c r="K1936" s="10"/>
    </row>
    <row r="1937" spans="6:11" x14ac:dyDescent="0.3">
      <c r="F1937" s="7"/>
      <c r="K1937" s="10"/>
    </row>
    <row r="1938" spans="6:11" x14ac:dyDescent="0.3">
      <c r="F1938" s="7"/>
      <c r="K1938" s="10"/>
    </row>
    <row r="1939" spans="6:11" x14ac:dyDescent="0.3">
      <c r="F1939" s="7"/>
      <c r="K1939" s="10"/>
    </row>
    <row r="1940" spans="6:11" x14ac:dyDescent="0.3">
      <c r="F1940" s="7"/>
      <c r="K1940" s="10"/>
    </row>
    <row r="1941" spans="6:11" x14ac:dyDescent="0.3">
      <c r="F1941" s="7"/>
      <c r="K1941" s="10"/>
    </row>
    <row r="1942" spans="6:11" x14ac:dyDescent="0.3">
      <c r="F1942" s="7"/>
      <c r="K1942" s="10"/>
    </row>
    <row r="1943" spans="6:11" x14ac:dyDescent="0.3">
      <c r="F1943" s="7"/>
      <c r="K1943" s="10"/>
    </row>
    <row r="1944" spans="6:11" x14ac:dyDescent="0.3">
      <c r="F1944" s="7"/>
      <c r="K1944" s="10"/>
    </row>
    <row r="1945" spans="6:11" x14ac:dyDescent="0.3">
      <c r="F1945" s="7"/>
      <c r="K1945" s="10"/>
    </row>
    <row r="1946" spans="6:11" x14ac:dyDescent="0.3">
      <c r="F1946" s="7"/>
      <c r="K1946" s="10"/>
    </row>
    <row r="1947" spans="6:11" x14ac:dyDescent="0.3">
      <c r="F1947" s="7"/>
      <c r="K1947" s="10"/>
    </row>
    <row r="1948" spans="6:11" x14ac:dyDescent="0.3">
      <c r="F1948" s="7"/>
      <c r="K1948" s="10"/>
    </row>
    <row r="1949" spans="6:11" x14ac:dyDescent="0.3">
      <c r="F1949" s="7"/>
      <c r="K1949" s="10"/>
    </row>
    <row r="1950" spans="6:11" x14ac:dyDescent="0.3">
      <c r="F1950" s="7"/>
      <c r="K1950" s="10"/>
    </row>
    <row r="1951" spans="6:11" x14ac:dyDescent="0.3">
      <c r="F1951" s="7"/>
      <c r="K1951" s="10"/>
    </row>
    <row r="1952" spans="6:11" x14ac:dyDescent="0.3">
      <c r="F1952" s="7"/>
      <c r="K1952" s="10"/>
    </row>
    <row r="1953" spans="6:11" x14ac:dyDescent="0.3">
      <c r="F1953" s="7"/>
      <c r="K1953" s="10"/>
    </row>
    <row r="1954" spans="6:11" x14ac:dyDescent="0.3">
      <c r="F1954" s="7"/>
      <c r="K1954" s="10"/>
    </row>
    <row r="1955" spans="6:11" x14ac:dyDescent="0.3">
      <c r="F1955" s="7"/>
      <c r="K1955" s="10"/>
    </row>
    <row r="1956" spans="6:11" x14ac:dyDescent="0.3">
      <c r="F1956" s="7"/>
      <c r="K1956" s="10"/>
    </row>
    <row r="1957" spans="6:11" x14ac:dyDescent="0.3">
      <c r="F1957" s="7"/>
      <c r="K1957" s="10"/>
    </row>
    <row r="1958" spans="6:11" x14ac:dyDescent="0.3">
      <c r="F1958" s="7"/>
      <c r="K1958" s="10"/>
    </row>
    <row r="1959" spans="6:11" x14ac:dyDescent="0.3">
      <c r="F1959" s="7"/>
      <c r="K1959" s="10"/>
    </row>
    <row r="1960" spans="6:11" x14ac:dyDescent="0.3">
      <c r="F1960" s="7"/>
      <c r="K1960" s="10"/>
    </row>
    <row r="1961" spans="6:11" x14ac:dyDescent="0.3">
      <c r="F1961" s="7"/>
      <c r="K1961" s="10"/>
    </row>
    <row r="1962" spans="6:11" x14ac:dyDescent="0.3">
      <c r="F1962" s="7"/>
      <c r="K1962" s="10"/>
    </row>
    <row r="1963" spans="6:11" x14ac:dyDescent="0.3">
      <c r="F1963" s="7"/>
      <c r="K1963" s="10"/>
    </row>
    <row r="1964" spans="6:11" x14ac:dyDescent="0.3">
      <c r="F1964" s="7"/>
      <c r="K1964" s="10"/>
    </row>
    <row r="1965" spans="6:11" x14ac:dyDescent="0.3">
      <c r="F1965" s="7"/>
      <c r="K1965" s="10"/>
    </row>
    <row r="1966" spans="6:11" x14ac:dyDescent="0.3">
      <c r="F1966" s="7"/>
      <c r="K1966" s="10"/>
    </row>
    <row r="1967" spans="6:11" x14ac:dyDescent="0.3">
      <c r="F1967" s="7"/>
      <c r="K1967" s="10"/>
    </row>
    <row r="1968" spans="6:11" x14ac:dyDescent="0.3">
      <c r="F1968" s="7"/>
      <c r="K1968" s="10"/>
    </row>
    <row r="1969" spans="6:11" x14ac:dyDescent="0.3">
      <c r="F1969" s="7"/>
      <c r="K1969" s="10"/>
    </row>
    <row r="1970" spans="6:11" x14ac:dyDescent="0.3">
      <c r="F1970" s="7"/>
      <c r="K1970" s="10"/>
    </row>
    <row r="1971" spans="6:11" x14ac:dyDescent="0.3">
      <c r="F1971" s="7"/>
      <c r="K1971" s="10"/>
    </row>
    <row r="1972" spans="6:11" x14ac:dyDescent="0.3">
      <c r="F1972" s="7"/>
      <c r="K1972" s="10"/>
    </row>
    <row r="1973" spans="6:11" x14ac:dyDescent="0.3">
      <c r="F1973" s="7"/>
      <c r="K1973" s="10"/>
    </row>
    <row r="1974" spans="6:11" x14ac:dyDescent="0.3">
      <c r="F1974" s="7"/>
      <c r="K1974" s="10"/>
    </row>
    <row r="1975" spans="6:11" x14ac:dyDescent="0.3">
      <c r="F1975" s="7"/>
      <c r="K1975" s="10"/>
    </row>
    <row r="1976" spans="6:11" x14ac:dyDescent="0.3">
      <c r="F1976" s="7"/>
      <c r="K1976" s="10"/>
    </row>
    <row r="1977" spans="6:11" x14ac:dyDescent="0.3">
      <c r="F1977" s="7"/>
      <c r="K1977" s="10"/>
    </row>
    <row r="1978" spans="6:11" x14ac:dyDescent="0.3">
      <c r="F1978" s="7"/>
      <c r="K1978" s="10"/>
    </row>
    <row r="1979" spans="6:11" x14ac:dyDescent="0.3">
      <c r="F1979" s="7"/>
      <c r="K1979" s="10"/>
    </row>
    <row r="1980" spans="6:11" x14ac:dyDescent="0.3">
      <c r="F1980" s="7"/>
      <c r="K1980" s="10"/>
    </row>
    <row r="1981" spans="6:11" x14ac:dyDescent="0.3">
      <c r="F1981" s="7"/>
      <c r="K1981" s="10"/>
    </row>
    <row r="1982" spans="6:11" x14ac:dyDescent="0.3">
      <c r="F1982" s="7"/>
      <c r="K1982" s="10"/>
    </row>
    <row r="1983" spans="6:11" x14ac:dyDescent="0.3">
      <c r="F1983" s="7"/>
      <c r="K1983" s="10"/>
    </row>
    <row r="1984" spans="6:11" x14ac:dyDescent="0.3">
      <c r="F1984" s="7"/>
      <c r="K1984" s="10"/>
    </row>
    <row r="1985" spans="6:11" x14ac:dyDescent="0.3">
      <c r="F1985" s="7"/>
      <c r="K1985" s="10"/>
    </row>
    <row r="1986" spans="6:11" x14ac:dyDescent="0.3">
      <c r="F1986" s="7"/>
      <c r="K1986" s="10"/>
    </row>
    <row r="1987" spans="6:11" x14ac:dyDescent="0.3">
      <c r="F1987" s="7"/>
      <c r="K1987" s="10"/>
    </row>
    <row r="1988" spans="6:11" x14ac:dyDescent="0.3">
      <c r="F1988" s="7"/>
      <c r="K1988" s="10"/>
    </row>
    <row r="1989" spans="6:11" x14ac:dyDescent="0.3">
      <c r="F1989" s="7"/>
      <c r="K1989" s="10"/>
    </row>
    <row r="1990" spans="6:11" x14ac:dyDescent="0.3">
      <c r="F1990" s="7"/>
      <c r="K1990" s="10"/>
    </row>
    <row r="1991" spans="6:11" x14ac:dyDescent="0.3">
      <c r="F1991" s="7"/>
      <c r="K1991" s="10"/>
    </row>
    <row r="1992" spans="6:11" x14ac:dyDescent="0.3">
      <c r="F1992" s="7"/>
      <c r="K1992" s="10"/>
    </row>
    <row r="1993" spans="6:11" x14ac:dyDescent="0.3">
      <c r="F1993" s="7"/>
      <c r="K1993" s="10"/>
    </row>
    <row r="1994" spans="6:11" x14ac:dyDescent="0.3">
      <c r="F1994" s="7"/>
      <c r="K1994" s="10"/>
    </row>
    <row r="1995" spans="6:11" x14ac:dyDescent="0.3">
      <c r="F1995" s="7"/>
      <c r="K1995" s="10"/>
    </row>
    <row r="1996" spans="6:11" x14ac:dyDescent="0.3">
      <c r="F1996" s="7"/>
      <c r="K1996" s="10"/>
    </row>
    <row r="1997" spans="6:11" x14ac:dyDescent="0.3">
      <c r="F1997" s="7"/>
      <c r="K1997" s="10"/>
    </row>
    <row r="1998" spans="6:11" x14ac:dyDescent="0.3">
      <c r="F1998" s="7"/>
      <c r="K1998" s="10"/>
    </row>
    <row r="1999" spans="6:11" x14ac:dyDescent="0.3">
      <c r="F1999" s="7"/>
      <c r="K1999" s="10"/>
    </row>
    <row r="2000" spans="6:11" x14ac:dyDescent="0.3">
      <c r="F2000" s="7"/>
      <c r="K2000" s="10"/>
    </row>
    <row r="2001" spans="6:11" x14ac:dyDescent="0.3">
      <c r="F2001" s="7"/>
      <c r="K2001" s="10"/>
    </row>
    <row r="2002" spans="6:11" x14ac:dyDescent="0.3">
      <c r="F2002" s="7"/>
      <c r="K2002" s="10"/>
    </row>
    <row r="2003" spans="6:11" x14ac:dyDescent="0.3">
      <c r="F2003" s="7"/>
      <c r="K2003" s="10"/>
    </row>
    <row r="2004" spans="6:11" x14ac:dyDescent="0.3">
      <c r="F2004" s="7"/>
      <c r="K2004" s="10"/>
    </row>
    <row r="2005" spans="6:11" x14ac:dyDescent="0.3">
      <c r="F2005" s="7"/>
      <c r="K2005" s="10"/>
    </row>
    <row r="2006" spans="6:11" x14ac:dyDescent="0.3">
      <c r="F2006" s="7"/>
      <c r="K2006" s="10"/>
    </row>
    <row r="2007" spans="6:11" x14ac:dyDescent="0.3">
      <c r="F2007" s="7"/>
      <c r="K2007" s="10"/>
    </row>
    <row r="2008" spans="6:11" x14ac:dyDescent="0.3">
      <c r="F2008" s="7"/>
      <c r="K2008" s="10"/>
    </row>
    <row r="2009" spans="6:11" x14ac:dyDescent="0.3">
      <c r="F2009" s="7"/>
      <c r="K2009" s="10"/>
    </row>
    <row r="2010" spans="6:11" x14ac:dyDescent="0.3">
      <c r="F2010" s="7"/>
      <c r="K2010" s="10"/>
    </row>
    <row r="2011" spans="6:11" x14ac:dyDescent="0.3">
      <c r="F2011" s="7"/>
      <c r="K2011" s="10"/>
    </row>
    <row r="2012" spans="6:11" x14ac:dyDescent="0.3">
      <c r="F2012" s="7"/>
      <c r="K2012" s="10"/>
    </row>
    <row r="2013" spans="6:11" x14ac:dyDescent="0.3">
      <c r="F2013" s="7"/>
      <c r="K2013" s="10"/>
    </row>
    <row r="2014" spans="6:11" x14ac:dyDescent="0.3">
      <c r="F2014" s="7"/>
      <c r="K2014" s="10"/>
    </row>
    <row r="2015" spans="6:11" x14ac:dyDescent="0.3">
      <c r="F2015" s="7"/>
      <c r="K2015" s="10"/>
    </row>
    <row r="2016" spans="6:11" x14ac:dyDescent="0.3">
      <c r="F2016" s="7"/>
      <c r="K2016" s="10"/>
    </row>
    <row r="2017" spans="6:11" x14ac:dyDescent="0.3">
      <c r="F2017" s="7"/>
      <c r="K2017" s="10"/>
    </row>
    <row r="2018" spans="6:11" x14ac:dyDescent="0.3">
      <c r="F2018" s="7"/>
      <c r="K2018" s="10"/>
    </row>
    <row r="2019" spans="6:11" x14ac:dyDescent="0.3">
      <c r="F2019" s="7"/>
      <c r="K2019" s="10"/>
    </row>
    <row r="2020" spans="6:11" x14ac:dyDescent="0.3">
      <c r="F2020" s="7"/>
      <c r="K2020" s="10"/>
    </row>
    <row r="2021" spans="6:11" x14ac:dyDescent="0.3">
      <c r="F2021" s="7"/>
      <c r="K2021" s="10"/>
    </row>
    <row r="2022" spans="6:11" x14ac:dyDescent="0.3">
      <c r="F2022" s="7"/>
      <c r="K2022" s="10"/>
    </row>
    <row r="2023" spans="6:11" x14ac:dyDescent="0.3">
      <c r="F2023" s="7"/>
      <c r="K2023" s="10"/>
    </row>
    <row r="2024" spans="6:11" x14ac:dyDescent="0.3">
      <c r="F2024" s="7"/>
      <c r="K2024" s="10"/>
    </row>
    <row r="2025" spans="6:11" x14ac:dyDescent="0.3">
      <c r="F2025" s="7"/>
      <c r="K2025" s="10"/>
    </row>
    <row r="2026" spans="6:11" x14ac:dyDescent="0.3">
      <c r="F2026" s="7"/>
      <c r="K2026" s="10"/>
    </row>
    <row r="2027" spans="6:11" x14ac:dyDescent="0.3">
      <c r="F2027" s="7"/>
      <c r="K2027" s="10"/>
    </row>
    <row r="2028" spans="6:11" x14ac:dyDescent="0.3">
      <c r="F2028" s="7"/>
      <c r="K2028" s="10"/>
    </row>
    <row r="2029" spans="6:11" x14ac:dyDescent="0.3">
      <c r="F2029" s="7"/>
      <c r="K2029" s="10"/>
    </row>
    <row r="2030" spans="6:11" x14ac:dyDescent="0.3">
      <c r="F2030" s="7"/>
      <c r="K2030" s="10"/>
    </row>
    <row r="2031" spans="6:11" x14ac:dyDescent="0.3">
      <c r="F2031" s="7"/>
      <c r="K2031" s="10"/>
    </row>
    <row r="2032" spans="6:11" x14ac:dyDescent="0.3">
      <c r="F2032" s="7"/>
      <c r="K2032" s="10"/>
    </row>
    <row r="2033" spans="6:11" x14ac:dyDescent="0.3">
      <c r="F2033" s="7"/>
      <c r="K2033" s="10"/>
    </row>
    <row r="2034" spans="6:11" x14ac:dyDescent="0.3">
      <c r="F2034" s="7"/>
      <c r="K2034" s="10"/>
    </row>
    <row r="2035" spans="6:11" x14ac:dyDescent="0.3">
      <c r="F2035" s="7"/>
      <c r="K2035" s="10"/>
    </row>
    <row r="2036" spans="6:11" x14ac:dyDescent="0.3">
      <c r="F2036" s="7"/>
      <c r="K2036" s="10"/>
    </row>
    <row r="2037" spans="6:11" x14ac:dyDescent="0.3">
      <c r="F2037" s="7"/>
      <c r="K2037" s="10"/>
    </row>
    <row r="2038" spans="6:11" x14ac:dyDescent="0.3">
      <c r="F2038" s="7"/>
      <c r="K2038" s="10"/>
    </row>
    <row r="2039" spans="6:11" x14ac:dyDescent="0.3">
      <c r="F2039" s="7"/>
      <c r="K2039" s="10"/>
    </row>
    <row r="2040" spans="6:11" x14ac:dyDescent="0.3">
      <c r="F2040" s="7"/>
      <c r="K2040" s="10"/>
    </row>
    <row r="2041" spans="6:11" x14ac:dyDescent="0.3">
      <c r="F2041" s="7"/>
      <c r="K2041" s="10"/>
    </row>
    <row r="2042" spans="6:11" x14ac:dyDescent="0.3">
      <c r="F2042" s="7"/>
      <c r="K2042" s="10"/>
    </row>
    <row r="2043" spans="6:11" x14ac:dyDescent="0.3">
      <c r="F2043" s="7"/>
      <c r="K2043" s="10"/>
    </row>
    <row r="2044" spans="6:11" x14ac:dyDescent="0.3">
      <c r="F2044" s="7"/>
      <c r="K2044" s="10"/>
    </row>
    <row r="2045" spans="6:11" x14ac:dyDescent="0.3">
      <c r="F2045" s="7"/>
      <c r="K2045" s="10"/>
    </row>
    <row r="2046" spans="6:11" x14ac:dyDescent="0.3">
      <c r="F2046" s="7"/>
      <c r="K2046" s="10"/>
    </row>
    <row r="2047" spans="6:11" x14ac:dyDescent="0.3">
      <c r="F2047" s="7"/>
      <c r="K2047" s="10"/>
    </row>
    <row r="2048" spans="6:11" x14ac:dyDescent="0.3">
      <c r="F2048" s="7"/>
      <c r="K2048" s="10"/>
    </row>
    <row r="2049" spans="6:11" x14ac:dyDescent="0.3">
      <c r="F2049" s="7"/>
      <c r="K2049" s="10"/>
    </row>
    <row r="2050" spans="6:11" x14ac:dyDescent="0.3">
      <c r="F2050" s="7"/>
      <c r="K2050" s="10"/>
    </row>
    <row r="2051" spans="6:11" x14ac:dyDescent="0.3">
      <c r="F2051" s="7"/>
      <c r="K2051" s="10"/>
    </row>
    <row r="2052" spans="6:11" x14ac:dyDescent="0.3">
      <c r="F2052" s="7"/>
      <c r="K2052" s="10"/>
    </row>
    <row r="2053" spans="6:11" x14ac:dyDescent="0.3">
      <c r="F2053" s="7"/>
      <c r="K2053" s="10"/>
    </row>
    <row r="2054" spans="6:11" x14ac:dyDescent="0.3">
      <c r="F2054" s="7"/>
      <c r="K2054" s="10"/>
    </row>
    <row r="2055" spans="6:11" x14ac:dyDescent="0.3">
      <c r="F2055" s="7"/>
      <c r="K2055" s="10"/>
    </row>
    <row r="2056" spans="6:11" x14ac:dyDescent="0.3">
      <c r="F2056" s="7"/>
      <c r="K2056" s="10"/>
    </row>
    <row r="2057" spans="6:11" x14ac:dyDescent="0.3">
      <c r="F2057" s="7"/>
      <c r="K2057" s="10"/>
    </row>
    <row r="2058" spans="6:11" x14ac:dyDescent="0.3">
      <c r="F2058" s="7"/>
      <c r="K2058" s="10"/>
    </row>
    <row r="2059" spans="6:11" x14ac:dyDescent="0.3">
      <c r="F2059" s="7"/>
      <c r="K2059" s="10"/>
    </row>
    <row r="2060" spans="6:11" x14ac:dyDescent="0.3">
      <c r="F2060" s="7"/>
      <c r="K2060" s="10"/>
    </row>
    <row r="2061" spans="6:11" x14ac:dyDescent="0.3">
      <c r="F2061" s="7"/>
      <c r="K2061" s="10"/>
    </row>
    <row r="2062" spans="6:11" x14ac:dyDescent="0.3">
      <c r="F2062" s="7"/>
      <c r="K2062" s="10"/>
    </row>
    <row r="2063" spans="6:11" x14ac:dyDescent="0.3">
      <c r="F2063" s="7"/>
      <c r="K2063" s="10"/>
    </row>
    <row r="2064" spans="6:11" x14ac:dyDescent="0.3">
      <c r="F2064" s="7"/>
      <c r="K2064" s="10"/>
    </row>
    <row r="2065" spans="6:11" x14ac:dyDescent="0.3">
      <c r="F2065" s="7"/>
      <c r="K2065" s="10"/>
    </row>
    <row r="2066" spans="6:11" x14ac:dyDescent="0.3">
      <c r="F2066" s="7"/>
      <c r="K2066" s="10"/>
    </row>
    <row r="2067" spans="6:11" x14ac:dyDescent="0.3">
      <c r="F2067" s="7"/>
      <c r="K2067" s="10"/>
    </row>
    <row r="2068" spans="6:11" x14ac:dyDescent="0.3">
      <c r="F2068" s="7"/>
      <c r="K2068" s="10"/>
    </row>
    <row r="2069" spans="6:11" x14ac:dyDescent="0.3">
      <c r="F2069" s="7"/>
      <c r="K2069" s="10"/>
    </row>
    <row r="2070" spans="6:11" x14ac:dyDescent="0.3">
      <c r="F2070" s="7"/>
      <c r="K2070" s="10"/>
    </row>
    <row r="2071" spans="6:11" x14ac:dyDescent="0.3">
      <c r="F2071" s="7"/>
      <c r="K2071" s="10"/>
    </row>
    <row r="2072" spans="6:11" x14ac:dyDescent="0.3">
      <c r="F2072" s="7"/>
      <c r="K2072" s="10"/>
    </row>
    <row r="2073" spans="6:11" x14ac:dyDescent="0.3">
      <c r="F2073" s="7"/>
      <c r="K2073" s="10"/>
    </row>
    <row r="2074" spans="6:11" x14ac:dyDescent="0.3">
      <c r="F2074" s="7"/>
      <c r="K2074" s="10"/>
    </row>
    <row r="2075" spans="6:11" x14ac:dyDescent="0.3">
      <c r="F2075" s="7"/>
      <c r="K2075" s="10"/>
    </row>
    <row r="2076" spans="6:11" x14ac:dyDescent="0.3">
      <c r="F2076" s="7"/>
      <c r="K2076" s="10"/>
    </row>
    <row r="2077" spans="6:11" x14ac:dyDescent="0.3">
      <c r="F2077" s="7"/>
      <c r="K2077" s="10"/>
    </row>
    <row r="2078" spans="6:11" x14ac:dyDescent="0.3">
      <c r="F2078" s="7"/>
      <c r="K2078" s="10"/>
    </row>
    <row r="2079" spans="6:11" x14ac:dyDescent="0.3">
      <c r="F2079" s="7"/>
      <c r="K2079" s="10"/>
    </row>
    <row r="2080" spans="6:11" x14ac:dyDescent="0.3">
      <c r="F2080" s="7"/>
      <c r="K2080" s="10"/>
    </row>
    <row r="2081" spans="6:11" x14ac:dyDescent="0.3">
      <c r="F2081" s="7"/>
      <c r="K2081" s="10"/>
    </row>
    <row r="2082" spans="6:11" x14ac:dyDescent="0.3">
      <c r="F2082" s="7"/>
      <c r="K2082" s="10"/>
    </row>
    <row r="2083" spans="6:11" x14ac:dyDescent="0.3">
      <c r="F2083" s="7"/>
      <c r="K2083" s="10"/>
    </row>
    <row r="2084" spans="6:11" x14ac:dyDescent="0.3">
      <c r="F2084" s="7"/>
      <c r="K2084" s="10"/>
    </row>
    <row r="2085" spans="6:11" x14ac:dyDescent="0.3">
      <c r="F2085" s="7"/>
      <c r="K2085" s="10"/>
    </row>
    <row r="2086" spans="6:11" x14ac:dyDescent="0.3">
      <c r="F2086" s="7"/>
      <c r="K2086" s="10"/>
    </row>
    <row r="2087" spans="6:11" x14ac:dyDescent="0.3">
      <c r="F2087" s="7"/>
      <c r="K2087" s="10"/>
    </row>
    <row r="2088" spans="6:11" x14ac:dyDescent="0.3">
      <c r="F2088" s="7"/>
      <c r="K2088" s="10"/>
    </row>
    <row r="2089" spans="6:11" x14ac:dyDescent="0.3">
      <c r="F2089" s="7"/>
      <c r="K2089" s="10"/>
    </row>
    <row r="2090" spans="6:11" x14ac:dyDescent="0.3">
      <c r="F2090" s="7"/>
      <c r="K2090" s="10"/>
    </row>
    <row r="2091" spans="6:11" x14ac:dyDescent="0.3">
      <c r="F2091" s="7"/>
      <c r="K2091" s="10"/>
    </row>
    <row r="2092" spans="6:11" x14ac:dyDescent="0.3">
      <c r="F2092" s="7"/>
      <c r="K2092" s="10"/>
    </row>
    <row r="2093" spans="6:11" x14ac:dyDescent="0.3">
      <c r="F2093" s="7"/>
      <c r="K2093" s="10"/>
    </row>
    <row r="2094" spans="6:11" x14ac:dyDescent="0.3">
      <c r="F2094" s="7"/>
      <c r="K2094" s="10"/>
    </row>
    <row r="2095" spans="6:11" x14ac:dyDescent="0.3">
      <c r="F2095" s="7"/>
      <c r="K2095" s="10"/>
    </row>
    <row r="2096" spans="6:11" x14ac:dyDescent="0.3">
      <c r="F2096" s="7"/>
      <c r="K2096" s="10"/>
    </row>
    <row r="2097" spans="6:11" x14ac:dyDescent="0.3">
      <c r="F2097" s="7"/>
      <c r="K2097" s="10"/>
    </row>
    <row r="2098" spans="6:11" x14ac:dyDescent="0.3">
      <c r="F2098" s="7"/>
      <c r="K2098" s="10"/>
    </row>
    <row r="2099" spans="6:11" x14ac:dyDescent="0.3">
      <c r="F2099" s="7"/>
      <c r="K2099" s="10"/>
    </row>
    <row r="2100" spans="6:11" x14ac:dyDescent="0.3">
      <c r="F2100" s="7"/>
      <c r="K2100" s="10"/>
    </row>
    <row r="2101" spans="6:11" x14ac:dyDescent="0.3">
      <c r="F2101" s="7"/>
      <c r="K2101" s="10"/>
    </row>
    <row r="2102" spans="6:11" x14ac:dyDescent="0.3">
      <c r="F2102" s="7"/>
      <c r="K2102" s="10"/>
    </row>
    <row r="2103" spans="6:11" x14ac:dyDescent="0.3">
      <c r="F2103" s="7"/>
      <c r="K2103" s="10"/>
    </row>
    <row r="2104" spans="6:11" x14ac:dyDescent="0.3">
      <c r="F2104" s="7"/>
      <c r="K2104" s="10"/>
    </row>
    <row r="2105" spans="6:11" x14ac:dyDescent="0.3">
      <c r="F2105" s="7"/>
      <c r="K2105" s="10"/>
    </row>
    <row r="2106" spans="6:11" x14ac:dyDescent="0.3">
      <c r="F2106" s="7"/>
      <c r="K2106" s="10"/>
    </row>
    <row r="2107" spans="6:11" x14ac:dyDescent="0.3">
      <c r="F2107" s="7"/>
      <c r="K2107" s="10"/>
    </row>
    <row r="2108" spans="6:11" x14ac:dyDescent="0.3">
      <c r="F2108" s="7"/>
      <c r="K2108" s="10"/>
    </row>
    <row r="2109" spans="6:11" x14ac:dyDescent="0.3">
      <c r="F2109" s="7"/>
      <c r="K2109" s="10"/>
    </row>
    <row r="2110" spans="6:11" x14ac:dyDescent="0.3">
      <c r="F2110" s="7"/>
      <c r="K2110" s="10"/>
    </row>
    <row r="2111" spans="6:11" x14ac:dyDescent="0.3">
      <c r="F2111" s="7"/>
      <c r="K2111" s="10"/>
    </row>
    <row r="2112" spans="6:11" x14ac:dyDescent="0.3">
      <c r="F2112" s="7"/>
      <c r="K2112" s="10"/>
    </row>
    <row r="2113" spans="6:11" x14ac:dyDescent="0.3">
      <c r="F2113" s="7"/>
      <c r="K2113" s="10"/>
    </row>
    <row r="2114" spans="6:11" x14ac:dyDescent="0.3">
      <c r="F2114" s="7"/>
      <c r="K2114" s="10"/>
    </row>
    <row r="2115" spans="6:11" x14ac:dyDescent="0.3">
      <c r="F2115" s="7"/>
      <c r="K2115" s="10"/>
    </row>
    <row r="2116" spans="6:11" x14ac:dyDescent="0.3">
      <c r="F2116" s="7"/>
      <c r="K2116" s="10"/>
    </row>
    <row r="2117" spans="6:11" x14ac:dyDescent="0.3">
      <c r="F2117" s="7"/>
      <c r="K2117" s="10"/>
    </row>
    <row r="2118" spans="6:11" x14ac:dyDescent="0.3">
      <c r="F2118" s="7"/>
      <c r="K2118" s="10"/>
    </row>
    <row r="2119" spans="6:11" x14ac:dyDescent="0.3">
      <c r="F2119" s="7"/>
      <c r="K2119" s="10"/>
    </row>
    <row r="2120" spans="6:11" x14ac:dyDescent="0.3">
      <c r="F2120" s="7"/>
      <c r="K2120" s="10"/>
    </row>
    <row r="2121" spans="6:11" x14ac:dyDescent="0.3">
      <c r="F2121" s="7"/>
      <c r="K2121" s="10"/>
    </row>
    <row r="2122" spans="6:11" x14ac:dyDescent="0.3">
      <c r="F2122" s="7"/>
      <c r="K2122" s="10"/>
    </row>
    <row r="2123" spans="6:11" x14ac:dyDescent="0.3">
      <c r="F2123" s="7"/>
      <c r="K2123" s="10"/>
    </row>
    <row r="2124" spans="6:11" x14ac:dyDescent="0.3">
      <c r="F2124" s="7"/>
      <c r="K2124" s="10"/>
    </row>
    <row r="2125" spans="6:11" x14ac:dyDescent="0.3">
      <c r="F2125" s="7"/>
      <c r="K2125" s="10"/>
    </row>
    <row r="2126" spans="6:11" x14ac:dyDescent="0.3">
      <c r="F2126" s="7"/>
      <c r="K2126" s="10"/>
    </row>
    <row r="2127" spans="6:11" x14ac:dyDescent="0.3">
      <c r="F2127" s="7"/>
      <c r="K2127" s="10"/>
    </row>
    <row r="2128" spans="6:11" x14ac:dyDescent="0.3">
      <c r="F2128" s="7"/>
      <c r="K2128" s="10"/>
    </row>
    <row r="2129" spans="6:11" x14ac:dyDescent="0.3">
      <c r="F2129" s="7"/>
      <c r="K2129" s="10"/>
    </row>
    <row r="2130" spans="6:11" x14ac:dyDescent="0.3">
      <c r="F2130" s="7"/>
      <c r="K2130" s="10"/>
    </row>
    <row r="2131" spans="6:11" x14ac:dyDescent="0.3">
      <c r="F2131" s="7"/>
      <c r="K2131" s="10"/>
    </row>
    <row r="2132" spans="6:11" x14ac:dyDescent="0.3">
      <c r="F2132" s="7"/>
      <c r="K2132" s="10"/>
    </row>
    <row r="2133" spans="6:11" x14ac:dyDescent="0.3">
      <c r="F2133" s="7"/>
      <c r="K2133" s="10"/>
    </row>
    <row r="2134" spans="6:11" x14ac:dyDescent="0.3">
      <c r="F2134" s="7"/>
      <c r="K2134" s="10"/>
    </row>
    <row r="2135" spans="6:11" x14ac:dyDescent="0.3">
      <c r="F2135" s="7"/>
      <c r="K2135" s="10"/>
    </row>
    <row r="2136" spans="6:11" x14ac:dyDescent="0.3">
      <c r="F2136" s="7"/>
      <c r="K2136" s="10"/>
    </row>
    <row r="2137" spans="6:11" x14ac:dyDescent="0.3">
      <c r="F2137" s="7"/>
      <c r="K2137" s="10"/>
    </row>
    <row r="2138" spans="6:11" x14ac:dyDescent="0.3">
      <c r="F2138" s="7"/>
      <c r="K2138" s="10"/>
    </row>
    <row r="2139" spans="6:11" x14ac:dyDescent="0.3">
      <c r="F2139" s="7"/>
      <c r="K2139" s="10"/>
    </row>
    <row r="2140" spans="6:11" x14ac:dyDescent="0.3">
      <c r="F2140" s="7"/>
      <c r="K2140" s="10"/>
    </row>
    <row r="2141" spans="6:11" x14ac:dyDescent="0.3">
      <c r="F2141" s="7"/>
      <c r="K2141" s="10"/>
    </row>
    <row r="2142" spans="6:11" x14ac:dyDescent="0.3">
      <c r="F2142" s="7"/>
      <c r="K2142" s="10"/>
    </row>
    <row r="2143" spans="6:11" x14ac:dyDescent="0.3">
      <c r="F2143" s="7"/>
      <c r="K2143" s="10"/>
    </row>
    <row r="2144" spans="6:11" x14ac:dyDescent="0.3">
      <c r="F2144" s="7"/>
      <c r="K2144" s="10"/>
    </row>
    <row r="2145" spans="6:11" x14ac:dyDescent="0.3">
      <c r="F2145" s="7"/>
      <c r="K2145" s="10"/>
    </row>
    <row r="2146" spans="6:11" x14ac:dyDescent="0.3">
      <c r="F2146" s="7"/>
      <c r="K2146" s="10"/>
    </row>
    <row r="2147" spans="6:11" x14ac:dyDescent="0.3">
      <c r="F2147" s="7"/>
      <c r="K2147" s="10"/>
    </row>
    <row r="2148" spans="6:11" x14ac:dyDescent="0.3">
      <c r="F2148" s="7"/>
      <c r="K2148" s="10"/>
    </row>
    <row r="2149" spans="6:11" x14ac:dyDescent="0.3">
      <c r="F2149" s="7"/>
      <c r="K2149" s="10"/>
    </row>
    <row r="2150" spans="6:11" x14ac:dyDescent="0.3">
      <c r="F2150" s="7"/>
      <c r="K2150" s="10"/>
    </row>
    <row r="2151" spans="6:11" x14ac:dyDescent="0.3">
      <c r="F2151" s="7"/>
      <c r="K2151" s="10"/>
    </row>
    <row r="2152" spans="6:11" x14ac:dyDescent="0.3">
      <c r="F2152" s="7"/>
      <c r="K2152" s="10"/>
    </row>
    <row r="2153" spans="6:11" x14ac:dyDescent="0.3">
      <c r="F2153" s="7"/>
      <c r="K2153" s="10"/>
    </row>
    <row r="2154" spans="6:11" x14ac:dyDescent="0.3">
      <c r="F2154" s="7"/>
      <c r="K2154" s="10"/>
    </row>
    <row r="2155" spans="6:11" x14ac:dyDescent="0.3">
      <c r="F2155" s="7"/>
      <c r="K2155" s="10"/>
    </row>
    <row r="2156" spans="6:11" x14ac:dyDescent="0.3">
      <c r="F2156" s="7"/>
      <c r="K2156" s="10"/>
    </row>
    <row r="2157" spans="6:11" x14ac:dyDescent="0.3">
      <c r="F2157" s="7"/>
      <c r="K2157" s="10"/>
    </row>
    <row r="2158" spans="6:11" x14ac:dyDescent="0.3">
      <c r="F2158" s="7"/>
      <c r="K2158" s="10"/>
    </row>
    <row r="2159" spans="6:11" x14ac:dyDescent="0.3">
      <c r="F2159" s="7"/>
      <c r="K2159" s="10"/>
    </row>
    <row r="2160" spans="6:11" x14ac:dyDescent="0.3">
      <c r="F2160" s="7"/>
      <c r="K2160" s="10"/>
    </row>
    <row r="2161" spans="6:11" x14ac:dyDescent="0.3">
      <c r="F2161" s="7"/>
      <c r="K2161" s="10"/>
    </row>
    <row r="2162" spans="6:11" x14ac:dyDescent="0.3">
      <c r="F2162" s="7"/>
      <c r="K2162" s="10"/>
    </row>
    <row r="2163" spans="6:11" x14ac:dyDescent="0.3">
      <c r="F2163" s="7"/>
      <c r="K2163" s="10"/>
    </row>
    <row r="2164" spans="6:11" x14ac:dyDescent="0.3">
      <c r="F2164" s="7"/>
      <c r="K2164" s="10"/>
    </row>
    <row r="2165" spans="6:11" x14ac:dyDescent="0.3">
      <c r="F2165" s="7"/>
      <c r="K2165" s="10"/>
    </row>
    <row r="2166" spans="6:11" x14ac:dyDescent="0.3">
      <c r="F2166" s="7"/>
      <c r="K2166" s="10"/>
    </row>
    <row r="2167" spans="6:11" x14ac:dyDescent="0.3">
      <c r="F2167" s="7"/>
      <c r="K2167" s="10"/>
    </row>
    <row r="2168" spans="6:11" x14ac:dyDescent="0.3">
      <c r="F2168" s="7"/>
      <c r="K2168" s="10"/>
    </row>
    <row r="2169" spans="6:11" x14ac:dyDescent="0.3">
      <c r="F2169" s="7"/>
      <c r="K2169" s="10"/>
    </row>
    <row r="2170" spans="6:11" x14ac:dyDescent="0.3">
      <c r="F2170" s="7"/>
      <c r="K2170" s="10"/>
    </row>
    <row r="2171" spans="6:11" x14ac:dyDescent="0.3">
      <c r="F2171" s="7"/>
      <c r="K2171" s="10"/>
    </row>
    <row r="2172" spans="6:11" x14ac:dyDescent="0.3">
      <c r="F2172" s="7"/>
      <c r="K2172" s="10"/>
    </row>
    <row r="2173" spans="6:11" x14ac:dyDescent="0.3">
      <c r="F2173" s="7"/>
      <c r="K2173" s="10"/>
    </row>
    <row r="2174" spans="6:11" x14ac:dyDescent="0.3">
      <c r="F2174" s="7"/>
      <c r="K2174" s="10"/>
    </row>
    <row r="2175" spans="6:11" x14ac:dyDescent="0.3">
      <c r="F2175" s="7"/>
      <c r="K2175" s="10"/>
    </row>
    <row r="2176" spans="6:11" x14ac:dyDescent="0.3">
      <c r="F2176" s="7"/>
      <c r="K2176" s="10"/>
    </row>
    <row r="2177" spans="6:11" x14ac:dyDescent="0.3">
      <c r="F2177" s="7"/>
      <c r="K2177" s="10"/>
    </row>
    <row r="2178" spans="6:11" x14ac:dyDescent="0.3">
      <c r="F2178" s="7"/>
      <c r="K2178" s="10"/>
    </row>
    <row r="2179" spans="6:11" x14ac:dyDescent="0.3">
      <c r="F2179" s="7"/>
      <c r="K2179" s="10"/>
    </row>
    <row r="2180" spans="6:11" x14ac:dyDescent="0.3">
      <c r="F2180" s="7"/>
      <c r="K2180" s="10"/>
    </row>
    <row r="2181" spans="6:11" x14ac:dyDescent="0.3">
      <c r="F2181" s="7"/>
      <c r="K2181" s="10"/>
    </row>
    <row r="2182" spans="6:11" x14ac:dyDescent="0.3">
      <c r="F2182" s="7"/>
      <c r="K2182" s="10"/>
    </row>
    <row r="2183" spans="6:11" x14ac:dyDescent="0.3">
      <c r="F2183" s="7"/>
      <c r="K2183" s="10"/>
    </row>
    <row r="2184" spans="6:11" x14ac:dyDescent="0.3">
      <c r="F2184" s="7"/>
      <c r="K2184" s="10"/>
    </row>
    <row r="2185" spans="6:11" x14ac:dyDescent="0.3">
      <c r="F2185" s="7"/>
      <c r="K2185" s="10"/>
    </row>
    <row r="2186" spans="6:11" x14ac:dyDescent="0.3">
      <c r="F2186" s="7"/>
      <c r="K2186" s="10"/>
    </row>
    <row r="2187" spans="6:11" x14ac:dyDescent="0.3">
      <c r="F2187" s="7"/>
      <c r="K2187" s="10"/>
    </row>
    <row r="2188" spans="6:11" x14ac:dyDescent="0.3">
      <c r="F2188" s="7"/>
      <c r="K2188" s="10"/>
    </row>
    <row r="2189" spans="6:11" x14ac:dyDescent="0.3">
      <c r="F2189" s="7"/>
      <c r="K2189" s="10"/>
    </row>
    <row r="2190" spans="6:11" x14ac:dyDescent="0.3">
      <c r="F2190" s="7"/>
      <c r="K2190" s="10"/>
    </row>
    <row r="2191" spans="6:11" x14ac:dyDescent="0.3">
      <c r="F2191" s="7"/>
      <c r="K2191" s="10"/>
    </row>
    <row r="2192" spans="6:11" x14ac:dyDescent="0.3">
      <c r="F2192" s="7"/>
      <c r="K2192" s="10"/>
    </row>
    <row r="2193" spans="6:11" x14ac:dyDescent="0.3">
      <c r="F2193" s="7"/>
      <c r="K2193" s="10"/>
    </row>
    <row r="2194" spans="6:11" x14ac:dyDescent="0.3">
      <c r="F2194" s="7"/>
      <c r="K2194" s="10"/>
    </row>
    <row r="2195" spans="6:11" x14ac:dyDescent="0.3">
      <c r="F2195" s="7"/>
      <c r="K2195" s="10"/>
    </row>
    <row r="2196" spans="6:11" x14ac:dyDescent="0.3">
      <c r="F2196" s="7"/>
      <c r="K2196" s="10"/>
    </row>
    <row r="2197" spans="6:11" x14ac:dyDescent="0.3">
      <c r="F2197" s="7"/>
      <c r="K2197" s="10"/>
    </row>
    <row r="2198" spans="6:11" x14ac:dyDescent="0.3">
      <c r="F2198" s="7"/>
      <c r="K2198" s="10"/>
    </row>
    <row r="2199" spans="6:11" x14ac:dyDescent="0.3">
      <c r="F2199" s="7"/>
      <c r="K2199" s="10"/>
    </row>
    <row r="2200" spans="6:11" x14ac:dyDescent="0.3">
      <c r="F2200" s="7"/>
      <c r="K2200" s="10"/>
    </row>
    <row r="2201" spans="6:11" x14ac:dyDescent="0.3">
      <c r="F2201" s="7"/>
      <c r="K2201" s="10"/>
    </row>
    <row r="2202" spans="6:11" x14ac:dyDescent="0.3">
      <c r="F2202" s="7"/>
      <c r="K2202" s="10"/>
    </row>
    <row r="2203" spans="6:11" x14ac:dyDescent="0.3">
      <c r="F2203" s="7"/>
      <c r="K2203" s="10"/>
    </row>
    <row r="2204" spans="6:11" x14ac:dyDescent="0.3">
      <c r="F2204" s="7"/>
      <c r="K2204" s="10"/>
    </row>
    <row r="2205" spans="6:11" x14ac:dyDescent="0.3">
      <c r="F2205" s="7"/>
      <c r="K2205" s="10"/>
    </row>
    <row r="2206" spans="6:11" x14ac:dyDescent="0.3">
      <c r="F2206" s="7"/>
      <c r="K2206" s="10"/>
    </row>
    <row r="2207" spans="6:11" x14ac:dyDescent="0.3">
      <c r="F2207" s="7"/>
      <c r="K2207" s="10"/>
    </row>
    <row r="2208" spans="6:11" x14ac:dyDescent="0.3">
      <c r="F2208" s="7"/>
      <c r="K2208" s="10"/>
    </row>
    <row r="2209" spans="6:11" x14ac:dyDescent="0.3">
      <c r="F2209" s="7"/>
      <c r="K2209" s="10"/>
    </row>
    <row r="2210" spans="6:11" x14ac:dyDescent="0.3">
      <c r="F2210" s="7"/>
      <c r="K2210" s="10"/>
    </row>
    <row r="2211" spans="6:11" x14ac:dyDescent="0.3">
      <c r="F2211" s="7"/>
      <c r="K2211" s="10"/>
    </row>
    <row r="2212" spans="6:11" x14ac:dyDescent="0.3">
      <c r="F2212" s="7"/>
      <c r="K2212" s="10"/>
    </row>
    <row r="2213" spans="6:11" x14ac:dyDescent="0.3">
      <c r="F2213" s="7"/>
      <c r="K2213" s="10"/>
    </row>
    <row r="2214" spans="6:11" x14ac:dyDescent="0.3">
      <c r="F2214" s="7"/>
      <c r="K2214" s="10"/>
    </row>
    <row r="2215" spans="6:11" x14ac:dyDescent="0.3">
      <c r="F2215" s="7"/>
      <c r="K2215" s="10"/>
    </row>
    <row r="2216" spans="6:11" x14ac:dyDescent="0.3">
      <c r="F2216" s="7"/>
      <c r="K2216" s="10"/>
    </row>
    <row r="2217" spans="6:11" x14ac:dyDescent="0.3">
      <c r="F2217" s="7"/>
      <c r="K2217" s="10"/>
    </row>
    <row r="2218" spans="6:11" x14ac:dyDescent="0.3">
      <c r="F2218" s="7"/>
      <c r="K2218" s="10"/>
    </row>
    <row r="2219" spans="6:11" x14ac:dyDescent="0.3">
      <c r="F2219" s="7"/>
      <c r="K2219" s="10"/>
    </row>
    <row r="2220" spans="6:11" x14ac:dyDescent="0.3">
      <c r="F2220" s="7"/>
      <c r="K2220" s="10"/>
    </row>
    <row r="2221" spans="6:11" x14ac:dyDescent="0.3">
      <c r="F2221" s="7"/>
      <c r="K2221" s="10"/>
    </row>
    <row r="2222" spans="6:11" x14ac:dyDescent="0.3">
      <c r="F2222" s="7"/>
      <c r="K2222" s="10"/>
    </row>
    <row r="2223" spans="6:11" x14ac:dyDescent="0.3">
      <c r="F2223" s="7"/>
      <c r="K2223" s="10"/>
    </row>
    <row r="2224" spans="6:11" x14ac:dyDescent="0.3">
      <c r="F2224" s="7"/>
      <c r="K2224" s="10"/>
    </row>
    <row r="2225" spans="6:11" x14ac:dyDescent="0.3">
      <c r="F2225" s="7"/>
      <c r="K2225" s="10"/>
    </row>
    <row r="2226" spans="6:11" x14ac:dyDescent="0.3">
      <c r="F2226" s="7"/>
      <c r="K2226" s="10"/>
    </row>
    <row r="2227" spans="6:11" x14ac:dyDescent="0.3">
      <c r="F2227" s="7"/>
      <c r="K2227" s="10"/>
    </row>
    <row r="2228" spans="6:11" x14ac:dyDescent="0.3">
      <c r="F2228" s="7"/>
      <c r="K2228" s="10"/>
    </row>
    <row r="2229" spans="6:11" x14ac:dyDescent="0.3">
      <c r="F2229" s="7"/>
      <c r="K2229" s="10"/>
    </row>
    <row r="2230" spans="6:11" x14ac:dyDescent="0.3">
      <c r="F2230" s="7"/>
      <c r="K2230" s="10"/>
    </row>
    <row r="2231" spans="6:11" x14ac:dyDescent="0.3">
      <c r="F2231" s="7"/>
      <c r="K2231" s="10"/>
    </row>
    <row r="2232" spans="6:11" x14ac:dyDescent="0.3">
      <c r="F2232" s="7"/>
      <c r="K2232" s="10"/>
    </row>
    <row r="2233" spans="6:11" x14ac:dyDescent="0.3">
      <c r="F2233" s="7"/>
      <c r="K2233" s="10"/>
    </row>
    <row r="2234" spans="6:11" x14ac:dyDescent="0.3">
      <c r="F2234" s="7"/>
      <c r="K2234" s="10"/>
    </row>
    <row r="2235" spans="6:11" x14ac:dyDescent="0.3">
      <c r="F2235" s="7"/>
      <c r="K2235" s="10"/>
    </row>
    <row r="2236" spans="6:11" x14ac:dyDescent="0.3">
      <c r="F2236" s="7"/>
      <c r="K2236" s="10"/>
    </row>
    <row r="2237" spans="6:11" x14ac:dyDescent="0.3">
      <c r="F2237" s="7"/>
      <c r="K2237" s="10"/>
    </row>
    <row r="2238" spans="6:11" x14ac:dyDescent="0.3">
      <c r="F2238" s="7"/>
      <c r="K2238" s="10"/>
    </row>
    <row r="2239" spans="6:11" x14ac:dyDescent="0.3">
      <c r="F2239" s="7"/>
      <c r="K2239" s="10"/>
    </row>
    <row r="2240" spans="6:11" x14ac:dyDescent="0.3">
      <c r="F2240" s="7"/>
      <c r="K2240" s="10"/>
    </row>
    <row r="2241" spans="6:11" x14ac:dyDescent="0.3">
      <c r="F2241" s="7"/>
      <c r="K2241" s="10"/>
    </row>
    <row r="2242" spans="6:11" x14ac:dyDescent="0.3">
      <c r="F2242" s="7"/>
      <c r="K2242" s="10"/>
    </row>
    <row r="2243" spans="6:11" x14ac:dyDescent="0.3">
      <c r="F2243" s="7"/>
      <c r="K2243" s="10"/>
    </row>
    <row r="2244" spans="6:11" x14ac:dyDescent="0.3">
      <c r="F2244" s="7"/>
      <c r="K2244" s="10"/>
    </row>
    <row r="2245" spans="6:11" x14ac:dyDescent="0.3">
      <c r="F2245" s="7"/>
      <c r="K2245" s="10"/>
    </row>
    <row r="2246" spans="6:11" x14ac:dyDescent="0.3">
      <c r="F2246" s="7"/>
      <c r="K2246" s="10"/>
    </row>
    <row r="2247" spans="6:11" x14ac:dyDescent="0.3">
      <c r="F2247" s="7"/>
      <c r="K2247" s="10"/>
    </row>
    <row r="2248" spans="6:11" x14ac:dyDescent="0.3">
      <c r="F2248" s="7"/>
      <c r="K2248" s="10"/>
    </row>
    <row r="2249" spans="6:11" x14ac:dyDescent="0.3">
      <c r="F2249" s="7"/>
      <c r="K2249" s="10"/>
    </row>
    <row r="2250" spans="6:11" x14ac:dyDescent="0.3">
      <c r="F2250" s="7"/>
      <c r="K2250" s="10"/>
    </row>
    <row r="2251" spans="6:11" x14ac:dyDescent="0.3">
      <c r="F2251" s="7"/>
      <c r="K2251" s="10"/>
    </row>
    <row r="2252" spans="6:11" x14ac:dyDescent="0.3">
      <c r="F2252" s="7"/>
      <c r="K2252" s="10"/>
    </row>
    <row r="2253" spans="6:11" x14ac:dyDescent="0.3">
      <c r="F2253" s="7"/>
      <c r="K2253" s="10"/>
    </row>
    <row r="2254" spans="6:11" x14ac:dyDescent="0.3">
      <c r="F2254" s="7"/>
      <c r="K2254" s="10"/>
    </row>
    <row r="2255" spans="6:11" x14ac:dyDescent="0.3">
      <c r="F2255" s="7"/>
      <c r="K2255" s="10"/>
    </row>
    <row r="2256" spans="6:11" x14ac:dyDescent="0.3">
      <c r="F2256" s="7"/>
      <c r="K2256" s="10"/>
    </row>
    <row r="2257" spans="6:11" x14ac:dyDescent="0.3">
      <c r="F2257" s="7"/>
      <c r="K2257" s="10"/>
    </row>
    <row r="2258" spans="6:11" x14ac:dyDescent="0.3">
      <c r="F2258" s="7"/>
      <c r="K2258" s="10"/>
    </row>
    <row r="2259" spans="6:11" x14ac:dyDescent="0.3">
      <c r="F2259" s="7"/>
      <c r="K2259" s="10"/>
    </row>
    <row r="2260" spans="6:11" x14ac:dyDescent="0.3">
      <c r="F2260" s="7"/>
      <c r="K2260" s="10"/>
    </row>
    <row r="2261" spans="6:11" x14ac:dyDescent="0.3">
      <c r="F2261" s="7"/>
      <c r="K2261" s="10"/>
    </row>
    <row r="2262" spans="6:11" x14ac:dyDescent="0.3">
      <c r="F2262" s="7"/>
      <c r="K2262" s="10"/>
    </row>
    <row r="2263" spans="6:11" x14ac:dyDescent="0.3">
      <c r="F2263" s="7"/>
      <c r="K2263" s="10"/>
    </row>
    <row r="2264" spans="6:11" x14ac:dyDescent="0.3">
      <c r="F2264" s="7"/>
      <c r="K2264" s="10"/>
    </row>
    <row r="2265" spans="6:11" x14ac:dyDescent="0.3">
      <c r="F2265" s="7"/>
      <c r="K2265" s="10"/>
    </row>
    <row r="2266" spans="6:11" x14ac:dyDescent="0.3">
      <c r="F2266" s="7"/>
      <c r="K2266" s="10"/>
    </row>
    <row r="2267" spans="6:11" x14ac:dyDescent="0.3">
      <c r="F2267" s="7"/>
      <c r="K2267" s="10"/>
    </row>
    <row r="2268" spans="6:11" x14ac:dyDescent="0.3">
      <c r="F2268" s="7"/>
      <c r="K2268" s="10"/>
    </row>
    <row r="2269" spans="6:11" x14ac:dyDescent="0.3">
      <c r="F2269" s="7"/>
      <c r="K2269" s="10"/>
    </row>
    <row r="2270" spans="6:11" x14ac:dyDescent="0.3">
      <c r="F2270" s="7"/>
      <c r="K2270" s="10"/>
    </row>
    <row r="2271" spans="6:11" x14ac:dyDescent="0.3">
      <c r="F2271" s="7"/>
      <c r="K2271" s="10"/>
    </row>
    <row r="2272" spans="6:11" x14ac:dyDescent="0.3">
      <c r="F2272" s="7"/>
      <c r="K2272" s="10"/>
    </row>
    <row r="2273" spans="6:11" x14ac:dyDescent="0.3">
      <c r="F2273" s="7"/>
      <c r="K2273" s="10"/>
    </row>
    <row r="2274" spans="6:11" x14ac:dyDescent="0.3">
      <c r="F2274" s="7"/>
      <c r="K2274" s="10"/>
    </row>
    <row r="2275" spans="6:11" x14ac:dyDescent="0.3">
      <c r="F2275" s="7"/>
      <c r="K2275" s="10"/>
    </row>
    <row r="2276" spans="6:11" x14ac:dyDescent="0.3">
      <c r="F2276" s="7"/>
      <c r="K2276" s="10"/>
    </row>
    <row r="2277" spans="6:11" x14ac:dyDescent="0.3">
      <c r="F2277" s="7"/>
      <c r="K2277" s="10"/>
    </row>
    <row r="2278" spans="6:11" x14ac:dyDescent="0.3">
      <c r="F2278" s="7"/>
      <c r="K2278" s="10"/>
    </row>
    <row r="2279" spans="6:11" x14ac:dyDescent="0.3">
      <c r="F2279" s="7"/>
      <c r="K2279" s="10"/>
    </row>
    <row r="2280" spans="6:11" x14ac:dyDescent="0.3">
      <c r="F2280" s="7"/>
      <c r="K2280" s="10"/>
    </row>
    <row r="2281" spans="6:11" x14ac:dyDescent="0.3">
      <c r="F2281" s="7"/>
      <c r="K2281" s="10"/>
    </row>
    <row r="2282" spans="6:11" x14ac:dyDescent="0.3">
      <c r="F2282" s="7"/>
      <c r="K2282" s="10"/>
    </row>
    <row r="2283" spans="6:11" x14ac:dyDescent="0.3">
      <c r="F2283" s="7"/>
      <c r="K2283" s="10"/>
    </row>
    <row r="2284" spans="6:11" x14ac:dyDescent="0.3">
      <c r="F2284" s="7"/>
      <c r="K2284" s="10"/>
    </row>
    <row r="2285" spans="6:11" x14ac:dyDescent="0.3">
      <c r="F2285" s="7"/>
      <c r="K2285" s="10"/>
    </row>
    <row r="2286" spans="6:11" x14ac:dyDescent="0.3">
      <c r="F2286" s="7"/>
      <c r="K2286" s="10"/>
    </row>
    <row r="2287" spans="6:11" x14ac:dyDescent="0.3">
      <c r="F2287" s="7"/>
      <c r="K2287" s="10"/>
    </row>
    <row r="2288" spans="6:11" x14ac:dyDescent="0.3">
      <c r="F2288" s="7"/>
      <c r="K2288" s="10"/>
    </row>
    <row r="2289" spans="6:11" x14ac:dyDescent="0.3">
      <c r="F2289" s="7"/>
      <c r="K2289" s="10"/>
    </row>
    <row r="2290" spans="6:11" x14ac:dyDescent="0.3">
      <c r="F2290" s="7"/>
      <c r="K2290" s="10"/>
    </row>
    <row r="2291" spans="6:11" x14ac:dyDescent="0.3">
      <c r="F2291" s="7"/>
      <c r="K2291" s="10"/>
    </row>
    <row r="2292" spans="6:11" x14ac:dyDescent="0.3">
      <c r="F2292" s="7"/>
      <c r="K2292" s="10"/>
    </row>
    <row r="2293" spans="6:11" x14ac:dyDescent="0.3">
      <c r="F2293" s="7"/>
      <c r="K2293" s="10"/>
    </row>
    <row r="2294" spans="6:11" x14ac:dyDescent="0.3">
      <c r="F2294" s="7"/>
      <c r="K2294" s="10"/>
    </row>
    <row r="2295" spans="6:11" x14ac:dyDescent="0.3">
      <c r="F2295" s="7"/>
      <c r="K2295" s="10"/>
    </row>
    <row r="2296" spans="6:11" x14ac:dyDescent="0.3">
      <c r="F2296" s="7"/>
      <c r="K2296" s="10"/>
    </row>
    <row r="2297" spans="6:11" x14ac:dyDescent="0.3">
      <c r="F2297" s="7"/>
      <c r="K2297" s="10"/>
    </row>
    <row r="2298" spans="6:11" x14ac:dyDescent="0.3">
      <c r="F2298" s="7"/>
      <c r="K2298" s="10"/>
    </row>
    <row r="2299" spans="6:11" x14ac:dyDescent="0.3">
      <c r="F2299" s="7"/>
      <c r="K2299" s="10"/>
    </row>
    <row r="2300" spans="6:11" x14ac:dyDescent="0.3">
      <c r="F2300" s="7"/>
      <c r="K2300" s="10"/>
    </row>
    <row r="2301" spans="6:11" x14ac:dyDescent="0.3">
      <c r="F2301" s="7"/>
      <c r="K2301" s="10"/>
    </row>
    <row r="2302" spans="6:11" x14ac:dyDescent="0.3">
      <c r="F2302" s="7"/>
      <c r="K2302" s="10"/>
    </row>
    <row r="2303" spans="6:11" x14ac:dyDescent="0.3">
      <c r="F2303" s="7"/>
      <c r="K2303" s="10"/>
    </row>
    <row r="2304" spans="6:11" x14ac:dyDescent="0.3">
      <c r="F2304" s="7"/>
      <c r="K2304" s="10"/>
    </row>
    <row r="2305" spans="6:11" x14ac:dyDescent="0.3">
      <c r="F2305" s="7"/>
      <c r="K2305" s="10"/>
    </row>
    <row r="2306" spans="6:11" x14ac:dyDescent="0.3">
      <c r="F2306" s="7"/>
      <c r="K2306" s="10"/>
    </row>
    <row r="2307" spans="6:11" x14ac:dyDescent="0.3">
      <c r="F2307" s="7"/>
      <c r="K2307" s="10"/>
    </row>
    <row r="2308" spans="6:11" x14ac:dyDescent="0.3">
      <c r="F2308" s="7"/>
      <c r="K2308" s="10"/>
    </row>
    <row r="2309" spans="6:11" x14ac:dyDescent="0.3">
      <c r="F2309" s="7"/>
      <c r="K2309" s="10"/>
    </row>
    <row r="2310" spans="6:11" x14ac:dyDescent="0.3">
      <c r="F2310" s="7"/>
      <c r="K2310" s="10"/>
    </row>
    <row r="2311" spans="6:11" x14ac:dyDescent="0.3">
      <c r="F2311" s="7"/>
      <c r="K2311" s="10"/>
    </row>
    <row r="2312" spans="6:11" x14ac:dyDescent="0.3">
      <c r="F2312" s="7"/>
      <c r="K2312" s="10"/>
    </row>
    <row r="2313" spans="6:11" x14ac:dyDescent="0.3">
      <c r="F2313" s="7"/>
      <c r="K2313" s="10"/>
    </row>
    <row r="2314" spans="6:11" x14ac:dyDescent="0.3">
      <c r="F2314" s="7"/>
      <c r="K2314" s="10"/>
    </row>
    <row r="2315" spans="6:11" x14ac:dyDescent="0.3">
      <c r="F2315" s="7"/>
      <c r="K2315" s="10"/>
    </row>
    <row r="2316" spans="6:11" x14ac:dyDescent="0.3">
      <c r="F2316" s="7"/>
      <c r="K2316" s="10"/>
    </row>
    <row r="2317" spans="6:11" x14ac:dyDescent="0.3">
      <c r="F2317" s="7"/>
      <c r="K2317" s="10"/>
    </row>
    <row r="2318" spans="6:11" x14ac:dyDescent="0.3">
      <c r="F2318" s="7"/>
      <c r="K2318" s="10"/>
    </row>
    <row r="2319" spans="6:11" x14ac:dyDescent="0.3">
      <c r="F2319" s="7"/>
      <c r="K2319" s="10"/>
    </row>
    <row r="2320" spans="6:11" x14ac:dyDescent="0.3">
      <c r="F2320" s="7"/>
      <c r="K2320" s="10"/>
    </row>
    <row r="2321" spans="6:11" x14ac:dyDescent="0.3">
      <c r="F2321" s="7"/>
      <c r="K2321" s="10"/>
    </row>
    <row r="2322" spans="6:11" x14ac:dyDescent="0.3">
      <c r="F2322" s="7"/>
      <c r="K2322" s="10"/>
    </row>
    <row r="2323" spans="6:11" x14ac:dyDescent="0.3">
      <c r="F2323" s="7"/>
      <c r="K2323" s="10"/>
    </row>
    <row r="2324" spans="6:11" x14ac:dyDescent="0.3">
      <c r="F2324" s="7"/>
      <c r="K2324" s="10"/>
    </row>
    <row r="2325" spans="6:11" x14ac:dyDescent="0.3">
      <c r="F2325" s="7"/>
      <c r="K2325" s="10"/>
    </row>
    <row r="2326" spans="6:11" x14ac:dyDescent="0.3">
      <c r="F2326" s="7"/>
      <c r="K2326" s="10"/>
    </row>
    <row r="2327" spans="6:11" x14ac:dyDescent="0.3">
      <c r="F2327" s="7"/>
      <c r="K2327" s="10"/>
    </row>
    <row r="2328" spans="6:11" x14ac:dyDescent="0.3">
      <c r="F2328" s="7"/>
      <c r="K2328" s="10"/>
    </row>
    <row r="2329" spans="6:11" x14ac:dyDescent="0.3">
      <c r="F2329" s="7"/>
      <c r="K2329" s="10"/>
    </row>
    <row r="2330" spans="6:11" x14ac:dyDescent="0.3">
      <c r="F2330" s="7"/>
      <c r="K2330" s="10"/>
    </row>
    <row r="2331" spans="6:11" x14ac:dyDescent="0.3">
      <c r="F2331" s="7"/>
      <c r="K2331" s="10"/>
    </row>
    <row r="2332" spans="6:11" x14ac:dyDescent="0.3">
      <c r="F2332" s="7"/>
      <c r="K2332" s="10"/>
    </row>
    <row r="2333" spans="6:11" x14ac:dyDescent="0.3">
      <c r="F2333" s="7"/>
      <c r="K2333" s="10"/>
    </row>
    <row r="2334" spans="6:11" x14ac:dyDescent="0.3">
      <c r="F2334" s="7"/>
      <c r="K2334" s="10"/>
    </row>
    <row r="2335" spans="6:11" x14ac:dyDescent="0.3">
      <c r="F2335" s="7"/>
      <c r="K2335" s="10"/>
    </row>
    <row r="2336" spans="6:11" x14ac:dyDescent="0.3">
      <c r="F2336" s="7"/>
      <c r="K2336" s="10"/>
    </row>
    <row r="2337" spans="6:11" x14ac:dyDescent="0.3">
      <c r="F2337" s="7"/>
      <c r="K2337" s="10"/>
    </row>
    <row r="2338" spans="6:11" x14ac:dyDescent="0.3">
      <c r="F2338" s="7"/>
      <c r="K2338" s="10"/>
    </row>
    <row r="2339" spans="6:11" x14ac:dyDescent="0.3">
      <c r="F2339" s="7"/>
      <c r="K2339" s="10"/>
    </row>
    <row r="2340" spans="6:11" x14ac:dyDescent="0.3">
      <c r="F2340" s="7"/>
      <c r="K2340" s="10"/>
    </row>
    <row r="2341" spans="6:11" x14ac:dyDescent="0.3">
      <c r="F2341" s="7"/>
      <c r="K2341" s="10"/>
    </row>
    <row r="2342" spans="6:11" x14ac:dyDescent="0.3">
      <c r="F2342" s="7"/>
      <c r="K2342" s="10"/>
    </row>
    <row r="2343" spans="6:11" x14ac:dyDescent="0.3">
      <c r="F2343" s="7"/>
      <c r="K2343" s="10"/>
    </row>
    <row r="2344" spans="6:11" x14ac:dyDescent="0.3">
      <c r="F2344" s="7"/>
      <c r="K2344" s="10"/>
    </row>
    <row r="2345" spans="6:11" x14ac:dyDescent="0.3">
      <c r="F2345" s="7"/>
      <c r="K2345" s="10"/>
    </row>
    <row r="2346" spans="6:11" x14ac:dyDescent="0.3">
      <c r="F2346" s="7"/>
      <c r="K2346" s="10"/>
    </row>
    <row r="2347" spans="6:11" x14ac:dyDescent="0.3">
      <c r="F2347" s="7"/>
      <c r="K2347" s="10"/>
    </row>
    <row r="2348" spans="6:11" x14ac:dyDescent="0.3">
      <c r="F2348" s="7"/>
      <c r="K2348" s="10"/>
    </row>
    <row r="2349" spans="6:11" x14ac:dyDescent="0.3">
      <c r="F2349" s="7"/>
      <c r="K2349" s="10"/>
    </row>
    <row r="2350" spans="6:11" x14ac:dyDescent="0.3">
      <c r="F2350" s="7"/>
      <c r="K2350" s="10"/>
    </row>
    <row r="2351" spans="6:11" x14ac:dyDescent="0.3">
      <c r="F2351" s="7"/>
      <c r="K2351" s="10"/>
    </row>
    <row r="2352" spans="6:11" x14ac:dyDescent="0.3">
      <c r="F2352" s="7"/>
      <c r="K2352" s="10"/>
    </row>
    <row r="2353" spans="6:11" x14ac:dyDescent="0.3">
      <c r="F2353" s="7"/>
      <c r="K2353" s="10"/>
    </row>
    <row r="2354" spans="6:11" x14ac:dyDescent="0.3">
      <c r="F2354" s="7"/>
      <c r="K2354" s="10"/>
    </row>
    <row r="2355" spans="6:11" x14ac:dyDescent="0.3">
      <c r="F2355" s="7"/>
      <c r="K2355" s="10"/>
    </row>
    <row r="2356" spans="6:11" x14ac:dyDescent="0.3">
      <c r="F2356" s="7"/>
      <c r="K2356" s="10"/>
    </row>
    <row r="2357" spans="6:11" x14ac:dyDescent="0.3">
      <c r="F2357" s="7"/>
      <c r="K2357" s="10"/>
    </row>
    <row r="2358" spans="6:11" x14ac:dyDescent="0.3">
      <c r="F2358" s="7"/>
      <c r="K2358" s="10"/>
    </row>
    <row r="2359" spans="6:11" x14ac:dyDescent="0.3">
      <c r="F2359" s="7"/>
      <c r="K2359" s="10"/>
    </row>
    <row r="2360" spans="6:11" x14ac:dyDescent="0.3">
      <c r="F2360" s="7"/>
      <c r="K2360" s="10"/>
    </row>
    <row r="2361" spans="6:11" x14ac:dyDescent="0.3">
      <c r="F2361" s="7"/>
      <c r="K2361" s="10"/>
    </row>
    <row r="2362" spans="6:11" x14ac:dyDescent="0.3">
      <c r="F2362" s="7"/>
      <c r="K2362" s="10"/>
    </row>
    <row r="2363" spans="6:11" x14ac:dyDescent="0.3">
      <c r="F2363" s="7"/>
      <c r="K2363" s="10"/>
    </row>
    <row r="2364" spans="6:11" x14ac:dyDescent="0.3">
      <c r="F2364" s="7"/>
      <c r="K2364" s="10"/>
    </row>
    <row r="2365" spans="6:11" x14ac:dyDescent="0.3">
      <c r="F2365" s="7"/>
      <c r="K2365" s="10"/>
    </row>
    <row r="2366" spans="6:11" x14ac:dyDescent="0.3">
      <c r="F2366" s="7"/>
      <c r="K2366" s="10"/>
    </row>
    <row r="2367" spans="6:11" x14ac:dyDescent="0.3">
      <c r="F2367" s="7"/>
      <c r="K2367" s="10"/>
    </row>
    <row r="2368" spans="6:11" x14ac:dyDescent="0.3">
      <c r="F2368" s="7"/>
      <c r="K2368" s="10"/>
    </row>
    <row r="2369" spans="6:11" x14ac:dyDescent="0.3">
      <c r="F2369" s="7"/>
      <c r="K2369" s="10"/>
    </row>
    <row r="2370" spans="6:11" x14ac:dyDescent="0.3">
      <c r="F2370" s="7"/>
      <c r="K2370" s="10"/>
    </row>
    <row r="2371" spans="6:11" x14ac:dyDescent="0.3">
      <c r="F2371" s="7"/>
      <c r="K2371" s="10"/>
    </row>
    <row r="2372" spans="6:11" x14ac:dyDescent="0.3">
      <c r="F2372" s="7"/>
      <c r="K2372" s="10"/>
    </row>
    <row r="2373" spans="6:11" x14ac:dyDescent="0.3">
      <c r="F2373" s="7"/>
      <c r="K2373" s="10"/>
    </row>
    <row r="2374" spans="6:11" x14ac:dyDescent="0.3">
      <c r="F2374" s="7"/>
      <c r="K2374" s="10"/>
    </row>
    <row r="2375" spans="6:11" x14ac:dyDescent="0.3">
      <c r="F2375" s="7"/>
      <c r="K2375" s="10"/>
    </row>
    <row r="2376" spans="6:11" x14ac:dyDescent="0.3">
      <c r="F2376" s="7"/>
      <c r="K2376" s="10"/>
    </row>
    <row r="2377" spans="6:11" x14ac:dyDescent="0.3">
      <c r="F2377" s="7"/>
      <c r="K2377" s="10"/>
    </row>
    <row r="2378" spans="6:11" x14ac:dyDescent="0.3">
      <c r="F2378" s="7"/>
      <c r="K2378" s="10"/>
    </row>
    <row r="2379" spans="6:11" x14ac:dyDescent="0.3">
      <c r="F2379" s="7"/>
      <c r="K2379" s="10"/>
    </row>
    <row r="2380" spans="6:11" x14ac:dyDescent="0.3">
      <c r="F2380" s="7"/>
      <c r="K2380" s="10"/>
    </row>
    <row r="2381" spans="6:11" x14ac:dyDescent="0.3">
      <c r="F2381" s="7"/>
      <c r="K2381" s="10"/>
    </row>
    <row r="2382" spans="6:11" x14ac:dyDescent="0.3">
      <c r="F2382" s="7"/>
      <c r="K2382" s="10"/>
    </row>
    <row r="2383" spans="6:11" x14ac:dyDescent="0.3">
      <c r="F2383" s="7"/>
      <c r="K2383" s="10"/>
    </row>
    <row r="2384" spans="6:11" x14ac:dyDescent="0.3">
      <c r="F2384" s="7"/>
      <c r="K2384" s="10"/>
    </row>
    <row r="2385" spans="6:11" x14ac:dyDescent="0.3">
      <c r="F2385" s="7"/>
      <c r="K2385" s="10"/>
    </row>
    <row r="2386" spans="6:11" x14ac:dyDescent="0.3">
      <c r="F2386" s="7"/>
      <c r="K2386" s="10"/>
    </row>
    <row r="2387" spans="6:11" x14ac:dyDescent="0.3">
      <c r="F2387" s="7"/>
      <c r="K2387" s="10"/>
    </row>
    <row r="2388" spans="6:11" x14ac:dyDescent="0.3">
      <c r="F2388" s="7"/>
      <c r="K2388" s="10"/>
    </row>
    <row r="2389" spans="6:11" x14ac:dyDescent="0.3">
      <c r="F2389" s="7"/>
      <c r="K2389" s="10"/>
    </row>
    <row r="2390" spans="6:11" x14ac:dyDescent="0.3">
      <c r="F2390" s="7"/>
      <c r="K2390" s="10"/>
    </row>
    <row r="2391" spans="6:11" x14ac:dyDescent="0.3">
      <c r="F2391" s="7"/>
      <c r="K2391" s="10"/>
    </row>
    <row r="2392" spans="6:11" x14ac:dyDescent="0.3">
      <c r="F2392" s="7"/>
      <c r="K2392" s="10"/>
    </row>
    <row r="2393" spans="6:11" x14ac:dyDescent="0.3">
      <c r="F2393" s="7"/>
      <c r="K2393" s="10"/>
    </row>
    <row r="2394" spans="6:11" x14ac:dyDescent="0.3">
      <c r="F2394" s="7"/>
      <c r="K2394" s="10"/>
    </row>
    <row r="2395" spans="6:11" x14ac:dyDescent="0.3">
      <c r="F2395" s="7"/>
      <c r="K2395" s="10"/>
    </row>
    <row r="2396" spans="6:11" x14ac:dyDescent="0.3">
      <c r="F2396" s="7"/>
      <c r="K2396" s="10"/>
    </row>
    <row r="2397" spans="6:11" x14ac:dyDescent="0.3">
      <c r="F2397" s="7"/>
      <c r="K2397" s="10"/>
    </row>
    <row r="2398" spans="6:11" x14ac:dyDescent="0.3">
      <c r="F2398" s="7"/>
      <c r="K2398" s="10"/>
    </row>
    <row r="2399" spans="6:11" x14ac:dyDescent="0.3">
      <c r="F2399" s="7"/>
      <c r="K2399" s="10"/>
    </row>
    <row r="2400" spans="6:11" x14ac:dyDescent="0.3">
      <c r="F2400" s="7"/>
      <c r="K2400" s="10"/>
    </row>
    <row r="2401" spans="6:11" x14ac:dyDescent="0.3">
      <c r="F2401" s="7"/>
      <c r="K2401" s="10"/>
    </row>
    <row r="2402" spans="6:11" x14ac:dyDescent="0.3">
      <c r="F2402" s="7"/>
      <c r="K2402" s="10"/>
    </row>
    <row r="2403" spans="6:11" x14ac:dyDescent="0.3">
      <c r="F2403" s="7"/>
      <c r="K2403" s="10"/>
    </row>
    <row r="2404" spans="6:11" x14ac:dyDescent="0.3">
      <c r="F2404" s="7"/>
      <c r="K2404" s="10"/>
    </row>
    <row r="2405" spans="6:11" x14ac:dyDescent="0.3">
      <c r="F2405" s="7"/>
      <c r="K2405" s="10"/>
    </row>
    <row r="2406" spans="6:11" x14ac:dyDescent="0.3">
      <c r="F2406" s="7"/>
      <c r="K2406" s="10"/>
    </row>
    <row r="2407" spans="6:11" x14ac:dyDescent="0.3">
      <c r="F2407" s="7"/>
      <c r="K2407" s="10"/>
    </row>
    <row r="2408" spans="6:11" x14ac:dyDescent="0.3">
      <c r="F2408" s="7"/>
      <c r="K2408" s="10"/>
    </row>
    <row r="2409" spans="6:11" x14ac:dyDescent="0.3">
      <c r="F2409" s="7"/>
      <c r="K2409" s="10"/>
    </row>
    <row r="2410" spans="6:11" x14ac:dyDescent="0.3">
      <c r="F2410" s="7"/>
      <c r="K2410" s="10"/>
    </row>
    <row r="2411" spans="6:11" x14ac:dyDescent="0.3">
      <c r="F2411" s="7"/>
      <c r="K2411" s="10"/>
    </row>
    <row r="2412" spans="6:11" x14ac:dyDescent="0.3">
      <c r="F2412" s="7"/>
      <c r="K2412" s="10"/>
    </row>
    <row r="2413" spans="6:11" x14ac:dyDescent="0.3">
      <c r="F2413" s="7"/>
      <c r="K2413" s="10"/>
    </row>
    <row r="2414" spans="6:11" x14ac:dyDescent="0.3">
      <c r="F2414" s="7"/>
      <c r="K2414" s="10"/>
    </row>
    <row r="2415" spans="6:11" x14ac:dyDescent="0.3">
      <c r="F2415" s="7"/>
      <c r="K2415" s="10"/>
    </row>
    <row r="2416" spans="6:11" x14ac:dyDescent="0.3">
      <c r="F2416" s="7"/>
      <c r="K2416" s="10"/>
    </row>
    <row r="2417" spans="6:11" x14ac:dyDescent="0.3">
      <c r="F2417" s="7"/>
      <c r="K2417" s="10"/>
    </row>
    <row r="2418" spans="6:11" x14ac:dyDescent="0.3">
      <c r="F2418" s="7"/>
      <c r="K2418" s="10"/>
    </row>
    <row r="2419" spans="6:11" x14ac:dyDescent="0.3">
      <c r="F2419" s="7"/>
      <c r="K2419" s="10"/>
    </row>
    <row r="2420" spans="6:11" x14ac:dyDescent="0.3">
      <c r="F2420" s="7"/>
      <c r="K2420" s="10"/>
    </row>
    <row r="2421" spans="6:11" x14ac:dyDescent="0.3">
      <c r="F2421" s="7"/>
      <c r="K2421" s="10"/>
    </row>
    <row r="2422" spans="6:11" x14ac:dyDescent="0.3">
      <c r="F2422" s="7"/>
      <c r="K2422" s="10"/>
    </row>
    <row r="2423" spans="6:11" x14ac:dyDescent="0.3">
      <c r="F2423" s="7"/>
      <c r="K2423" s="10"/>
    </row>
    <row r="2424" spans="6:11" x14ac:dyDescent="0.3">
      <c r="F2424" s="7"/>
      <c r="K2424" s="10"/>
    </row>
    <row r="2425" spans="6:11" x14ac:dyDescent="0.3">
      <c r="F2425" s="7"/>
      <c r="K2425" s="10"/>
    </row>
    <row r="2426" spans="6:11" x14ac:dyDescent="0.3">
      <c r="F2426" s="7"/>
      <c r="K2426" s="10"/>
    </row>
    <row r="2427" spans="6:11" x14ac:dyDescent="0.3">
      <c r="F2427" s="7"/>
      <c r="K2427" s="10"/>
    </row>
    <row r="2428" spans="6:11" x14ac:dyDescent="0.3">
      <c r="F2428" s="7"/>
      <c r="K2428" s="10"/>
    </row>
    <row r="2429" spans="6:11" x14ac:dyDescent="0.3">
      <c r="F2429" s="7"/>
      <c r="K2429" s="10"/>
    </row>
    <row r="2430" spans="6:11" x14ac:dyDescent="0.3">
      <c r="F2430" s="7"/>
      <c r="K2430" s="10"/>
    </row>
    <row r="2431" spans="6:11" x14ac:dyDescent="0.3">
      <c r="F2431" s="7"/>
      <c r="K2431" s="10"/>
    </row>
    <row r="2432" spans="6:11" x14ac:dyDescent="0.3">
      <c r="F2432" s="7"/>
      <c r="K2432" s="10"/>
    </row>
    <row r="2433" spans="6:11" x14ac:dyDescent="0.3">
      <c r="F2433" s="7"/>
      <c r="K2433" s="10"/>
    </row>
    <row r="2434" spans="6:11" x14ac:dyDescent="0.3">
      <c r="F2434" s="7"/>
      <c r="K2434" s="10"/>
    </row>
    <row r="2435" spans="6:11" x14ac:dyDescent="0.3">
      <c r="F2435" s="7"/>
      <c r="K2435" s="10"/>
    </row>
    <row r="2436" spans="6:11" x14ac:dyDescent="0.3">
      <c r="F2436" s="7"/>
      <c r="K2436" s="10"/>
    </row>
    <row r="2437" spans="6:11" x14ac:dyDescent="0.3">
      <c r="F2437" s="7"/>
      <c r="K2437" s="10"/>
    </row>
    <row r="2438" spans="6:11" x14ac:dyDescent="0.3">
      <c r="F2438" s="7"/>
      <c r="K2438" s="10"/>
    </row>
    <row r="2439" spans="6:11" x14ac:dyDescent="0.3">
      <c r="F2439" s="7"/>
      <c r="K2439" s="10"/>
    </row>
    <row r="2440" spans="6:11" x14ac:dyDescent="0.3">
      <c r="F2440" s="7"/>
      <c r="K2440" s="10"/>
    </row>
    <row r="2441" spans="6:11" x14ac:dyDescent="0.3">
      <c r="F2441" s="7"/>
      <c r="K2441" s="10"/>
    </row>
    <row r="2442" spans="6:11" x14ac:dyDescent="0.3">
      <c r="F2442" s="7"/>
      <c r="K2442" s="10"/>
    </row>
    <row r="2443" spans="6:11" x14ac:dyDescent="0.3">
      <c r="F2443" s="7"/>
      <c r="K2443" s="10"/>
    </row>
    <row r="2444" spans="6:11" x14ac:dyDescent="0.3">
      <c r="F2444" s="7"/>
      <c r="K2444" s="10"/>
    </row>
    <row r="2445" spans="6:11" x14ac:dyDescent="0.3">
      <c r="F2445" s="7"/>
      <c r="K2445" s="10"/>
    </row>
    <row r="2446" spans="6:11" x14ac:dyDescent="0.3">
      <c r="F2446" s="7"/>
      <c r="K2446" s="10"/>
    </row>
    <row r="2447" spans="6:11" x14ac:dyDescent="0.3">
      <c r="F2447" s="7"/>
      <c r="K2447" s="10"/>
    </row>
    <row r="2448" spans="6:11" x14ac:dyDescent="0.3">
      <c r="F2448" s="7"/>
      <c r="K2448" s="10"/>
    </row>
    <row r="2449" spans="6:11" x14ac:dyDescent="0.3">
      <c r="F2449" s="7"/>
      <c r="K2449" s="10"/>
    </row>
    <row r="2450" spans="6:11" x14ac:dyDescent="0.3">
      <c r="F2450" s="7"/>
      <c r="K2450" s="10"/>
    </row>
    <row r="2451" spans="6:11" x14ac:dyDescent="0.3">
      <c r="F2451" s="7"/>
      <c r="K2451" s="10"/>
    </row>
    <row r="2452" spans="6:11" x14ac:dyDescent="0.3">
      <c r="F2452" s="7"/>
      <c r="K2452" s="10"/>
    </row>
    <row r="2453" spans="6:11" x14ac:dyDescent="0.3">
      <c r="F2453" s="7"/>
      <c r="K2453" s="10"/>
    </row>
    <row r="2454" spans="6:11" x14ac:dyDescent="0.3">
      <c r="F2454" s="7"/>
      <c r="K2454" s="10"/>
    </row>
    <row r="2455" spans="6:11" x14ac:dyDescent="0.3">
      <c r="F2455" s="7"/>
      <c r="K2455" s="10"/>
    </row>
    <row r="2456" spans="6:11" x14ac:dyDescent="0.3">
      <c r="F2456" s="7"/>
      <c r="K2456" s="10"/>
    </row>
    <row r="2457" spans="6:11" x14ac:dyDescent="0.3">
      <c r="F2457" s="7"/>
      <c r="K2457" s="10"/>
    </row>
    <row r="2458" spans="6:11" x14ac:dyDescent="0.3">
      <c r="F2458" s="7"/>
      <c r="K2458" s="10"/>
    </row>
    <row r="2459" spans="6:11" x14ac:dyDescent="0.3">
      <c r="F2459" s="7"/>
      <c r="K2459" s="10"/>
    </row>
    <row r="2460" spans="6:11" x14ac:dyDescent="0.3">
      <c r="F2460" s="7"/>
      <c r="K2460" s="10"/>
    </row>
    <row r="2461" spans="6:11" x14ac:dyDescent="0.3">
      <c r="F2461" s="7"/>
      <c r="K2461" s="10"/>
    </row>
    <row r="2462" spans="6:11" x14ac:dyDescent="0.3">
      <c r="F2462" s="7"/>
      <c r="K2462" s="10"/>
    </row>
    <row r="2463" spans="6:11" x14ac:dyDescent="0.3">
      <c r="F2463" s="7"/>
      <c r="K2463" s="10"/>
    </row>
    <row r="2464" spans="6:11" x14ac:dyDescent="0.3">
      <c r="F2464" s="7"/>
      <c r="K2464" s="10"/>
    </row>
    <row r="2465" spans="6:11" x14ac:dyDescent="0.3">
      <c r="F2465" s="7"/>
      <c r="K2465" s="10"/>
    </row>
    <row r="2466" spans="6:11" x14ac:dyDescent="0.3">
      <c r="F2466" s="7"/>
      <c r="K2466" s="10"/>
    </row>
    <row r="2467" spans="6:11" x14ac:dyDescent="0.3">
      <c r="F2467" s="7"/>
      <c r="K2467" s="10"/>
    </row>
    <row r="2468" spans="6:11" x14ac:dyDescent="0.3">
      <c r="F2468" s="7"/>
      <c r="K2468" s="10"/>
    </row>
    <row r="2469" spans="6:11" x14ac:dyDescent="0.3">
      <c r="F2469" s="7"/>
      <c r="K2469" s="10"/>
    </row>
    <row r="2470" spans="6:11" x14ac:dyDescent="0.3">
      <c r="F2470" s="7"/>
      <c r="K2470" s="10"/>
    </row>
    <row r="2471" spans="6:11" x14ac:dyDescent="0.3">
      <c r="F2471" s="7"/>
      <c r="K2471" s="10"/>
    </row>
    <row r="2472" spans="6:11" x14ac:dyDescent="0.3">
      <c r="F2472" s="7"/>
      <c r="K2472" s="10"/>
    </row>
    <row r="2473" spans="6:11" x14ac:dyDescent="0.3">
      <c r="F2473" s="7"/>
      <c r="K2473" s="10"/>
    </row>
    <row r="2474" spans="6:11" x14ac:dyDescent="0.3">
      <c r="F2474" s="7"/>
      <c r="K2474" s="10"/>
    </row>
    <row r="2475" spans="6:11" x14ac:dyDescent="0.3">
      <c r="F2475" s="7"/>
      <c r="K2475" s="10"/>
    </row>
    <row r="2476" spans="6:11" x14ac:dyDescent="0.3">
      <c r="F2476" s="7"/>
      <c r="K2476" s="10"/>
    </row>
    <row r="2477" spans="6:11" x14ac:dyDescent="0.3">
      <c r="F2477" s="7"/>
      <c r="K2477" s="10"/>
    </row>
    <row r="2478" spans="6:11" x14ac:dyDescent="0.3">
      <c r="F2478" s="7"/>
      <c r="K2478" s="10"/>
    </row>
    <row r="2479" spans="6:11" x14ac:dyDescent="0.3">
      <c r="F2479" s="7"/>
      <c r="K2479" s="10"/>
    </row>
    <row r="2480" spans="6:11" x14ac:dyDescent="0.3">
      <c r="F2480" s="7"/>
      <c r="K2480" s="10"/>
    </row>
    <row r="2481" spans="6:11" x14ac:dyDescent="0.3">
      <c r="F2481" s="7"/>
      <c r="K2481" s="10"/>
    </row>
    <row r="2482" spans="6:11" x14ac:dyDescent="0.3">
      <c r="F2482" s="7"/>
      <c r="K2482" s="10"/>
    </row>
    <row r="2483" spans="6:11" x14ac:dyDescent="0.3">
      <c r="F2483" s="7"/>
      <c r="K2483" s="10"/>
    </row>
    <row r="2484" spans="6:11" x14ac:dyDescent="0.3">
      <c r="F2484" s="7"/>
      <c r="K2484" s="10"/>
    </row>
    <row r="2485" spans="6:11" x14ac:dyDescent="0.3">
      <c r="F2485" s="7"/>
      <c r="K2485" s="10"/>
    </row>
    <row r="2486" spans="6:11" x14ac:dyDescent="0.3">
      <c r="F2486" s="7"/>
      <c r="K2486" s="10"/>
    </row>
    <row r="2487" spans="6:11" x14ac:dyDescent="0.3">
      <c r="F2487" s="7"/>
      <c r="K2487" s="10"/>
    </row>
    <row r="2488" spans="6:11" x14ac:dyDescent="0.3">
      <c r="F2488" s="7"/>
      <c r="K2488" s="10"/>
    </row>
    <row r="2489" spans="6:11" x14ac:dyDescent="0.3">
      <c r="F2489" s="7"/>
      <c r="K2489" s="10"/>
    </row>
    <row r="2490" spans="6:11" x14ac:dyDescent="0.3">
      <c r="F2490" s="7"/>
      <c r="K2490" s="10"/>
    </row>
    <row r="2491" spans="6:11" x14ac:dyDescent="0.3">
      <c r="F2491" s="7"/>
      <c r="K2491" s="10"/>
    </row>
    <row r="2492" spans="6:11" x14ac:dyDescent="0.3">
      <c r="F2492" s="7"/>
      <c r="K2492" s="10"/>
    </row>
    <row r="2493" spans="6:11" x14ac:dyDescent="0.3">
      <c r="F2493" s="7"/>
      <c r="K2493" s="10"/>
    </row>
    <row r="2494" spans="6:11" x14ac:dyDescent="0.3">
      <c r="F2494" s="7"/>
      <c r="K2494" s="10"/>
    </row>
    <row r="2495" spans="6:11" x14ac:dyDescent="0.3">
      <c r="F2495" s="7"/>
      <c r="K2495" s="10"/>
    </row>
    <row r="2496" spans="6:11" x14ac:dyDescent="0.3">
      <c r="F2496" s="7"/>
      <c r="K2496" s="10"/>
    </row>
    <row r="2497" spans="6:11" x14ac:dyDescent="0.3">
      <c r="F2497" s="7"/>
      <c r="K2497" s="10"/>
    </row>
    <row r="2498" spans="6:11" x14ac:dyDescent="0.3">
      <c r="F2498" s="7"/>
      <c r="K2498" s="10"/>
    </row>
    <row r="2499" spans="6:11" x14ac:dyDescent="0.3">
      <c r="F2499" s="7"/>
      <c r="K2499" s="10"/>
    </row>
    <row r="2500" spans="6:11" x14ac:dyDescent="0.3">
      <c r="F2500" s="7"/>
      <c r="K2500" s="10"/>
    </row>
    <row r="2501" spans="6:11" x14ac:dyDescent="0.3">
      <c r="F2501" s="7"/>
      <c r="K2501" s="10"/>
    </row>
    <row r="2502" spans="6:11" x14ac:dyDescent="0.3">
      <c r="F2502" s="7"/>
      <c r="K2502" s="10"/>
    </row>
    <row r="2503" spans="6:11" x14ac:dyDescent="0.3">
      <c r="F2503" s="7"/>
      <c r="K2503" s="10"/>
    </row>
    <row r="2504" spans="6:11" x14ac:dyDescent="0.3">
      <c r="F2504" s="7"/>
      <c r="K2504" s="10"/>
    </row>
    <row r="2505" spans="6:11" x14ac:dyDescent="0.3">
      <c r="F2505" s="7"/>
      <c r="K2505" s="10"/>
    </row>
    <row r="2506" spans="6:11" x14ac:dyDescent="0.3">
      <c r="F2506" s="7"/>
      <c r="K2506" s="10"/>
    </row>
    <row r="2507" spans="6:11" x14ac:dyDescent="0.3">
      <c r="F2507" s="7"/>
      <c r="K2507" s="10"/>
    </row>
    <row r="2508" spans="6:11" x14ac:dyDescent="0.3">
      <c r="F2508" s="7"/>
      <c r="K2508" s="10"/>
    </row>
    <row r="2509" spans="6:11" x14ac:dyDescent="0.3">
      <c r="F2509" s="7"/>
      <c r="K2509" s="10"/>
    </row>
    <row r="2510" spans="6:11" x14ac:dyDescent="0.3">
      <c r="F2510" s="7"/>
      <c r="K2510" s="10"/>
    </row>
    <row r="2511" spans="6:11" x14ac:dyDescent="0.3">
      <c r="F2511" s="7"/>
      <c r="K2511" s="10"/>
    </row>
    <row r="2512" spans="6:11" x14ac:dyDescent="0.3">
      <c r="F2512" s="7"/>
      <c r="K2512" s="10"/>
    </row>
    <row r="2513" spans="6:11" x14ac:dyDescent="0.3">
      <c r="F2513" s="7"/>
      <c r="K2513" s="10"/>
    </row>
    <row r="2514" spans="6:11" x14ac:dyDescent="0.3">
      <c r="F2514" s="7"/>
      <c r="K2514" s="10"/>
    </row>
    <row r="2515" spans="6:11" x14ac:dyDescent="0.3">
      <c r="F2515" s="7"/>
      <c r="K2515" s="10"/>
    </row>
    <row r="2516" spans="6:11" x14ac:dyDescent="0.3">
      <c r="F2516" s="7"/>
      <c r="K2516" s="10"/>
    </row>
    <row r="2517" spans="6:11" x14ac:dyDescent="0.3">
      <c r="F2517" s="7"/>
      <c r="K2517" s="10"/>
    </row>
    <row r="2518" spans="6:11" x14ac:dyDescent="0.3">
      <c r="F2518" s="7"/>
      <c r="K2518" s="10"/>
    </row>
    <row r="2519" spans="6:11" x14ac:dyDescent="0.3">
      <c r="F2519" s="7"/>
      <c r="K2519" s="10"/>
    </row>
    <row r="2520" spans="6:11" x14ac:dyDescent="0.3">
      <c r="F2520" s="7"/>
      <c r="K2520" s="10"/>
    </row>
    <row r="2521" spans="6:11" x14ac:dyDescent="0.3">
      <c r="F2521" s="7"/>
      <c r="K2521" s="10"/>
    </row>
    <row r="2522" spans="6:11" x14ac:dyDescent="0.3">
      <c r="F2522" s="7"/>
      <c r="K2522" s="10"/>
    </row>
    <row r="2523" spans="6:11" x14ac:dyDescent="0.3">
      <c r="F2523" s="7"/>
      <c r="K2523" s="10"/>
    </row>
    <row r="2524" spans="6:11" x14ac:dyDescent="0.3">
      <c r="F2524" s="7"/>
      <c r="K2524" s="10"/>
    </row>
    <row r="2525" spans="6:11" x14ac:dyDescent="0.3">
      <c r="F2525" s="7"/>
      <c r="K2525" s="10"/>
    </row>
    <row r="2526" spans="6:11" x14ac:dyDescent="0.3">
      <c r="F2526" s="7"/>
      <c r="K2526" s="10"/>
    </row>
    <row r="2527" spans="6:11" x14ac:dyDescent="0.3">
      <c r="F2527" s="7"/>
      <c r="K2527" s="10"/>
    </row>
    <row r="2528" spans="6:11" x14ac:dyDescent="0.3">
      <c r="F2528" s="7"/>
      <c r="K2528" s="10"/>
    </row>
    <row r="2529" spans="6:11" x14ac:dyDescent="0.3">
      <c r="F2529" s="7"/>
      <c r="K2529" s="10"/>
    </row>
    <row r="2530" spans="6:11" x14ac:dyDescent="0.3">
      <c r="F2530" s="7"/>
      <c r="K2530" s="10"/>
    </row>
    <row r="2531" spans="6:11" x14ac:dyDescent="0.3">
      <c r="F2531" s="7"/>
      <c r="K2531" s="10"/>
    </row>
    <row r="2532" spans="6:11" x14ac:dyDescent="0.3">
      <c r="F2532" s="7"/>
      <c r="K2532" s="10"/>
    </row>
    <row r="2533" spans="6:11" x14ac:dyDescent="0.3">
      <c r="F2533" s="7"/>
      <c r="K2533" s="10"/>
    </row>
    <row r="2534" spans="6:11" x14ac:dyDescent="0.3">
      <c r="F2534" s="7"/>
      <c r="K2534" s="10"/>
    </row>
    <row r="2535" spans="6:11" x14ac:dyDescent="0.3">
      <c r="F2535" s="7"/>
      <c r="K2535" s="10"/>
    </row>
    <row r="2536" spans="6:11" x14ac:dyDescent="0.3">
      <c r="F2536" s="7"/>
      <c r="K2536" s="10"/>
    </row>
    <row r="2537" spans="6:11" x14ac:dyDescent="0.3">
      <c r="F2537" s="7"/>
      <c r="K2537" s="10"/>
    </row>
    <row r="2538" spans="6:11" x14ac:dyDescent="0.3">
      <c r="F2538" s="7"/>
      <c r="K2538" s="10"/>
    </row>
    <row r="2539" spans="6:11" x14ac:dyDescent="0.3">
      <c r="F2539" s="7"/>
      <c r="K2539" s="10"/>
    </row>
    <row r="2540" spans="6:11" x14ac:dyDescent="0.3">
      <c r="F2540" s="7"/>
      <c r="K2540" s="10"/>
    </row>
    <row r="2541" spans="6:11" x14ac:dyDescent="0.3">
      <c r="F2541" s="7"/>
      <c r="K2541" s="10"/>
    </row>
    <row r="2542" spans="6:11" x14ac:dyDescent="0.3">
      <c r="F2542" s="7"/>
      <c r="K2542" s="10"/>
    </row>
    <row r="2543" spans="6:11" x14ac:dyDescent="0.3">
      <c r="F2543" s="7"/>
      <c r="K2543" s="10"/>
    </row>
    <row r="2544" spans="6:11" x14ac:dyDescent="0.3">
      <c r="F2544" s="7"/>
      <c r="K2544" s="10"/>
    </row>
    <row r="2545" spans="6:11" x14ac:dyDescent="0.3">
      <c r="F2545" s="7"/>
      <c r="K2545" s="10"/>
    </row>
    <row r="2546" spans="6:11" x14ac:dyDescent="0.3">
      <c r="F2546" s="7"/>
      <c r="K2546" s="10"/>
    </row>
    <row r="2547" spans="6:11" x14ac:dyDescent="0.3">
      <c r="F2547" s="7"/>
      <c r="K2547" s="10"/>
    </row>
    <row r="2548" spans="6:11" x14ac:dyDescent="0.3">
      <c r="F2548" s="7"/>
      <c r="K2548" s="10"/>
    </row>
    <row r="2549" spans="6:11" x14ac:dyDescent="0.3">
      <c r="F2549" s="7"/>
      <c r="K2549" s="10"/>
    </row>
    <row r="2550" spans="6:11" x14ac:dyDescent="0.3">
      <c r="F2550" s="7"/>
      <c r="K2550" s="10"/>
    </row>
    <row r="2551" spans="6:11" x14ac:dyDescent="0.3">
      <c r="F2551" s="7"/>
      <c r="K2551" s="10"/>
    </row>
    <row r="2552" spans="6:11" x14ac:dyDescent="0.3">
      <c r="F2552" s="7"/>
      <c r="K2552" s="10"/>
    </row>
    <row r="2553" spans="6:11" x14ac:dyDescent="0.3">
      <c r="F2553" s="7"/>
      <c r="K2553" s="10"/>
    </row>
    <row r="2554" spans="6:11" x14ac:dyDescent="0.3">
      <c r="F2554" s="7"/>
      <c r="K2554" s="10"/>
    </row>
    <row r="2555" spans="6:11" x14ac:dyDescent="0.3">
      <c r="F2555" s="7"/>
      <c r="K2555" s="10"/>
    </row>
    <row r="2556" spans="6:11" x14ac:dyDescent="0.3">
      <c r="F2556" s="7"/>
      <c r="K2556" s="10"/>
    </row>
    <row r="2557" spans="6:11" x14ac:dyDescent="0.3">
      <c r="F2557" s="7"/>
      <c r="K2557" s="10"/>
    </row>
    <row r="2558" spans="6:11" x14ac:dyDescent="0.3">
      <c r="F2558" s="7"/>
      <c r="K2558" s="10"/>
    </row>
    <row r="2559" spans="6:11" x14ac:dyDescent="0.3">
      <c r="F2559" s="7"/>
      <c r="K2559" s="10"/>
    </row>
    <row r="2560" spans="6:11" x14ac:dyDescent="0.3">
      <c r="F2560" s="7"/>
      <c r="K2560" s="10"/>
    </row>
    <row r="2561" spans="6:11" x14ac:dyDescent="0.3">
      <c r="F2561" s="7"/>
      <c r="K2561" s="10"/>
    </row>
    <row r="2562" spans="6:11" x14ac:dyDescent="0.3">
      <c r="F2562" s="7"/>
      <c r="K2562" s="10"/>
    </row>
    <row r="2563" spans="6:11" x14ac:dyDescent="0.3">
      <c r="F2563" s="7"/>
      <c r="K2563" s="10"/>
    </row>
    <row r="2564" spans="6:11" x14ac:dyDescent="0.3">
      <c r="F2564" s="7"/>
      <c r="K2564" s="10"/>
    </row>
    <row r="2565" spans="6:11" x14ac:dyDescent="0.3">
      <c r="F2565" s="7"/>
      <c r="K2565" s="10"/>
    </row>
    <row r="2566" spans="6:11" x14ac:dyDescent="0.3">
      <c r="F2566" s="7"/>
      <c r="K2566" s="10"/>
    </row>
    <row r="2567" spans="6:11" x14ac:dyDescent="0.3">
      <c r="F2567" s="7"/>
      <c r="K2567" s="10"/>
    </row>
    <row r="2568" spans="6:11" x14ac:dyDescent="0.3">
      <c r="F2568" s="7"/>
      <c r="K2568" s="10"/>
    </row>
    <row r="2569" spans="6:11" x14ac:dyDescent="0.3">
      <c r="F2569" s="7"/>
      <c r="K2569" s="10"/>
    </row>
    <row r="2570" spans="6:11" x14ac:dyDescent="0.3">
      <c r="F2570" s="7"/>
      <c r="K2570" s="10"/>
    </row>
    <row r="2571" spans="6:11" x14ac:dyDescent="0.3">
      <c r="F2571" s="7"/>
      <c r="K2571" s="10"/>
    </row>
    <row r="2572" spans="6:11" x14ac:dyDescent="0.3">
      <c r="F2572" s="7"/>
      <c r="K2572" s="10"/>
    </row>
    <row r="2573" spans="6:11" x14ac:dyDescent="0.3">
      <c r="F2573" s="7"/>
      <c r="K2573" s="10"/>
    </row>
    <row r="2574" spans="6:11" x14ac:dyDescent="0.3">
      <c r="F2574" s="7"/>
      <c r="K2574" s="10"/>
    </row>
    <row r="2575" spans="6:11" x14ac:dyDescent="0.3">
      <c r="F2575" s="7"/>
      <c r="K2575" s="10"/>
    </row>
    <row r="2576" spans="6:11" x14ac:dyDescent="0.3">
      <c r="F2576" s="7"/>
      <c r="K2576" s="10"/>
    </row>
    <row r="2577" spans="6:11" x14ac:dyDescent="0.3">
      <c r="F2577" s="7"/>
      <c r="K2577" s="10"/>
    </row>
    <row r="2578" spans="6:11" x14ac:dyDescent="0.3">
      <c r="F2578" s="7"/>
      <c r="K2578" s="10"/>
    </row>
    <row r="2579" spans="6:11" x14ac:dyDescent="0.3">
      <c r="F2579" s="7"/>
      <c r="K2579" s="10"/>
    </row>
    <row r="2580" spans="6:11" x14ac:dyDescent="0.3">
      <c r="F2580" s="7"/>
      <c r="K2580" s="10"/>
    </row>
    <row r="2581" spans="6:11" x14ac:dyDescent="0.3">
      <c r="F2581" s="7"/>
      <c r="K2581" s="10"/>
    </row>
    <row r="2582" spans="6:11" x14ac:dyDescent="0.3">
      <c r="F2582" s="7"/>
      <c r="K2582" s="10"/>
    </row>
    <row r="2583" spans="6:11" x14ac:dyDescent="0.3">
      <c r="F2583" s="7"/>
      <c r="K2583" s="10"/>
    </row>
    <row r="2584" spans="6:11" x14ac:dyDescent="0.3">
      <c r="F2584" s="7"/>
      <c r="K2584" s="10"/>
    </row>
    <row r="2585" spans="6:11" x14ac:dyDescent="0.3">
      <c r="F2585" s="7"/>
      <c r="K2585" s="10"/>
    </row>
    <row r="2586" spans="6:11" x14ac:dyDescent="0.3">
      <c r="F2586" s="7"/>
      <c r="K2586" s="10"/>
    </row>
    <row r="2587" spans="6:11" x14ac:dyDescent="0.3">
      <c r="F2587" s="7"/>
      <c r="K2587" s="10"/>
    </row>
    <row r="2588" spans="6:11" x14ac:dyDescent="0.3">
      <c r="F2588" s="7"/>
      <c r="K2588" s="10"/>
    </row>
    <row r="2589" spans="6:11" x14ac:dyDescent="0.3">
      <c r="F2589" s="7"/>
      <c r="K2589" s="10"/>
    </row>
    <row r="2590" spans="6:11" x14ac:dyDescent="0.3">
      <c r="F2590" s="7"/>
      <c r="K2590" s="10"/>
    </row>
    <row r="2591" spans="6:11" x14ac:dyDescent="0.3">
      <c r="F2591" s="7"/>
      <c r="K2591" s="10"/>
    </row>
    <row r="2592" spans="6:11" x14ac:dyDescent="0.3">
      <c r="F2592" s="7"/>
      <c r="K2592" s="10"/>
    </row>
    <row r="2593" spans="6:11" x14ac:dyDescent="0.3">
      <c r="F2593" s="7"/>
      <c r="K2593" s="10"/>
    </row>
    <row r="2594" spans="6:11" x14ac:dyDescent="0.3">
      <c r="F2594" s="7"/>
      <c r="K2594" s="10"/>
    </row>
    <row r="2595" spans="6:11" x14ac:dyDescent="0.3">
      <c r="F2595" s="7"/>
      <c r="K2595" s="10"/>
    </row>
    <row r="2596" spans="6:11" x14ac:dyDescent="0.3">
      <c r="F2596" s="7"/>
      <c r="K2596" s="10"/>
    </row>
    <row r="2597" spans="6:11" x14ac:dyDescent="0.3">
      <c r="F2597" s="7"/>
      <c r="K2597" s="10"/>
    </row>
    <row r="2598" spans="6:11" x14ac:dyDescent="0.3">
      <c r="F2598" s="7"/>
      <c r="K2598" s="10"/>
    </row>
    <row r="2599" spans="6:11" x14ac:dyDescent="0.3">
      <c r="F2599" s="7"/>
      <c r="K2599" s="10"/>
    </row>
    <row r="2600" spans="6:11" x14ac:dyDescent="0.3">
      <c r="F2600" s="7"/>
      <c r="K2600" s="10"/>
    </row>
    <row r="2601" spans="6:11" x14ac:dyDescent="0.3">
      <c r="F2601" s="7"/>
      <c r="K2601" s="10"/>
    </row>
    <row r="2602" spans="6:11" x14ac:dyDescent="0.3">
      <c r="F2602" s="7"/>
      <c r="K2602" s="10"/>
    </row>
    <row r="2603" spans="6:11" x14ac:dyDescent="0.3">
      <c r="F2603" s="7"/>
      <c r="K2603" s="10"/>
    </row>
    <row r="2604" spans="6:11" x14ac:dyDescent="0.3">
      <c r="F2604" s="7"/>
      <c r="K2604" s="10"/>
    </row>
    <row r="2605" spans="6:11" x14ac:dyDescent="0.3">
      <c r="F2605" s="7"/>
      <c r="K2605" s="10"/>
    </row>
    <row r="2606" spans="6:11" x14ac:dyDescent="0.3">
      <c r="F2606" s="7"/>
      <c r="K2606" s="10"/>
    </row>
    <row r="2607" spans="6:11" x14ac:dyDescent="0.3">
      <c r="F2607" s="7"/>
      <c r="K2607" s="10"/>
    </row>
    <row r="2608" spans="6:11" x14ac:dyDescent="0.3">
      <c r="F2608" s="7"/>
      <c r="K2608" s="10"/>
    </row>
    <row r="2609" spans="6:11" x14ac:dyDescent="0.3">
      <c r="F2609" s="7"/>
      <c r="K2609" s="10"/>
    </row>
    <row r="2610" spans="6:11" x14ac:dyDescent="0.3">
      <c r="F2610" s="7"/>
      <c r="K2610" s="10"/>
    </row>
    <row r="2611" spans="6:11" x14ac:dyDescent="0.3">
      <c r="F2611" s="7"/>
      <c r="K2611" s="10"/>
    </row>
    <row r="2612" spans="6:11" x14ac:dyDescent="0.3">
      <c r="F2612" s="7"/>
      <c r="K2612" s="10"/>
    </row>
    <row r="2613" spans="6:11" x14ac:dyDescent="0.3">
      <c r="F2613" s="7"/>
      <c r="K2613" s="10"/>
    </row>
    <row r="2614" spans="6:11" x14ac:dyDescent="0.3">
      <c r="F2614" s="7"/>
      <c r="K2614" s="10"/>
    </row>
    <row r="2615" spans="6:11" x14ac:dyDescent="0.3">
      <c r="F2615" s="7"/>
      <c r="K2615" s="10"/>
    </row>
    <row r="2616" spans="6:11" x14ac:dyDescent="0.3">
      <c r="F2616" s="7"/>
      <c r="K2616" s="10"/>
    </row>
    <row r="2617" spans="6:11" x14ac:dyDescent="0.3">
      <c r="F2617" s="7"/>
      <c r="K2617" s="10"/>
    </row>
    <row r="2618" spans="6:11" x14ac:dyDescent="0.3">
      <c r="F2618" s="7"/>
      <c r="K2618" s="10"/>
    </row>
    <row r="2619" spans="6:11" x14ac:dyDescent="0.3">
      <c r="F2619" s="7"/>
      <c r="K2619" s="10"/>
    </row>
    <row r="2620" spans="6:11" x14ac:dyDescent="0.3">
      <c r="F2620" s="7"/>
      <c r="K2620" s="10"/>
    </row>
    <row r="2621" spans="6:11" x14ac:dyDescent="0.3">
      <c r="F2621" s="7"/>
      <c r="K2621" s="10"/>
    </row>
    <row r="2622" spans="6:11" x14ac:dyDescent="0.3">
      <c r="F2622" s="7"/>
      <c r="K2622" s="10"/>
    </row>
    <row r="2623" spans="6:11" x14ac:dyDescent="0.3">
      <c r="F2623" s="7"/>
      <c r="K2623" s="10"/>
    </row>
    <row r="2624" spans="6:11" x14ac:dyDescent="0.3">
      <c r="F2624" s="7"/>
      <c r="K2624" s="10"/>
    </row>
    <row r="2625" spans="6:11" x14ac:dyDescent="0.3">
      <c r="F2625" s="7"/>
      <c r="K2625" s="10"/>
    </row>
    <row r="2626" spans="6:11" x14ac:dyDescent="0.3">
      <c r="F2626" s="7"/>
      <c r="K2626" s="10"/>
    </row>
    <row r="2627" spans="6:11" x14ac:dyDescent="0.3">
      <c r="F2627" s="7"/>
      <c r="K2627" s="10"/>
    </row>
    <row r="2628" spans="6:11" x14ac:dyDescent="0.3">
      <c r="F2628" s="7"/>
      <c r="K2628" s="10"/>
    </row>
    <row r="2629" spans="6:11" x14ac:dyDescent="0.3">
      <c r="F2629" s="7"/>
      <c r="K2629" s="10"/>
    </row>
    <row r="2630" spans="6:11" x14ac:dyDescent="0.3">
      <c r="F2630" s="7"/>
      <c r="K2630" s="10"/>
    </row>
    <row r="2631" spans="6:11" x14ac:dyDescent="0.3">
      <c r="F2631" s="7"/>
      <c r="K2631" s="10"/>
    </row>
    <row r="2632" spans="6:11" x14ac:dyDescent="0.3">
      <c r="F2632" s="7"/>
      <c r="K2632" s="10"/>
    </row>
    <row r="2633" spans="6:11" x14ac:dyDescent="0.3">
      <c r="F2633" s="7"/>
      <c r="K2633" s="10"/>
    </row>
    <row r="2634" spans="6:11" x14ac:dyDescent="0.3">
      <c r="F2634" s="7"/>
      <c r="K2634" s="10"/>
    </row>
    <row r="2635" spans="6:11" x14ac:dyDescent="0.3">
      <c r="F2635" s="7"/>
      <c r="K2635" s="10"/>
    </row>
    <row r="2636" spans="6:11" x14ac:dyDescent="0.3">
      <c r="F2636" s="7"/>
      <c r="K2636" s="10"/>
    </row>
    <row r="2637" spans="6:11" x14ac:dyDescent="0.3">
      <c r="F2637" s="7"/>
      <c r="K2637" s="10"/>
    </row>
    <row r="2638" spans="6:11" x14ac:dyDescent="0.3">
      <c r="F2638" s="7"/>
      <c r="K2638" s="10"/>
    </row>
    <row r="2639" spans="6:11" x14ac:dyDescent="0.3">
      <c r="F2639" s="7"/>
      <c r="K2639" s="10"/>
    </row>
    <row r="2640" spans="6:11" x14ac:dyDescent="0.3">
      <c r="F2640" s="7"/>
      <c r="K2640" s="10"/>
    </row>
    <row r="2641" spans="6:11" x14ac:dyDescent="0.3">
      <c r="F2641" s="7"/>
      <c r="K2641" s="10"/>
    </row>
    <row r="2642" spans="6:11" x14ac:dyDescent="0.3">
      <c r="F2642" s="7"/>
      <c r="K2642" s="10"/>
    </row>
    <row r="2643" spans="6:11" x14ac:dyDescent="0.3">
      <c r="F2643" s="7"/>
      <c r="K2643" s="10"/>
    </row>
    <row r="2644" spans="6:11" x14ac:dyDescent="0.3">
      <c r="F2644" s="7"/>
      <c r="K2644" s="10"/>
    </row>
    <row r="2645" spans="6:11" x14ac:dyDescent="0.3">
      <c r="F2645" s="7"/>
      <c r="K2645" s="10"/>
    </row>
    <row r="2646" spans="6:11" x14ac:dyDescent="0.3">
      <c r="F2646" s="7"/>
      <c r="K2646" s="10"/>
    </row>
    <row r="2647" spans="6:11" x14ac:dyDescent="0.3">
      <c r="F2647" s="7"/>
      <c r="K2647" s="10"/>
    </row>
    <row r="2648" spans="6:11" x14ac:dyDescent="0.3">
      <c r="F2648" s="7"/>
      <c r="K2648" s="10"/>
    </row>
    <row r="2649" spans="6:11" x14ac:dyDescent="0.3">
      <c r="F2649" s="7"/>
      <c r="K2649" s="10"/>
    </row>
    <row r="2650" spans="6:11" x14ac:dyDescent="0.3">
      <c r="F2650" s="7"/>
      <c r="K2650" s="10"/>
    </row>
    <row r="2651" spans="6:11" x14ac:dyDescent="0.3">
      <c r="F2651" s="7"/>
      <c r="K2651" s="10"/>
    </row>
    <row r="2652" spans="6:11" x14ac:dyDescent="0.3">
      <c r="F2652" s="7"/>
      <c r="K2652" s="10"/>
    </row>
    <row r="2653" spans="6:11" x14ac:dyDescent="0.3">
      <c r="F2653" s="7"/>
      <c r="K2653" s="10"/>
    </row>
    <row r="2654" spans="6:11" x14ac:dyDescent="0.3">
      <c r="F2654" s="7"/>
      <c r="K2654" s="10"/>
    </row>
    <row r="2655" spans="6:11" x14ac:dyDescent="0.3">
      <c r="F2655" s="7"/>
      <c r="K2655" s="10"/>
    </row>
    <row r="2656" spans="6:11" x14ac:dyDescent="0.3">
      <c r="F2656" s="7"/>
      <c r="K2656" s="10"/>
    </row>
    <row r="2657" spans="6:11" x14ac:dyDescent="0.3">
      <c r="F2657" s="7"/>
      <c r="K2657" s="10"/>
    </row>
    <row r="2658" spans="6:11" x14ac:dyDescent="0.3">
      <c r="F2658" s="7"/>
      <c r="K2658" s="10"/>
    </row>
    <row r="2659" spans="6:11" x14ac:dyDescent="0.3">
      <c r="F2659" s="7"/>
      <c r="K2659" s="10"/>
    </row>
    <row r="2660" spans="6:11" x14ac:dyDescent="0.3">
      <c r="F2660" s="7"/>
      <c r="K2660" s="10"/>
    </row>
    <row r="2661" spans="6:11" x14ac:dyDescent="0.3">
      <c r="F2661" s="7"/>
      <c r="K2661" s="10"/>
    </row>
    <row r="2662" spans="6:11" x14ac:dyDescent="0.3">
      <c r="F2662" s="7"/>
      <c r="K2662" s="10"/>
    </row>
    <row r="2663" spans="6:11" x14ac:dyDescent="0.3">
      <c r="F2663" s="7"/>
      <c r="K2663" s="10"/>
    </row>
    <row r="2664" spans="6:11" x14ac:dyDescent="0.3">
      <c r="F2664" s="7"/>
      <c r="K2664" s="10"/>
    </row>
    <row r="2665" spans="6:11" x14ac:dyDescent="0.3">
      <c r="F2665" s="7"/>
      <c r="K2665" s="10"/>
    </row>
    <row r="2666" spans="6:11" x14ac:dyDescent="0.3">
      <c r="F2666" s="7"/>
      <c r="K2666" s="10"/>
    </row>
    <row r="2667" spans="6:11" x14ac:dyDescent="0.3">
      <c r="F2667" s="7"/>
      <c r="K2667" s="10"/>
    </row>
    <row r="2668" spans="6:11" x14ac:dyDescent="0.3">
      <c r="F2668" s="7"/>
      <c r="K2668" s="10"/>
    </row>
    <row r="2669" spans="6:11" x14ac:dyDescent="0.3">
      <c r="F2669" s="7"/>
      <c r="K2669" s="10"/>
    </row>
    <row r="2670" spans="6:11" x14ac:dyDescent="0.3">
      <c r="F2670" s="7"/>
      <c r="K2670" s="10"/>
    </row>
    <row r="2671" spans="6:11" x14ac:dyDescent="0.3">
      <c r="F2671" s="7"/>
      <c r="K2671" s="10"/>
    </row>
    <row r="2672" spans="6:11" x14ac:dyDescent="0.3">
      <c r="F2672" s="7"/>
      <c r="K2672" s="10"/>
    </row>
    <row r="2673" spans="6:11" x14ac:dyDescent="0.3">
      <c r="F2673" s="7"/>
      <c r="K2673" s="10"/>
    </row>
    <row r="2674" spans="6:11" x14ac:dyDescent="0.3">
      <c r="F2674" s="7"/>
      <c r="K2674" s="10"/>
    </row>
    <row r="2675" spans="6:11" x14ac:dyDescent="0.3">
      <c r="F2675" s="7"/>
      <c r="K2675" s="10"/>
    </row>
    <row r="2676" spans="6:11" x14ac:dyDescent="0.3">
      <c r="F2676" s="7"/>
      <c r="K2676" s="10"/>
    </row>
    <row r="2677" spans="6:11" x14ac:dyDescent="0.3">
      <c r="F2677" s="7"/>
      <c r="K2677" s="10"/>
    </row>
    <row r="2678" spans="6:11" x14ac:dyDescent="0.3">
      <c r="F2678" s="7"/>
      <c r="K2678" s="10"/>
    </row>
    <row r="2679" spans="6:11" x14ac:dyDescent="0.3">
      <c r="F2679" s="7"/>
      <c r="K2679" s="10"/>
    </row>
    <row r="2680" spans="6:11" x14ac:dyDescent="0.3">
      <c r="F2680" s="7"/>
      <c r="K2680" s="10"/>
    </row>
    <row r="2681" spans="6:11" x14ac:dyDescent="0.3">
      <c r="F2681" s="7"/>
      <c r="K2681" s="10"/>
    </row>
    <row r="2682" spans="6:11" x14ac:dyDescent="0.3">
      <c r="F2682" s="7"/>
      <c r="K2682" s="10"/>
    </row>
    <row r="2683" spans="6:11" x14ac:dyDescent="0.3">
      <c r="F2683" s="7"/>
      <c r="K2683" s="10"/>
    </row>
    <row r="2684" spans="6:11" x14ac:dyDescent="0.3">
      <c r="F2684" s="7"/>
      <c r="K2684" s="10"/>
    </row>
    <row r="2685" spans="6:11" x14ac:dyDescent="0.3">
      <c r="F2685" s="7"/>
      <c r="K2685" s="10"/>
    </row>
    <row r="2686" spans="6:11" x14ac:dyDescent="0.3">
      <c r="F2686" s="7"/>
      <c r="K2686" s="10"/>
    </row>
    <row r="2687" spans="6:11" x14ac:dyDescent="0.3">
      <c r="F2687" s="7"/>
      <c r="K2687" s="10"/>
    </row>
    <row r="2688" spans="6:11" x14ac:dyDescent="0.3">
      <c r="F2688" s="7"/>
      <c r="K2688" s="10"/>
    </row>
    <row r="2689" spans="6:11" x14ac:dyDescent="0.3">
      <c r="F2689" s="7"/>
      <c r="K2689" s="10"/>
    </row>
    <row r="2690" spans="6:11" x14ac:dyDescent="0.3">
      <c r="F2690" s="7"/>
      <c r="K2690" s="10"/>
    </row>
    <row r="2691" spans="6:11" x14ac:dyDescent="0.3">
      <c r="F2691" s="7"/>
      <c r="K2691" s="10"/>
    </row>
    <row r="2692" spans="6:11" x14ac:dyDescent="0.3">
      <c r="F2692" s="7"/>
      <c r="K2692" s="10"/>
    </row>
    <row r="2693" spans="6:11" x14ac:dyDescent="0.3">
      <c r="F2693" s="7"/>
      <c r="K2693" s="10"/>
    </row>
    <row r="2694" spans="6:11" x14ac:dyDescent="0.3">
      <c r="F2694" s="7"/>
      <c r="K2694" s="10"/>
    </row>
    <row r="2695" spans="6:11" x14ac:dyDescent="0.3">
      <c r="F2695" s="7"/>
      <c r="K2695" s="10"/>
    </row>
    <row r="2696" spans="6:11" x14ac:dyDescent="0.3">
      <c r="F2696" s="7"/>
      <c r="K2696" s="10"/>
    </row>
    <row r="2697" spans="6:11" x14ac:dyDescent="0.3">
      <c r="F2697" s="7"/>
      <c r="K2697" s="10"/>
    </row>
    <row r="2698" spans="6:11" x14ac:dyDescent="0.3">
      <c r="F2698" s="7"/>
      <c r="K2698" s="10"/>
    </row>
    <row r="2699" spans="6:11" x14ac:dyDescent="0.3">
      <c r="F2699" s="7"/>
      <c r="K2699" s="10"/>
    </row>
    <row r="2700" spans="6:11" x14ac:dyDescent="0.3">
      <c r="F2700" s="7"/>
      <c r="K2700" s="10"/>
    </row>
    <row r="2701" spans="6:11" x14ac:dyDescent="0.3">
      <c r="F2701" s="7"/>
      <c r="K2701" s="10"/>
    </row>
    <row r="2702" spans="6:11" x14ac:dyDescent="0.3">
      <c r="F2702" s="7"/>
      <c r="K2702" s="10"/>
    </row>
    <row r="2703" spans="6:11" x14ac:dyDescent="0.3">
      <c r="F2703" s="7"/>
      <c r="K2703" s="10"/>
    </row>
    <row r="2704" spans="6:11" x14ac:dyDescent="0.3">
      <c r="F2704" s="7"/>
      <c r="K2704" s="10"/>
    </row>
    <row r="2705" spans="6:11" x14ac:dyDescent="0.3">
      <c r="F2705" s="7"/>
      <c r="K2705" s="10"/>
    </row>
    <row r="2706" spans="6:11" x14ac:dyDescent="0.3">
      <c r="F2706" s="7"/>
      <c r="K2706" s="10"/>
    </row>
    <row r="2707" spans="6:11" x14ac:dyDescent="0.3">
      <c r="F2707" s="7"/>
      <c r="K2707" s="10"/>
    </row>
    <row r="2708" spans="6:11" x14ac:dyDescent="0.3">
      <c r="F2708" s="7"/>
      <c r="K2708" s="10"/>
    </row>
    <row r="2709" spans="6:11" x14ac:dyDescent="0.3">
      <c r="F2709" s="7"/>
      <c r="K2709" s="10"/>
    </row>
    <row r="2710" spans="6:11" x14ac:dyDescent="0.3">
      <c r="F2710" s="7"/>
      <c r="K2710" s="10"/>
    </row>
    <row r="2711" spans="6:11" x14ac:dyDescent="0.3">
      <c r="F2711" s="7"/>
      <c r="K2711" s="10"/>
    </row>
    <row r="2712" spans="6:11" x14ac:dyDescent="0.3">
      <c r="F2712" s="7"/>
      <c r="K2712" s="10"/>
    </row>
    <row r="2713" spans="6:11" x14ac:dyDescent="0.3">
      <c r="F2713" s="7"/>
      <c r="K2713" s="10"/>
    </row>
    <row r="2714" spans="6:11" x14ac:dyDescent="0.3">
      <c r="F2714" s="7"/>
      <c r="K2714" s="10"/>
    </row>
    <row r="2715" spans="6:11" x14ac:dyDescent="0.3">
      <c r="F2715" s="7"/>
      <c r="K2715" s="10"/>
    </row>
    <row r="2716" spans="6:11" x14ac:dyDescent="0.3">
      <c r="F2716" s="7"/>
      <c r="K2716" s="10"/>
    </row>
    <row r="2717" spans="6:11" x14ac:dyDescent="0.3">
      <c r="F2717" s="7"/>
      <c r="K2717" s="10"/>
    </row>
    <row r="2718" spans="6:11" x14ac:dyDescent="0.3">
      <c r="F2718" s="7"/>
      <c r="K2718" s="10"/>
    </row>
    <row r="2719" spans="6:11" x14ac:dyDescent="0.3">
      <c r="F2719" s="7"/>
      <c r="K2719" s="10"/>
    </row>
    <row r="2720" spans="6:11" x14ac:dyDescent="0.3">
      <c r="F2720" s="7"/>
      <c r="K2720" s="10"/>
    </row>
    <row r="2721" spans="6:11" x14ac:dyDescent="0.3">
      <c r="F2721" s="7"/>
      <c r="K2721" s="10"/>
    </row>
    <row r="2722" spans="6:11" x14ac:dyDescent="0.3">
      <c r="F2722" s="7"/>
      <c r="K2722" s="10"/>
    </row>
    <row r="2723" spans="6:11" x14ac:dyDescent="0.3">
      <c r="F2723" s="7"/>
      <c r="K2723" s="10"/>
    </row>
    <row r="2724" spans="6:11" x14ac:dyDescent="0.3">
      <c r="F2724" s="7"/>
      <c r="K2724" s="10"/>
    </row>
    <row r="2725" spans="6:11" x14ac:dyDescent="0.3">
      <c r="F2725" s="7"/>
      <c r="K2725" s="10"/>
    </row>
    <row r="2726" spans="6:11" x14ac:dyDescent="0.3">
      <c r="F2726" s="7"/>
      <c r="K2726" s="10"/>
    </row>
    <row r="2727" spans="6:11" x14ac:dyDescent="0.3">
      <c r="F2727" s="7"/>
      <c r="K2727" s="10"/>
    </row>
    <row r="2728" spans="6:11" x14ac:dyDescent="0.3">
      <c r="F2728" s="7"/>
      <c r="K2728" s="10"/>
    </row>
    <row r="2729" spans="6:11" x14ac:dyDescent="0.3">
      <c r="F2729" s="7"/>
      <c r="K2729" s="10"/>
    </row>
    <row r="2730" spans="6:11" x14ac:dyDescent="0.3">
      <c r="F2730" s="7"/>
      <c r="K2730" s="10"/>
    </row>
    <row r="2731" spans="6:11" x14ac:dyDescent="0.3">
      <c r="F2731" s="7"/>
      <c r="K2731" s="10"/>
    </row>
    <row r="2732" spans="6:11" x14ac:dyDescent="0.3">
      <c r="F2732" s="7"/>
      <c r="K2732" s="10"/>
    </row>
    <row r="2733" spans="6:11" x14ac:dyDescent="0.3">
      <c r="F2733" s="7"/>
      <c r="K2733" s="10"/>
    </row>
    <row r="2734" spans="6:11" x14ac:dyDescent="0.3">
      <c r="F2734" s="7"/>
      <c r="K2734" s="10"/>
    </row>
    <row r="2735" spans="6:11" x14ac:dyDescent="0.3">
      <c r="F2735" s="7"/>
      <c r="K2735" s="10"/>
    </row>
    <row r="2736" spans="6:11" x14ac:dyDescent="0.3">
      <c r="F2736" s="7"/>
      <c r="K2736" s="10"/>
    </row>
    <row r="2737" spans="6:11" x14ac:dyDescent="0.3">
      <c r="F2737" s="7"/>
      <c r="K2737" s="10"/>
    </row>
    <row r="2738" spans="6:11" x14ac:dyDescent="0.3">
      <c r="F2738" s="7"/>
      <c r="K2738" s="10"/>
    </row>
    <row r="2739" spans="6:11" x14ac:dyDescent="0.3">
      <c r="F2739" s="7"/>
      <c r="K2739" s="10"/>
    </row>
    <row r="2740" spans="6:11" x14ac:dyDescent="0.3">
      <c r="F2740" s="7"/>
      <c r="K2740" s="10"/>
    </row>
    <row r="2741" spans="6:11" x14ac:dyDescent="0.3">
      <c r="F2741" s="7"/>
      <c r="K2741" s="10"/>
    </row>
    <row r="2742" spans="6:11" x14ac:dyDescent="0.3">
      <c r="F2742" s="7"/>
      <c r="K2742" s="10"/>
    </row>
    <row r="2743" spans="6:11" x14ac:dyDescent="0.3">
      <c r="F2743" s="7"/>
      <c r="K2743" s="10"/>
    </row>
    <row r="2744" spans="6:11" x14ac:dyDescent="0.3">
      <c r="F2744" s="7"/>
      <c r="K2744" s="10"/>
    </row>
    <row r="2745" spans="6:11" x14ac:dyDescent="0.3">
      <c r="F2745" s="7"/>
      <c r="K2745" s="10"/>
    </row>
    <row r="2746" spans="6:11" x14ac:dyDescent="0.3">
      <c r="F2746" s="7"/>
      <c r="K2746" s="10"/>
    </row>
    <row r="2747" spans="6:11" x14ac:dyDescent="0.3">
      <c r="F2747" s="7"/>
      <c r="K2747" s="10"/>
    </row>
    <row r="2748" spans="6:11" x14ac:dyDescent="0.3">
      <c r="F2748" s="7"/>
      <c r="K2748" s="10"/>
    </row>
    <row r="2749" spans="6:11" x14ac:dyDescent="0.3">
      <c r="F2749" s="7"/>
      <c r="K2749" s="10"/>
    </row>
    <row r="2750" spans="6:11" x14ac:dyDescent="0.3">
      <c r="F2750" s="7"/>
      <c r="K2750" s="10"/>
    </row>
    <row r="2751" spans="6:11" x14ac:dyDescent="0.3">
      <c r="F2751" s="7"/>
      <c r="K2751" s="10"/>
    </row>
    <row r="2752" spans="6:11" x14ac:dyDescent="0.3">
      <c r="F2752" s="7"/>
      <c r="K2752" s="10"/>
    </row>
    <row r="2753" spans="6:11" x14ac:dyDescent="0.3">
      <c r="F2753" s="7"/>
      <c r="K2753" s="10"/>
    </row>
    <row r="2754" spans="6:11" x14ac:dyDescent="0.3">
      <c r="F2754" s="7"/>
      <c r="K2754" s="10"/>
    </row>
    <row r="2755" spans="6:11" x14ac:dyDescent="0.3">
      <c r="F2755" s="7"/>
      <c r="K2755" s="10"/>
    </row>
    <row r="2756" spans="6:11" x14ac:dyDescent="0.3">
      <c r="F2756" s="7"/>
      <c r="K2756" s="10"/>
    </row>
    <row r="2757" spans="6:11" x14ac:dyDescent="0.3">
      <c r="F2757" s="7"/>
      <c r="K2757" s="10"/>
    </row>
    <row r="2758" spans="6:11" x14ac:dyDescent="0.3">
      <c r="F2758" s="7"/>
      <c r="K2758" s="10"/>
    </row>
    <row r="2759" spans="6:11" x14ac:dyDescent="0.3">
      <c r="F2759" s="7"/>
      <c r="K2759" s="10"/>
    </row>
    <row r="2760" spans="6:11" x14ac:dyDescent="0.3">
      <c r="F2760" s="7"/>
      <c r="K2760" s="10"/>
    </row>
    <row r="2761" spans="6:11" x14ac:dyDescent="0.3">
      <c r="F2761" s="7"/>
      <c r="K2761" s="10"/>
    </row>
    <row r="2762" spans="6:11" x14ac:dyDescent="0.3">
      <c r="F2762" s="7"/>
      <c r="K2762" s="10"/>
    </row>
    <row r="2763" spans="6:11" x14ac:dyDescent="0.3">
      <c r="F2763" s="7"/>
      <c r="K2763" s="10"/>
    </row>
    <row r="2764" spans="6:11" x14ac:dyDescent="0.3">
      <c r="F2764" s="7"/>
      <c r="K2764" s="10"/>
    </row>
    <row r="2765" spans="6:11" x14ac:dyDescent="0.3">
      <c r="F2765" s="7"/>
      <c r="K2765" s="10"/>
    </row>
    <row r="2766" spans="6:11" x14ac:dyDescent="0.3">
      <c r="F2766" s="7"/>
      <c r="K2766" s="10"/>
    </row>
    <row r="2767" spans="6:11" x14ac:dyDescent="0.3">
      <c r="F2767" s="7"/>
      <c r="K2767" s="10"/>
    </row>
    <row r="2768" spans="6:11" x14ac:dyDescent="0.3">
      <c r="F2768" s="7"/>
      <c r="K2768" s="10"/>
    </row>
    <row r="2769" spans="6:11" x14ac:dyDescent="0.3">
      <c r="F2769" s="7"/>
      <c r="K2769" s="10"/>
    </row>
    <row r="2770" spans="6:11" x14ac:dyDescent="0.3">
      <c r="F2770" s="7"/>
      <c r="K2770" s="10"/>
    </row>
    <row r="2771" spans="6:11" x14ac:dyDescent="0.3">
      <c r="F2771" s="7"/>
      <c r="K2771" s="10"/>
    </row>
    <row r="2772" spans="6:11" x14ac:dyDescent="0.3">
      <c r="F2772" s="7"/>
      <c r="K2772" s="10"/>
    </row>
    <row r="2773" spans="6:11" x14ac:dyDescent="0.3">
      <c r="F2773" s="7"/>
      <c r="K2773" s="10"/>
    </row>
    <row r="2774" spans="6:11" x14ac:dyDescent="0.3">
      <c r="F2774" s="7"/>
      <c r="K2774" s="10"/>
    </row>
    <row r="2775" spans="6:11" x14ac:dyDescent="0.3">
      <c r="F2775" s="7"/>
      <c r="K2775" s="10"/>
    </row>
    <row r="2776" spans="6:11" x14ac:dyDescent="0.3">
      <c r="F2776" s="7"/>
      <c r="K2776" s="10"/>
    </row>
    <row r="2777" spans="6:11" x14ac:dyDescent="0.3">
      <c r="F2777" s="7"/>
      <c r="K2777" s="10"/>
    </row>
    <row r="2778" spans="6:11" x14ac:dyDescent="0.3">
      <c r="F2778" s="7"/>
      <c r="K2778" s="10"/>
    </row>
    <row r="2779" spans="6:11" x14ac:dyDescent="0.3">
      <c r="F2779" s="7"/>
      <c r="K2779" s="10"/>
    </row>
    <row r="2780" spans="6:11" x14ac:dyDescent="0.3">
      <c r="F2780" s="7"/>
      <c r="K2780" s="10"/>
    </row>
    <row r="2781" spans="6:11" x14ac:dyDescent="0.3">
      <c r="F2781" s="7"/>
      <c r="K2781" s="10"/>
    </row>
    <row r="2782" spans="6:11" x14ac:dyDescent="0.3">
      <c r="F2782" s="7"/>
      <c r="K2782" s="10"/>
    </row>
    <row r="2783" spans="6:11" x14ac:dyDescent="0.3">
      <c r="F2783" s="7"/>
      <c r="K2783" s="10"/>
    </row>
    <row r="2784" spans="6:11" x14ac:dyDescent="0.3">
      <c r="F2784" s="7"/>
      <c r="K2784" s="10"/>
    </row>
    <row r="2785" spans="6:11" x14ac:dyDescent="0.3">
      <c r="F2785" s="7"/>
      <c r="K2785" s="10"/>
    </row>
    <row r="2786" spans="6:11" x14ac:dyDescent="0.3">
      <c r="F2786" s="7"/>
      <c r="K2786" s="10"/>
    </row>
    <row r="2787" spans="6:11" x14ac:dyDescent="0.3">
      <c r="F2787" s="7"/>
      <c r="K2787" s="10"/>
    </row>
    <row r="2788" spans="6:11" x14ac:dyDescent="0.3">
      <c r="F2788" s="7"/>
      <c r="K2788" s="10"/>
    </row>
    <row r="2789" spans="6:11" x14ac:dyDescent="0.3">
      <c r="F2789" s="7"/>
      <c r="K2789" s="10"/>
    </row>
    <row r="2790" spans="6:11" x14ac:dyDescent="0.3">
      <c r="F2790" s="7"/>
      <c r="K2790" s="10"/>
    </row>
    <row r="2791" spans="6:11" x14ac:dyDescent="0.3">
      <c r="F2791" s="7"/>
      <c r="K2791" s="10"/>
    </row>
    <row r="2792" spans="6:11" x14ac:dyDescent="0.3">
      <c r="F2792" s="7"/>
      <c r="K2792" s="10"/>
    </row>
    <row r="2793" spans="6:11" x14ac:dyDescent="0.3">
      <c r="F2793" s="7"/>
      <c r="K2793" s="10"/>
    </row>
    <row r="2794" spans="6:11" x14ac:dyDescent="0.3">
      <c r="F2794" s="7"/>
      <c r="K2794" s="10"/>
    </row>
    <row r="2795" spans="6:11" x14ac:dyDescent="0.3">
      <c r="F2795" s="7"/>
      <c r="K2795" s="10"/>
    </row>
    <row r="2796" spans="6:11" x14ac:dyDescent="0.3">
      <c r="F2796" s="7"/>
      <c r="K2796" s="10"/>
    </row>
    <row r="2797" spans="6:11" x14ac:dyDescent="0.3">
      <c r="F2797" s="7"/>
      <c r="K2797" s="10"/>
    </row>
    <row r="2798" spans="6:11" x14ac:dyDescent="0.3">
      <c r="F2798" s="7"/>
      <c r="K2798" s="10"/>
    </row>
    <row r="2799" spans="6:11" x14ac:dyDescent="0.3">
      <c r="F2799" s="7"/>
      <c r="K2799" s="10"/>
    </row>
    <row r="2800" spans="6:11" x14ac:dyDescent="0.3">
      <c r="F2800" s="7"/>
      <c r="K2800" s="10"/>
    </row>
    <row r="2801" spans="6:11" x14ac:dyDescent="0.3">
      <c r="F2801" s="7"/>
      <c r="K2801" s="10"/>
    </row>
    <row r="2802" spans="6:11" x14ac:dyDescent="0.3">
      <c r="F2802" s="7"/>
      <c r="K2802" s="10"/>
    </row>
    <row r="2803" spans="6:11" x14ac:dyDescent="0.3">
      <c r="F2803" s="7"/>
      <c r="K2803" s="10"/>
    </row>
    <row r="2804" spans="6:11" x14ac:dyDescent="0.3">
      <c r="F2804" s="7"/>
      <c r="K2804" s="10"/>
    </row>
    <row r="2805" spans="6:11" x14ac:dyDescent="0.3">
      <c r="F2805" s="7"/>
      <c r="K2805" s="10"/>
    </row>
    <row r="2806" spans="6:11" x14ac:dyDescent="0.3">
      <c r="F2806" s="7"/>
      <c r="K2806" s="10"/>
    </row>
    <row r="2807" spans="6:11" x14ac:dyDescent="0.3">
      <c r="F2807" s="7"/>
      <c r="K2807" s="10"/>
    </row>
    <row r="2808" spans="6:11" x14ac:dyDescent="0.3">
      <c r="F2808" s="7"/>
      <c r="K2808" s="10"/>
    </row>
    <row r="2809" spans="6:11" x14ac:dyDescent="0.3">
      <c r="F2809" s="7"/>
      <c r="K2809" s="10"/>
    </row>
    <row r="2810" spans="6:11" x14ac:dyDescent="0.3">
      <c r="F2810" s="7"/>
      <c r="K2810" s="10"/>
    </row>
    <row r="2811" spans="6:11" x14ac:dyDescent="0.3">
      <c r="F2811" s="7"/>
      <c r="K2811" s="10"/>
    </row>
    <row r="2812" spans="6:11" x14ac:dyDescent="0.3">
      <c r="F2812" s="7"/>
      <c r="K2812" s="10"/>
    </row>
    <row r="2813" spans="6:11" x14ac:dyDescent="0.3">
      <c r="F2813" s="7"/>
      <c r="K2813" s="10"/>
    </row>
    <row r="2814" spans="6:11" x14ac:dyDescent="0.3">
      <c r="F2814" s="7"/>
      <c r="K2814" s="10"/>
    </row>
    <row r="2815" spans="6:11" x14ac:dyDescent="0.3">
      <c r="F2815" s="7"/>
      <c r="K2815" s="10"/>
    </row>
    <row r="2816" spans="6:11" x14ac:dyDescent="0.3">
      <c r="F2816" s="7"/>
      <c r="K2816" s="10"/>
    </row>
    <row r="2817" spans="6:11" x14ac:dyDescent="0.3">
      <c r="F2817" s="7"/>
      <c r="K2817" s="10"/>
    </row>
    <row r="2818" spans="6:11" x14ac:dyDescent="0.3">
      <c r="F2818" s="7"/>
      <c r="K2818" s="10"/>
    </row>
    <row r="2819" spans="6:11" x14ac:dyDescent="0.3">
      <c r="F2819" s="7"/>
      <c r="K2819" s="10"/>
    </row>
    <row r="2820" spans="6:11" x14ac:dyDescent="0.3">
      <c r="F2820" s="7"/>
      <c r="K2820" s="10"/>
    </row>
    <row r="2821" spans="6:11" x14ac:dyDescent="0.3">
      <c r="F2821" s="7"/>
      <c r="K2821" s="10"/>
    </row>
    <row r="2822" spans="6:11" x14ac:dyDescent="0.3">
      <c r="F2822" s="7"/>
      <c r="K2822" s="10"/>
    </row>
    <row r="2823" spans="6:11" x14ac:dyDescent="0.3">
      <c r="F2823" s="7"/>
      <c r="K2823" s="10"/>
    </row>
    <row r="2824" spans="6:11" x14ac:dyDescent="0.3">
      <c r="F2824" s="7"/>
      <c r="K2824" s="10"/>
    </row>
    <row r="2825" spans="6:11" x14ac:dyDescent="0.3">
      <c r="F2825" s="7"/>
      <c r="K2825" s="10"/>
    </row>
    <row r="2826" spans="6:11" x14ac:dyDescent="0.3">
      <c r="F2826" s="7"/>
      <c r="K2826" s="10"/>
    </row>
    <row r="2827" spans="6:11" x14ac:dyDescent="0.3">
      <c r="F2827" s="7"/>
      <c r="K2827" s="10"/>
    </row>
    <row r="2828" spans="6:11" x14ac:dyDescent="0.3">
      <c r="F2828" s="7"/>
      <c r="K2828" s="10"/>
    </row>
    <row r="2829" spans="6:11" x14ac:dyDescent="0.3">
      <c r="F2829" s="7"/>
      <c r="K2829" s="10"/>
    </row>
    <row r="2830" spans="6:11" x14ac:dyDescent="0.3">
      <c r="F2830" s="7"/>
      <c r="K2830" s="10"/>
    </row>
    <row r="2831" spans="6:11" x14ac:dyDescent="0.3">
      <c r="F2831" s="7"/>
      <c r="K2831" s="10"/>
    </row>
    <row r="2832" spans="6:11" x14ac:dyDescent="0.3">
      <c r="F2832" s="7"/>
      <c r="K2832" s="10"/>
    </row>
    <row r="2833" spans="6:11" x14ac:dyDescent="0.3">
      <c r="F2833" s="7"/>
      <c r="K2833" s="10"/>
    </row>
    <row r="2834" spans="6:11" x14ac:dyDescent="0.3">
      <c r="F2834" s="7"/>
      <c r="K2834" s="10"/>
    </row>
    <row r="2835" spans="6:11" x14ac:dyDescent="0.3">
      <c r="F2835" s="7"/>
      <c r="K2835" s="10"/>
    </row>
    <row r="2836" spans="6:11" x14ac:dyDescent="0.3">
      <c r="F2836" s="7"/>
      <c r="K2836" s="10"/>
    </row>
    <row r="2837" spans="6:11" x14ac:dyDescent="0.3">
      <c r="F2837" s="7"/>
      <c r="K2837" s="10"/>
    </row>
    <row r="2838" spans="6:11" x14ac:dyDescent="0.3">
      <c r="F2838" s="7"/>
      <c r="K2838" s="10"/>
    </row>
    <row r="2839" spans="6:11" x14ac:dyDescent="0.3">
      <c r="F2839" s="7"/>
      <c r="K2839" s="10"/>
    </row>
    <row r="2840" spans="6:11" x14ac:dyDescent="0.3">
      <c r="F2840" s="7"/>
      <c r="K2840" s="10"/>
    </row>
    <row r="2841" spans="6:11" x14ac:dyDescent="0.3">
      <c r="F2841" s="7"/>
      <c r="K2841" s="10"/>
    </row>
    <row r="2842" spans="6:11" x14ac:dyDescent="0.3">
      <c r="F2842" s="7"/>
      <c r="K2842" s="10"/>
    </row>
    <row r="2843" spans="6:11" x14ac:dyDescent="0.3">
      <c r="F2843" s="7"/>
      <c r="K2843" s="10"/>
    </row>
    <row r="2844" spans="6:11" x14ac:dyDescent="0.3">
      <c r="F2844" s="7"/>
      <c r="K2844" s="10"/>
    </row>
    <row r="2845" spans="6:11" x14ac:dyDescent="0.3">
      <c r="F2845" s="7"/>
      <c r="K2845" s="10"/>
    </row>
    <row r="2846" spans="6:11" x14ac:dyDescent="0.3">
      <c r="F2846" s="7"/>
      <c r="K2846" s="10"/>
    </row>
    <row r="2847" spans="6:11" x14ac:dyDescent="0.3">
      <c r="F2847" s="7"/>
      <c r="K2847" s="10"/>
    </row>
    <row r="2848" spans="6:11" x14ac:dyDescent="0.3">
      <c r="F2848" s="7"/>
      <c r="K2848" s="10"/>
    </row>
    <row r="2849" spans="6:11" x14ac:dyDescent="0.3">
      <c r="F2849" s="7"/>
      <c r="K2849" s="10"/>
    </row>
    <row r="2850" spans="6:11" x14ac:dyDescent="0.3">
      <c r="F2850" s="7"/>
      <c r="K2850" s="10"/>
    </row>
    <row r="2851" spans="6:11" x14ac:dyDescent="0.3">
      <c r="F2851" s="7"/>
      <c r="K2851" s="10"/>
    </row>
    <row r="2852" spans="6:11" x14ac:dyDescent="0.3">
      <c r="F2852" s="7"/>
      <c r="K2852" s="10"/>
    </row>
    <row r="2853" spans="6:11" x14ac:dyDescent="0.3">
      <c r="F2853" s="7"/>
      <c r="K2853" s="10"/>
    </row>
    <row r="2854" spans="6:11" x14ac:dyDescent="0.3">
      <c r="F2854" s="7"/>
      <c r="K2854" s="10"/>
    </row>
    <row r="2855" spans="6:11" x14ac:dyDescent="0.3">
      <c r="F2855" s="7"/>
      <c r="K2855" s="10"/>
    </row>
    <row r="2856" spans="6:11" x14ac:dyDescent="0.3">
      <c r="F2856" s="7"/>
      <c r="K2856" s="10"/>
    </row>
    <row r="2857" spans="6:11" x14ac:dyDescent="0.3">
      <c r="F2857" s="7"/>
      <c r="K2857" s="10"/>
    </row>
    <row r="2858" spans="6:11" x14ac:dyDescent="0.3">
      <c r="F2858" s="7"/>
      <c r="K2858" s="10"/>
    </row>
    <row r="2859" spans="6:11" x14ac:dyDescent="0.3">
      <c r="F2859" s="7"/>
      <c r="K2859" s="10"/>
    </row>
    <row r="2860" spans="6:11" x14ac:dyDescent="0.3">
      <c r="F2860" s="7"/>
      <c r="K2860" s="10"/>
    </row>
    <row r="2861" spans="6:11" x14ac:dyDescent="0.3">
      <c r="F2861" s="7"/>
      <c r="K2861" s="10"/>
    </row>
    <row r="2862" spans="6:11" x14ac:dyDescent="0.3">
      <c r="F2862" s="7"/>
      <c r="K2862" s="10"/>
    </row>
    <row r="2863" spans="6:11" x14ac:dyDescent="0.3">
      <c r="F2863" s="7"/>
      <c r="K2863" s="10"/>
    </row>
    <row r="2864" spans="6:11" x14ac:dyDescent="0.3">
      <c r="F2864" s="7"/>
      <c r="K2864" s="10"/>
    </row>
    <row r="2865" spans="6:11" x14ac:dyDescent="0.3">
      <c r="F2865" s="7"/>
      <c r="K2865" s="10"/>
    </row>
    <row r="2866" spans="6:11" x14ac:dyDescent="0.3">
      <c r="F2866" s="7"/>
      <c r="K2866" s="10"/>
    </row>
    <row r="2867" spans="6:11" x14ac:dyDescent="0.3">
      <c r="F2867" s="7"/>
      <c r="K2867" s="10"/>
    </row>
    <row r="2868" spans="6:11" x14ac:dyDescent="0.3">
      <c r="F2868" s="7"/>
      <c r="K2868" s="10"/>
    </row>
    <row r="2869" spans="6:11" x14ac:dyDescent="0.3">
      <c r="F2869" s="7"/>
      <c r="K2869" s="10"/>
    </row>
    <row r="2870" spans="6:11" x14ac:dyDescent="0.3">
      <c r="F2870" s="7"/>
      <c r="K2870" s="10"/>
    </row>
    <row r="2871" spans="6:11" x14ac:dyDescent="0.3">
      <c r="F2871" s="7"/>
      <c r="K2871" s="10"/>
    </row>
    <row r="2872" spans="6:11" x14ac:dyDescent="0.3">
      <c r="F2872" s="7"/>
      <c r="K2872" s="10"/>
    </row>
    <row r="2873" spans="6:11" x14ac:dyDescent="0.3">
      <c r="F2873" s="7"/>
      <c r="K2873" s="10"/>
    </row>
    <row r="2874" spans="6:11" x14ac:dyDescent="0.3">
      <c r="F2874" s="7"/>
      <c r="K2874" s="10"/>
    </row>
    <row r="2875" spans="6:11" x14ac:dyDescent="0.3">
      <c r="F2875" s="7"/>
      <c r="K2875" s="10"/>
    </row>
    <row r="2876" spans="6:11" x14ac:dyDescent="0.3">
      <c r="F2876" s="7"/>
      <c r="K2876" s="10"/>
    </row>
    <row r="2877" spans="6:11" x14ac:dyDescent="0.3">
      <c r="F2877" s="7"/>
      <c r="K2877" s="10"/>
    </row>
    <row r="2878" spans="6:11" x14ac:dyDescent="0.3">
      <c r="F2878" s="7"/>
      <c r="K2878" s="10"/>
    </row>
    <row r="2879" spans="6:11" x14ac:dyDescent="0.3">
      <c r="F2879" s="7"/>
      <c r="K2879" s="10"/>
    </row>
    <row r="2880" spans="6:11" x14ac:dyDescent="0.3">
      <c r="F2880" s="7"/>
      <c r="K2880" s="10"/>
    </row>
    <row r="2881" spans="6:11" x14ac:dyDescent="0.3">
      <c r="F2881" s="7"/>
      <c r="K2881" s="10"/>
    </row>
    <row r="2882" spans="6:11" x14ac:dyDescent="0.3">
      <c r="F2882" s="7"/>
      <c r="K2882" s="10"/>
    </row>
    <row r="2883" spans="6:11" x14ac:dyDescent="0.3">
      <c r="F2883" s="7"/>
      <c r="K2883" s="10"/>
    </row>
    <row r="2884" spans="6:11" x14ac:dyDescent="0.3">
      <c r="F2884" s="7"/>
      <c r="K2884" s="10"/>
    </row>
    <row r="2885" spans="6:11" x14ac:dyDescent="0.3">
      <c r="F2885" s="7"/>
      <c r="K2885" s="10"/>
    </row>
    <row r="2886" spans="6:11" x14ac:dyDescent="0.3">
      <c r="F2886" s="7"/>
      <c r="K2886" s="10"/>
    </row>
    <row r="2887" spans="6:11" x14ac:dyDescent="0.3">
      <c r="F2887" s="7"/>
      <c r="K2887" s="10"/>
    </row>
    <row r="2888" spans="6:11" x14ac:dyDescent="0.3">
      <c r="F2888" s="7"/>
      <c r="K2888" s="10"/>
    </row>
    <row r="2889" spans="6:11" x14ac:dyDescent="0.3">
      <c r="F2889" s="7"/>
      <c r="K2889" s="10"/>
    </row>
    <row r="2890" spans="6:11" x14ac:dyDescent="0.3">
      <c r="F2890" s="7"/>
      <c r="K2890" s="10"/>
    </row>
    <row r="2891" spans="6:11" x14ac:dyDescent="0.3">
      <c r="F2891" s="7"/>
      <c r="K2891" s="10"/>
    </row>
    <row r="2892" spans="6:11" x14ac:dyDescent="0.3">
      <c r="F2892" s="7"/>
      <c r="K2892" s="10"/>
    </row>
    <row r="2893" spans="6:11" x14ac:dyDescent="0.3">
      <c r="F2893" s="7"/>
      <c r="K2893" s="10"/>
    </row>
    <row r="2894" spans="6:11" x14ac:dyDescent="0.3">
      <c r="F2894" s="7"/>
      <c r="K2894" s="10"/>
    </row>
    <row r="2895" spans="6:11" x14ac:dyDescent="0.3">
      <c r="F2895" s="7"/>
      <c r="K2895" s="10"/>
    </row>
    <row r="2896" spans="6:11" x14ac:dyDescent="0.3">
      <c r="F2896" s="7"/>
      <c r="K2896" s="10"/>
    </row>
    <row r="2897" spans="6:11" x14ac:dyDescent="0.3">
      <c r="F2897" s="7"/>
      <c r="K2897" s="10"/>
    </row>
    <row r="2898" spans="6:11" x14ac:dyDescent="0.3">
      <c r="F2898" s="7"/>
      <c r="K2898" s="10"/>
    </row>
    <row r="2899" spans="6:11" x14ac:dyDescent="0.3">
      <c r="F2899" s="7"/>
      <c r="K2899" s="10"/>
    </row>
    <row r="2900" spans="6:11" x14ac:dyDescent="0.3">
      <c r="F2900" s="7"/>
      <c r="K2900" s="10"/>
    </row>
    <row r="2901" spans="6:11" x14ac:dyDescent="0.3">
      <c r="F2901" s="7"/>
      <c r="K2901" s="10"/>
    </row>
    <row r="2902" spans="6:11" x14ac:dyDescent="0.3">
      <c r="F2902" s="7"/>
      <c r="K2902" s="10"/>
    </row>
    <row r="2903" spans="6:11" x14ac:dyDescent="0.3">
      <c r="F2903" s="7"/>
      <c r="K2903" s="10"/>
    </row>
    <row r="2904" spans="6:11" x14ac:dyDescent="0.3">
      <c r="F2904" s="7"/>
      <c r="K2904" s="10"/>
    </row>
    <row r="2905" spans="6:11" x14ac:dyDescent="0.3">
      <c r="F2905" s="7"/>
      <c r="K2905" s="10"/>
    </row>
    <row r="2906" spans="6:11" x14ac:dyDescent="0.3">
      <c r="F2906" s="7"/>
      <c r="K2906" s="10"/>
    </row>
    <row r="2907" spans="6:11" x14ac:dyDescent="0.3">
      <c r="F2907" s="7"/>
      <c r="K2907" s="10"/>
    </row>
    <row r="2908" spans="6:11" x14ac:dyDescent="0.3">
      <c r="F2908" s="7"/>
      <c r="K2908" s="10"/>
    </row>
    <row r="2909" spans="6:11" x14ac:dyDescent="0.3">
      <c r="F2909" s="7"/>
      <c r="K2909" s="10"/>
    </row>
    <row r="2910" spans="6:11" x14ac:dyDescent="0.3">
      <c r="F2910" s="7"/>
      <c r="K2910" s="10"/>
    </row>
    <row r="2911" spans="6:11" x14ac:dyDescent="0.3">
      <c r="F2911" s="7"/>
      <c r="K2911" s="10"/>
    </row>
    <row r="2912" spans="6:11" x14ac:dyDescent="0.3">
      <c r="F2912" s="7"/>
      <c r="K2912" s="10"/>
    </row>
    <row r="2913" spans="6:11" x14ac:dyDescent="0.3">
      <c r="F2913" s="7"/>
      <c r="K2913" s="10"/>
    </row>
    <row r="2914" spans="6:11" x14ac:dyDescent="0.3">
      <c r="F2914" s="7"/>
      <c r="K2914" s="10"/>
    </row>
    <row r="2915" spans="6:11" x14ac:dyDescent="0.3">
      <c r="F2915" s="7"/>
      <c r="K2915" s="10"/>
    </row>
    <row r="2916" spans="6:11" x14ac:dyDescent="0.3">
      <c r="F2916" s="7"/>
      <c r="K2916" s="10"/>
    </row>
    <row r="2917" spans="6:11" x14ac:dyDescent="0.3">
      <c r="F2917" s="7"/>
      <c r="K2917" s="10"/>
    </row>
    <row r="2918" spans="6:11" x14ac:dyDescent="0.3">
      <c r="F2918" s="7"/>
      <c r="K2918" s="10"/>
    </row>
    <row r="2919" spans="6:11" x14ac:dyDescent="0.3">
      <c r="F2919" s="7"/>
      <c r="K2919" s="10"/>
    </row>
    <row r="2920" spans="6:11" x14ac:dyDescent="0.3">
      <c r="F2920" s="7"/>
      <c r="K2920" s="10"/>
    </row>
    <row r="2921" spans="6:11" x14ac:dyDescent="0.3">
      <c r="F2921" s="7"/>
      <c r="K2921" s="10"/>
    </row>
    <row r="2922" spans="6:11" x14ac:dyDescent="0.3">
      <c r="F2922" s="7"/>
      <c r="K2922" s="10"/>
    </row>
    <row r="2923" spans="6:11" x14ac:dyDescent="0.3">
      <c r="F2923" s="7"/>
      <c r="K2923" s="10"/>
    </row>
    <row r="2924" spans="6:11" x14ac:dyDescent="0.3">
      <c r="F2924" s="7"/>
      <c r="K2924" s="10"/>
    </row>
    <row r="2925" spans="6:11" x14ac:dyDescent="0.3">
      <c r="F2925" s="7"/>
      <c r="K2925" s="10"/>
    </row>
    <row r="2926" spans="6:11" x14ac:dyDescent="0.3">
      <c r="F2926" s="7"/>
      <c r="K2926" s="10"/>
    </row>
    <row r="2927" spans="6:11" x14ac:dyDescent="0.3">
      <c r="F2927" s="7"/>
      <c r="K2927" s="10"/>
    </row>
    <row r="2928" spans="6:11" x14ac:dyDescent="0.3">
      <c r="F2928" s="7"/>
      <c r="K2928" s="10"/>
    </row>
    <row r="2929" spans="6:11" x14ac:dyDescent="0.3">
      <c r="F2929" s="7"/>
      <c r="K2929" s="10"/>
    </row>
    <row r="2930" spans="6:11" x14ac:dyDescent="0.3">
      <c r="F2930" s="7"/>
      <c r="K2930" s="10"/>
    </row>
    <row r="2931" spans="6:11" x14ac:dyDescent="0.3">
      <c r="F2931" s="7"/>
      <c r="K2931" s="10"/>
    </row>
    <row r="2932" spans="6:11" x14ac:dyDescent="0.3">
      <c r="F2932" s="7"/>
      <c r="K2932" s="10"/>
    </row>
    <row r="2933" spans="6:11" x14ac:dyDescent="0.3">
      <c r="F2933" s="7"/>
      <c r="K2933" s="10"/>
    </row>
    <row r="2934" spans="6:11" x14ac:dyDescent="0.3">
      <c r="F2934" s="7"/>
      <c r="K2934" s="10"/>
    </row>
    <row r="2935" spans="6:11" x14ac:dyDescent="0.3">
      <c r="F2935" s="7"/>
      <c r="K2935" s="10"/>
    </row>
    <row r="2936" spans="6:11" x14ac:dyDescent="0.3">
      <c r="F2936" s="7"/>
      <c r="K2936" s="10"/>
    </row>
    <row r="2937" spans="6:11" x14ac:dyDescent="0.3">
      <c r="F2937" s="7"/>
      <c r="K2937" s="10"/>
    </row>
    <row r="2938" spans="6:11" x14ac:dyDescent="0.3">
      <c r="F2938" s="7"/>
      <c r="K2938" s="10"/>
    </row>
    <row r="2939" spans="6:11" x14ac:dyDescent="0.3">
      <c r="F2939" s="7"/>
      <c r="K2939" s="10"/>
    </row>
    <row r="2940" spans="6:11" x14ac:dyDescent="0.3">
      <c r="F2940" s="7"/>
      <c r="K2940" s="10"/>
    </row>
    <row r="2941" spans="6:11" x14ac:dyDescent="0.3">
      <c r="F2941" s="7"/>
      <c r="K2941" s="10"/>
    </row>
    <row r="2942" spans="6:11" x14ac:dyDescent="0.3">
      <c r="F2942" s="7"/>
      <c r="K2942" s="10"/>
    </row>
    <row r="2943" spans="6:11" x14ac:dyDescent="0.3">
      <c r="F2943" s="7"/>
      <c r="K2943" s="10"/>
    </row>
    <row r="2944" spans="6:11" x14ac:dyDescent="0.3">
      <c r="F2944" s="7"/>
      <c r="K2944" s="10"/>
    </row>
    <row r="2945" spans="6:11" x14ac:dyDescent="0.3">
      <c r="F2945" s="7"/>
      <c r="K2945" s="10"/>
    </row>
    <row r="2946" spans="6:11" x14ac:dyDescent="0.3">
      <c r="F2946" s="7"/>
      <c r="K2946" s="10"/>
    </row>
    <row r="2947" spans="6:11" x14ac:dyDescent="0.3">
      <c r="F2947" s="7"/>
      <c r="K2947" s="10"/>
    </row>
    <row r="2948" spans="6:11" x14ac:dyDescent="0.3">
      <c r="F2948" s="7"/>
      <c r="K2948" s="10"/>
    </row>
    <row r="2949" spans="6:11" x14ac:dyDescent="0.3">
      <c r="F2949" s="7"/>
      <c r="K2949" s="10"/>
    </row>
    <row r="2950" spans="6:11" x14ac:dyDescent="0.3">
      <c r="F2950" s="7"/>
      <c r="K2950" s="10"/>
    </row>
    <row r="2951" spans="6:11" x14ac:dyDescent="0.3">
      <c r="F2951" s="7"/>
      <c r="K2951" s="10"/>
    </row>
    <row r="2952" spans="6:11" x14ac:dyDescent="0.3">
      <c r="F2952" s="7"/>
      <c r="K2952" s="10"/>
    </row>
    <row r="2953" spans="6:11" x14ac:dyDescent="0.3">
      <c r="F2953" s="7"/>
      <c r="K2953" s="10"/>
    </row>
    <row r="2954" spans="6:11" x14ac:dyDescent="0.3">
      <c r="F2954" s="7"/>
      <c r="K2954" s="10"/>
    </row>
    <row r="2955" spans="6:11" x14ac:dyDescent="0.3">
      <c r="F2955" s="7"/>
      <c r="K2955" s="10"/>
    </row>
    <row r="2956" spans="6:11" x14ac:dyDescent="0.3">
      <c r="F2956" s="7"/>
      <c r="K2956" s="10"/>
    </row>
    <row r="2957" spans="6:11" x14ac:dyDescent="0.3">
      <c r="F2957" s="7"/>
      <c r="K2957" s="10"/>
    </row>
    <row r="2958" spans="6:11" x14ac:dyDescent="0.3">
      <c r="F2958" s="7"/>
      <c r="K2958" s="10"/>
    </row>
    <row r="2959" spans="6:11" x14ac:dyDescent="0.3">
      <c r="F2959" s="7"/>
      <c r="K2959" s="10"/>
    </row>
    <row r="2960" spans="6:11" x14ac:dyDescent="0.3">
      <c r="F2960" s="7"/>
      <c r="K2960" s="10"/>
    </row>
    <row r="2961" spans="6:11" x14ac:dyDescent="0.3">
      <c r="F2961" s="7"/>
      <c r="K2961" s="10"/>
    </row>
    <row r="2962" spans="6:11" x14ac:dyDescent="0.3">
      <c r="F2962" s="7"/>
      <c r="K2962" s="10"/>
    </row>
    <row r="2963" spans="6:11" x14ac:dyDescent="0.3">
      <c r="F2963" s="7"/>
      <c r="K2963" s="10"/>
    </row>
    <row r="2964" spans="6:11" x14ac:dyDescent="0.3">
      <c r="F2964" s="7"/>
      <c r="K2964" s="10"/>
    </row>
    <row r="2965" spans="6:11" x14ac:dyDescent="0.3">
      <c r="F2965" s="7"/>
      <c r="K2965" s="10"/>
    </row>
    <row r="2966" spans="6:11" x14ac:dyDescent="0.3">
      <c r="F2966" s="7"/>
      <c r="K2966" s="10"/>
    </row>
    <row r="2967" spans="6:11" x14ac:dyDescent="0.3">
      <c r="F2967" s="7"/>
      <c r="K2967" s="10"/>
    </row>
    <row r="2968" spans="6:11" x14ac:dyDescent="0.3">
      <c r="F2968" s="7"/>
      <c r="K2968" s="10"/>
    </row>
    <row r="2969" spans="6:11" x14ac:dyDescent="0.3">
      <c r="F2969" s="7"/>
      <c r="K2969" s="10"/>
    </row>
    <row r="2970" spans="6:11" x14ac:dyDescent="0.3">
      <c r="F2970" s="7"/>
      <c r="K2970" s="10"/>
    </row>
    <row r="2971" spans="6:11" x14ac:dyDescent="0.3">
      <c r="F2971" s="7"/>
      <c r="K2971" s="10"/>
    </row>
    <row r="2972" spans="6:11" x14ac:dyDescent="0.3">
      <c r="F2972" s="7"/>
      <c r="K2972" s="10"/>
    </row>
    <row r="2973" spans="6:11" x14ac:dyDescent="0.3">
      <c r="F2973" s="7"/>
      <c r="K2973" s="10"/>
    </row>
    <row r="2974" spans="6:11" x14ac:dyDescent="0.3">
      <c r="F2974" s="7"/>
      <c r="K2974" s="10"/>
    </row>
    <row r="2975" spans="6:11" x14ac:dyDescent="0.3">
      <c r="F2975" s="7"/>
      <c r="K2975" s="10"/>
    </row>
    <row r="2976" spans="6:11" x14ac:dyDescent="0.3">
      <c r="F2976" s="7"/>
      <c r="K2976" s="10"/>
    </row>
    <row r="2977" spans="6:11" x14ac:dyDescent="0.3">
      <c r="F2977" s="7"/>
      <c r="K2977" s="10"/>
    </row>
    <row r="2978" spans="6:11" x14ac:dyDescent="0.3">
      <c r="F2978" s="7"/>
      <c r="K2978" s="10"/>
    </row>
    <row r="2979" spans="6:11" x14ac:dyDescent="0.3">
      <c r="F2979" s="7"/>
      <c r="K2979" s="10"/>
    </row>
    <row r="2980" spans="6:11" x14ac:dyDescent="0.3">
      <c r="F2980" s="7"/>
      <c r="K2980" s="10"/>
    </row>
    <row r="2981" spans="6:11" x14ac:dyDescent="0.3">
      <c r="F2981" s="7"/>
      <c r="K2981" s="10"/>
    </row>
    <row r="2982" spans="6:11" x14ac:dyDescent="0.3">
      <c r="F2982" s="7"/>
      <c r="K2982" s="10"/>
    </row>
    <row r="2983" spans="6:11" x14ac:dyDescent="0.3">
      <c r="F2983" s="7"/>
      <c r="K2983" s="10"/>
    </row>
    <row r="2984" spans="6:11" x14ac:dyDescent="0.3">
      <c r="F2984" s="7"/>
      <c r="K2984" s="10"/>
    </row>
    <row r="2985" spans="6:11" x14ac:dyDescent="0.3">
      <c r="F2985" s="7"/>
      <c r="K2985" s="10"/>
    </row>
    <row r="2986" spans="6:11" x14ac:dyDescent="0.3">
      <c r="F2986" s="7"/>
      <c r="K2986" s="10"/>
    </row>
    <row r="2987" spans="6:11" x14ac:dyDescent="0.3">
      <c r="F2987" s="7"/>
      <c r="K2987" s="10"/>
    </row>
    <row r="2988" spans="6:11" x14ac:dyDescent="0.3">
      <c r="F2988" s="7"/>
      <c r="K2988" s="10"/>
    </row>
    <row r="2989" spans="6:11" x14ac:dyDescent="0.3">
      <c r="F2989" s="7"/>
      <c r="K2989" s="10"/>
    </row>
    <row r="2990" spans="6:11" x14ac:dyDescent="0.3">
      <c r="F2990" s="7"/>
      <c r="K2990" s="10"/>
    </row>
    <row r="2991" spans="6:11" x14ac:dyDescent="0.3">
      <c r="F2991" s="7"/>
      <c r="K2991" s="10"/>
    </row>
    <row r="2992" spans="6:11" x14ac:dyDescent="0.3">
      <c r="F2992" s="7"/>
      <c r="K2992" s="10"/>
    </row>
    <row r="2993" spans="6:11" x14ac:dyDescent="0.3">
      <c r="F2993" s="7"/>
      <c r="K2993" s="10"/>
    </row>
    <row r="2994" spans="6:11" x14ac:dyDescent="0.3">
      <c r="F2994" s="7"/>
      <c r="K2994" s="10"/>
    </row>
    <row r="2995" spans="6:11" x14ac:dyDescent="0.3">
      <c r="F2995" s="7"/>
      <c r="K2995" s="10"/>
    </row>
    <row r="2996" spans="6:11" x14ac:dyDescent="0.3">
      <c r="F2996" s="7"/>
      <c r="K2996" s="10"/>
    </row>
    <row r="2997" spans="6:11" x14ac:dyDescent="0.3">
      <c r="F2997" s="7"/>
      <c r="K2997" s="10"/>
    </row>
    <row r="2998" spans="6:11" x14ac:dyDescent="0.3">
      <c r="F2998" s="7"/>
      <c r="K2998" s="10"/>
    </row>
    <row r="2999" spans="6:11" x14ac:dyDescent="0.3">
      <c r="F2999" s="7"/>
      <c r="K2999" s="10"/>
    </row>
    <row r="3000" spans="6:11" x14ac:dyDescent="0.3">
      <c r="F3000" s="7"/>
      <c r="K3000" s="10"/>
    </row>
    <row r="3001" spans="6:11" x14ac:dyDescent="0.3">
      <c r="F3001" s="7"/>
      <c r="K3001" s="10"/>
    </row>
    <row r="3002" spans="6:11" x14ac:dyDescent="0.3">
      <c r="F3002" s="7"/>
      <c r="K3002" s="10"/>
    </row>
    <row r="3003" spans="6:11" x14ac:dyDescent="0.3">
      <c r="F3003" s="7"/>
      <c r="K3003" s="10"/>
    </row>
    <row r="3004" spans="6:11" x14ac:dyDescent="0.3">
      <c r="F3004" s="7"/>
      <c r="K3004" s="10"/>
    </row>
    <row r="3005" spans="6:11" x14ac:dyDescent="0.3">
      <c r="F3005" s="7"/>
      <c r="K3005" s="10"/>
    </row>
    <row r="3006" spans="6:11" x14ac:dyDescent="0.3">
      <c r="F3006" s="7"/>
      <c r="K3006" s="10"/>
    </row>
    <row r="3007" spans="6:11" x14ac:dyDescent="0.3">
      <c r="F3007" s="7"/>
      <c r="K3007" s="10"/>
    </row>
    <row r="3008" spans="6:11" x14ac:dyDescent="0.3">
      <c r="F3008" s="7"/>
      <c r="K3008" s="10"/>
    </row>
    <row r="3009" spans="6:11" x14ac:dyDescent="0.3">
      <c r="F3009" s="7"/>
      <c r="K3009" s="10"/>
    </row>
    <row r="3010" spans="6:11" x14ac:dyDescent="0.3">
      <c r="F3010" s="7"/>
      <c r="K3010" s="10"/>
    </row>
    <row r="3011" spans="6:11" x14ac:dyDescent="0.3">
      <c r="F3011" s="7"/>
      <c r="K3011" s="10"/>
    </row>
    <row r="3012" spans="6:11" x14ac:dyDescent="0.3">
      <c r="F3012" s="7"/>
      <c r="K3012" s="10"/>
    </row>
    <row r="3013" spans="6:11" x14ac:dyDescent="0.3">
      <c r="F3013" s="7"/>
      <c r="K3013" s="10"/>
    </row>
    <row r="3014" spans="6:11" x14ac:dyDescent="0.3">
      <c r="F3014" s="7"/>
      <c r="K3014" s="10"/>
    </row>
    <row r="3015" spans="6:11" x14ac:dyDescent="0.3">
      <c r="F3015" s="7"/>
      <c r="K3015" s="10"/>
    </row>
    <row r="3016" spans="6:11" x14ac:dyDescent="0.3">
      <c r="F3016" s="7"/>
      <c r="K3016" s="10"/>
    </row>
    <row r="3017" spans="6:11" x14ac:dyDescent="0.3">
      <c r="F3017" s="7"/>
      <c r="K3017" s="10"/>
    </row>
    <row r="3018" spans="6:11" x14ac:dyDescent="0.3">
      <c r="F3018" s="7"/>
      <c r="K3018" s="10"/>
    </row>
    <row r="3019" spans="6:11" x14ac:dyDescent="0.3">
      <c r="F3019" s="7"/>
      <c r="K3019" s="10"/>
    </row>
    <row r="3020" spans="6:11" x14ac:dyDescent="0.3">
      <c r="F3020" s="7"/>
      <c r="K3020" s="10"/>
    </row>
    <row r="3021" spans="6:11" x14ac:dyDescent="0.3">
      <c r="F3021" s="7"/>
      <c r="K3021" s="10"/>
    </row>
    <row r="3022" spans="6:11" x14ac:dyDescent="0.3">
      <c r="F3022" s="7"/>
      <c r="K3022" s="10"/>
    </row>
    <row r="3023" spans="6:11" x14ac:dyDescent="0.3">
      <c r="F3023" s="7"/>
      <c r="K3023" s="10"/>
    </row>
    <row r="3024" spans="6:11" x14ac:dyDescent="0.3">
      <c r="F3024" s="7"/>
      <c r="K3024" s="10"/>
    </row>
    <row r="3025" spans="6:11" x14ac:dyDescent="0.3">
      <c r="F3025" s="7"/>
      <c r="K3025" s="10"/>
    </row>
    <row r="3026" spans="6:11" x14ac:dyDescent="0.3">
      <c r="F3026" s="7"/>
      <c r="K3026" s="10"/>
    </row>
    <row r="3027" spans="6:11" x14ac:dyDescent="0.3">
      <c r="F3027" s="7"/>
      <c r="K3027" s="10"/>
    </row>
    <row r="3028" spans="6:11" x14ac:dyDescent="0.3">
      <c r="F3028" s="7"/>
      <c r="K3028" s="10"/>
    </row>
    <row r="3029" spans="6:11" x14ac:dyDescent="0.3">
      <c r="F3029" s="7"/>
      <c r="K3029" s="10"/>
    </row>
    <row r="3030" spans="6:11" x14ac:dyDescent="0.3">
      <c r="F3030" s="7"/>
      <c r="K3030" s="10"/>
    </row>
    <row r="3031" spans="6:11" x14ac:dyDescent="0.3">
      <c r="F3031" s="7"/>
      <c r="K3031" s="10"/>
    </row>
    <row r="3032" spans="6:11" x14ac:dyDescent="0.3">
      <c r="F3032" s="7"/>
      <c r="K3032" s="10"/>
    </row>
    <row r="3033" spans="6:11" x14ac:dyDescent="0.3">
      <c r="F3033" s="7"/>
      <c r="K3033" s="10"/>
    </row>
    <row r="3034" spans="6:11" x14ac:dyDescent="0.3">
      <c r="F3034" s="7"/>
      <c r="K3034" s="10"/>
    </row>
    <row r="3035" spans="6:11" x14ac:dyDescent="0.3">
      <c r="F3035" s="7"/>
      <c r="K3035" s="10"/>
    </row>
    <row r="3036" spans="6:11" x14ac:dyDescent="0.3">
      <c r="F3036" s="7"/>
      <c r="K3036" s="10"/>
    </row>
    <row r="3037" spans="6:11" x14ac:dyDescent="0.3">
      <c r="F3037" s="7"/>
      <c r="K3037" s="10"/>
    </row>
    <row r="3038" spans="6:11" x14ac:dyDescent="0.3">
      <c r="F3038" s="7"/>
      <c r="K3038" s="10"/>
    </row>
    <row r="3039" spans="6:11" x14ac:dyDescent="0.3">
      <c r="F3039" s="7"/>
      <c r="K3039" s="10"/>
    </row>
    <row r="3040" spans="6:11" x14ac:dyDescent="0.3">
      <c r="F3040" s="7"/>
      <c r="K3040" s="10"/>
    </row>
    <row r="3041" spans="6:11" x14ac:dyDescent="0.3">
      <c r="F3041" s="7"/>
      <c r="K3041" s="10"/>
    </row>
    <row r="3042" spans="6:11" x14ac:dyDescent="0.3">
      <c r="F3042" s="7"/>
      <c r="K3042" s="10"/>
    </row>
    <row r="3043" spans="6:11" x14ac:dyDescent="0.3">
      <c r="F3043" s="7"/>
      <c r="K3043" s="10"/>
    </row>
    <row r="3044" spans="6:11" x14ac:dyDescent="0.3">
      <c r="F3044" s="7"/>
      <c r="K3044" s="10"/>
    </row>
    <row r="3045" spans="6:11" x14ac:dyDescent="0.3">
      <c r="F3045" s="7"/>
      <c r="K3045" s="10"/>
    </row>
    <row r="3046" spans="6:11" x14ac:dyDescent="0.3">
      <c r="F3046" s="7"/>
      <c r="K3046" s="10"/>
    </row>
    <row r="3047" spans="6:11" x14ac:dyDescent="0.3">
      <c r="F3047" s="7"/>
      <c r="K3047" s="10"/>
    </row>
    <row r="3048" spans="6:11" x14ac:dyDescent="0.3">
      <c r="F3048" s="7"/>
      <c r="K3048" s="10"/>
    </row>
    <row r="3049" spans="6:11" x14ac:dyDescent="0.3">
      <c r="F3049" s="7"/>
    </row>
    <row r="3050" spans="6:11" x14ac:dyDescent="0.3">
      <c r="F3050" s="7"/>
    </row>
    <row r="3051" spans="6:11" x14ac:dyDescent="0.3">
      <c r="F3051" s="7"/>
    </row>
    <row r="3052" spans="6:11" x14ac:dyDescent="0.3">
      <c r="F3052" s="7"/>
    </row>
    <row r="3053" spans="6:11" x14ac:dyDescent="0.3">
      <c r="F3053" s="7"/>
    </row>
    <row r="3054" spans="6:11" x14ac:dyDescent="0.3">
      <c r="F3054" s="7"/>
    </row>
    <row r="3055" spans="6:11" x14ac:dyDescent="0.3">
      <c r="F3055" s="7"/>
    </row>
    <row r="3056" spans="6:11" x14ac:dyDescent="0.3">
      <c r="F3056" s="7"/>
    </row>
    <row r="3057" spans="6:6" x14ac:dyDescent="0.3">
      <c r="F3057" s="7"/>
    </row>
    <row r="3058" spans="6:6" x14ac:dyDescent="0.3">
      <c r="F3058" s="7"/>
    </row>
    <row r="3059" spans="6:6" x14ac:dyDescent="0.3">
      <c r="F3059" s="7"/>
    </row>
  </sheetData>
  <phoneticPr fontId="4" type="noConversion"/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2312-3DB7-4594-923F-D410DA110939}">
  <dimension ref="A1:B53"/>
  <sheetViews>
    <sheetView topLeftCell="A13" zoomScale="110" zoomScaleNormal="110" workbookViewId="0">
      <selection activeCell="B33" sqref="B33"/>
    </sheetView>
  </sheetViews>
  <sheetFormatPr baseColWidth="10" defaultRowHeight="14.4" x14ac:dyDescent="0.3"/>
  <cols>
    <col min="1" max="1" width="57.77734375" bestFit="1" customWidth="1"/>
    <col min="2" max="2" width="13.33203125" bestFit="1" customWidth="1"/>
  </cols>
  <sheetData>
    <row r="1" spans="1:2" x14ac:dyDescent="0.3">
      <c r="B1" s="6"/>
    </row>
    <row r="3" spans="1:2" x14ac:dyDescent="0.3">
      <c r="A3" s="3" t="s">
        <v>483</v>
      </c>
      <c r="B3" t="s">
        <v>482</v>
      </c>
    </row>
    <row r="4" spans="1:2" x14ac:dyDescent="0.3">
      <c r="A4" s="4" t="s">
        <v>485</v>
      </c>
      <c r="B4" s="19">
        <v>100</v>
      </c>
    </row>
    <row r="5" spans="1:2" x14ac:dyDescent="0.3">
      <c r="A5" s="5"/>
      <c r="B5" s="19">
        <v>20</v>
      </c>
    </row>
    <row r="6" spans="1:2" x14ac:dyDescent="0.3">
      <c r="A6" s="5" t="s">
        <v>19</v>
      </c>
      <c r="B6" s="19">
        <v>14</v>
      </c>
    </row>
    <row r="7" spans="1:2" x14ac:dyDescent="0.3">
      <c r="A7" s="5" t="s">
        <v>40</v>
      </c>
      <c r="B7" s="19">
        <v>14</v>
      </c>
    </row>
    <row r="8" spans="1:2" x14ac:dyDescent="0.3">
      <c r="A8" s="5" t="s">
        <v>53</v>
      </c>
      <c r="B8" s="19">
        <v>52</v>
      </c>
    </row>
    <row r="9" spans="1:2" x14ac:dyDescent="0.3">
      <c r="A9" s="4" t="s">
        <v>488</v>
      </c>
      <c r="B9" s="19">
        <v>58</v>
      </c>
    </row>
    <row r="10" spans="1:2" x14ac:dyDescent="0.3">
      <c r="A10" s="5"/>
      <c r="B10" s="19">
        <v>1</v>
      </c>
    </row>
    <row r="11" spans="1:2" x14ac:dyDescent="0.3">
      <c r="A11" s="5" t="s">
        <v>97</v>
      </c>
      <c r="B11" s="19">
        <v>34</v>
      </c>
    </row>
    <row r="12" spans="1:2" x14ac:dyDescent="0.3">
      <c r="A12" s="5" t="s">
        <v>672</v>
      </c>
      <c r="B12" s="19">
        <v>4</v>
      </c>
    </row>
    <row r="13" spans="1:2" x14ac:dyDescent="0.3">
      <c r="A13" s="5" t="s">
        <v>717</v>
      </c>
      <c r="B13" s="19">
        <v>2</v>
      </c>
    </row>
    <row r="14" spans="1:2" x14ac:dyDescent="0.3">
      <c r="A14" s="5" t="s">
        <v>933</v>
      </c>
      <c r="B14" s="19">
        <v>6</v>
      </c>
    </row>
    <row r="15" spans="1:2" x14ac:dyDescent="0.3">
      <c r="A15" s="5" t="s">
        <v>1011</v>
      </c>
      <c r="B15" s="19">
        <v>11</v>
      </c>
    </row>
    <row r="16" spans="1:2" x14ac:dyDescent="0.3">
      <c r="A16" s="4" t="s">
        <v>490</v>
      </c>
      <c r="B16" s="19">
        <v>48</v>
      </c>
    </row>
    <row r="17" spans="1:2" x14ac:dyDescent="0.3">
      <c r="A17" s="5"/>
      <c r="B17" s="19">
        <v>17</v>
      </c>
    </row>
    <row r="18" spans="1:2" x14ac:dyDescent="0.3">
      <c r="A18" s="5" t="s">
        <v>46</v>
      </c>
      <c r="B18" s="19">
        <v>4</v>
      </c>
    </row>
    <row r="19" spans="1:2" x14ac:dyDescent="0.3">
      <c r="A19" s="5" t="s">
        <v>34</v>
      </c>
      <c r="B19" s="19">
        <v>23</v>
      </c>
    </row>
    <row r="20" spans="1:2" x14ac:dyDescent="0.3">
      <c r="A20" s="5" t="s">
        <v>491</v>
      </c>
      <c r="B20" s="19">
        <v>2</v>
      </c>
    </row>
    <row r="21" spans="1:2" x14ac:dyDescent="0.3">
      <c r="A21" s="5" t="s">
        <v>737</v>
      </c>
      <c r="B21" s="19">
        <v>2</v>
      </c>
    </row>
    <row r="22" spans="1:2" x14ac:dyDescent="0.3">
      <c r="A22" s="4" t="s">
        <v>493</v>
      </c>
      <c r="B22" s="19">
        <v>26</v>
      </c>
    </row>
    <row r="23" spans="1:2" x14ac:dyDescent="0.3">
      <c r="A23" s="5"/>
      <c r="B23" s="19">
        <v>1</v>
      </c>
    </row>
    <row r="24" spans="1:2" x14ac:dyDescent="0.3">
      <c r="A24" s="5" t="s">
        <v>47</v>
      </c>
      <c r="B24" s="19">
        <v>4</v>
      </c>
    </row>
    <row r="25" spans="1:2" x14ac:dyDescent="0.3">
      <c r="A25" s="5" t="s">
        <v>65</v>
      </c>
      <c r="B25" s="19">
        <v>6</v>
      </c>
    </row>
    <row r="26" spans="1:2" x14ac:dyDescent="0.3">
      <c r="A26" s="5" t="s">
        <v>520</v>
      </c>
      <c r="B26" s="19">
        <v>13</v>
      </c>
    </row>
    <row r="27" spans="1:2" x14ac:dyDescent="0.3">
      <c r="A27" s="5" t="s">
        <v>567</v>
      </c>
      <c r="B27" s="19">
        <v>2</v>
      </c>
    </row>
    <row r="28" spans="1:2" x14ac:dyDescent="0.3">
      <c r="A28" s="4" t="s">
        <v>494</v>
      </c>
      <c r="B28" s="19">
        <v>23</v>
      </c>
    </row>
    <row r="29" spans="1:2" x14ac:dyDescent="0.3">
      <c r="A29" s="5"/>
      <c r="B29" s="19">
        <v>23</v>
      </c>
    </row>
    <row r="30" spans="1:2" x14ac:dyDescent="0.3">
      <c r="A30" s="4" t="s">
        <v>496</v>
      </c>
      <c r="B30" s="19">
        <v>29</v>
      </c>
    </row>
    <row r="31" spans="1:2" x14ac:dyDescent="0.3">
      <c r="A31" s="5"/>
      <c r="B31" s="19">
        <v>29</v>
      </c>
    </row>
    <row r="32" spans="1:2" x14ac:dyDescent="0.3">
      <c r="A32" s="4" t="s">
        <v>497</v>
      </c>
      <c r="B32" s="19">
        <v>251</v>
      </c>
    </row>
    <row r="33" spans="1:2" x14ac:dyDescent="0.3">
      <c r="A33" s="5"/>
      <c r="B33" s="19">
        <v>97</v>
      </c>
    </row>
    <row r="34" spans="1:2" x14ac:dyDescent="0.3">
      <c r="A34" s="5" t="s">
        <v>31</v>
      </c>
      <c r="B34" s="19">
        <v>72</v>
      </c>
    </row>
    <row r="35" spans="1:2" x14ac:dyDescent="0.3">
      <c r="A35" s="5" t="s">
        <v>39</v>
      </c>
      <c r="B35" s="19">
        <v>28</v>
      </c>
    </row>
    <row r="36" spans="1:2" x14ac:dyDescent="0.3">
      <c r="A36" s="5" t="s">
        <v>15</v>
      </c>
      <c r="B36" s="19">
        <v>50</v>
      </c>
    </row>
    <row r="37" spans="1:2" x14ac:dyDescent="0.3">
      <c r="A37" s="5" t="s">
        <v>747</v>
      </c>
      <c r="B37" s="19">
        <v>2</v>
      </c>
    </row>
    <row r="38" spans="1:2" x14ac:dyDescent="0.3">
      <c r="A38" s="5" t="s">
        <v>789</v>
      </c>
      <c r="B38" s="19">
        <v>1</v>
      </c>
    </row>
    <row r="39" spans="1:2" x14ac:dyDescent="0.3">
      <c r="A39" s="5" t="s">
        <v>1101</v>
      </c>
      <c r="B39" s="19">
        <v>1</v>
      </c>
    </row>
    <row r="40" spans="1:2" x14ac:dyDescent="0.3">
      <c r="A40" s="4" t="s">
        <v>498</v>
      </c>
      <c r="B40" s="19">
        <v>55</v>
      </c>
    </row>
    <row r="41" spans="1:2" x14ac:dyDescent="0.3">
      <c r="A41" s="5"/>
      <c r="B41" s="19">
        <v>37</v>
      </c>
    </row>
    <row r="42" spans="1:2" x14ac:dyDescent="0.3">
      <c r="A42" s="5" t="s">
        <v>28</v>
      </c>
      <c r="B42" s="19">
        <v>17</v>
      </c>
    </row>
    <row r="43" spans="1:2" x14ac:dyDescent="0.3">
      <c r="A43" s="5" t="s">
        <v>23</v>
      </c>
      <c r="B43" s="19">
        <v>1</v>
      </c>
    </row>
    <row r="44" spans="1:2" x14ac:dyDescent="0.3">
      <c r="A44" s="4" t="s">
        <v>529</v>
      </c>
      <c r="B44" s="19">
        <v>21</v>
      </c>
    </row>
    <row r="45" spans="1:2" x14ac:dyDescent="0.3">
      <c r="A45" s="5"/>
      <c r="B45" s="19">
        <v>19</v>
      </c>
    </row>
    <row r="46" spans="1:2" x14ac:dyDescent="0.3">
      <c r="A46" s="5" t="s">
        <v>530</v>
      </c>
      <c r="B46" s="19">
        <v>2</v>
      </c>
    </row>
    <row r="47" spans="1:2" x14ac:dyDescent="0.3">
      <c r="A47" s="4" t="s">
        <v>531</v>
      </c>
      <c r="B47" s="19">
        <v>21</v>
      </c>
    </row>
    <row r="48" spans="1:2" x14ac:dyDescent="0.3">
      <c r="A48" s="5"/>
      <c r="B48" s="19">
        <v>21</v>
      </c>
    </row>
    <row r="49" spans="1:2" x14ac:dyDescent="0.3">
      <c r="A49" s="4" t="s">
        <v>550</v>
      </c>
      <c r="B49" s="19">
        <v>15</v>
      </c>
    </row>
    <row r="50" spans="1:2" x14ac:dyDescent="0.3">
      <c r="A50" s="5" t="s">
        <v>84</v>
      </c>
      <c r="B50" s="19">
        <v>6</v>
      </c>
    </row>
    <row r="51" spans="1:2" x14ac:dyDescent="0.3">
      <c r="A51" s="5" t="s">
        <v>702</v>
      </c>
      <c r="B51" s="19">
        <v>2</v>
      </c>
    </row>
    <row r="52" spans="1:2" x14ac:dyDescent="0.3">
      <c r="A52" s="5" t="s">
        <v>742</v>
      </c>
      <c r="B52" s="19">
        <v>7</v>
      </c>
    </row>
    <row r="53" spans="1:2" x14ac:dyDescent="0.3">
      <c r="A53" s="4" t="s">
        <v>484</v>
      </c>
      <c r="B53" s="19">
        <v>647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3E94-A505-4ADD-B3B8-59507BA808C1}">
  <dimension ref="B3:D15"/>
  <sheetViews>
    <sheetView workbookViewId="0">
      <selection activeCell="B9" sqref="B9"/>
    </sheetView>
  </sheetViews>
  <sheetFormatPr baseColWidth="10" defaultRowHeight="14.4" x14ac:dyDescent="0.3"/>
  <cols>
    <col min="2" max="2" width="48.5546875" bestFit="1" customWidth="1"/>
    <col min="3" max="3" width="18.5546875" bestFit="1" customWidth="1"/>
    <col min="4" max="4" width="7.88671875" bestFit="1" customWidth="1"/>
  </cols>
  <sheetData>
    <row r="3" spans="2:4" x14ac:dyDescent="0.3">
      <c r="B3" s="3" t="s">
        <v>483</v>
      </c>
      <c r="C3" s="20" t="s">
        <v>871</v>
      </c>
      <c r="D3" s="20" t="s">
        <v>600</v>
      </c>
    </row>
    <row r="4" spans="2:4" x14ac:dyDescent="0.3">
      <c r="B4" s="4" t="s">
        <v>497</v>
      </c>
      <c r="C4" s="12">
        <v>1126</v>
      </c>
      <c r="D4" s="19">
        <v>251</v>
      </c>
    </row>
    <row r="5" spans="2:4" x14ac:dyDescent="0.3">
      <c r="B5" s="4" t="s">
        <v>485</v>
      </c>
      <c r="C5" s="12">
        <v>959</v>
      </c>
      <c r="D5" s="19">
        <v>100</v>
      </c>
    </row>
    <row r="6" spans="2:4" x14ac:dyDescent="0.3">
      <c r="B6" s="4" t="s">
        <v>490</v>
      </c>
      <c r="C6" s="12">
        <v>188</v>
      </c>
      <c r="D6" s="19">
        <v>48</v>
      </c>
    </row>
    <row r="7" spans="2:4" x14ac:dyDescent="0.3">
      <c r="B7" s="4" t="s">
        <v>493</v>
      </c>
      <c r="C7" s="12">
        <v>403</v>
      </c>
      <c r="D7" s="19">
        <v>26</v>
      </c>
    </row>
    <row r="8" spans="2:4" x14ac:dyDescent="0.3">
      <c r="B8" s="4" t="s">
        <v>550</v>
      </c>
      <c r="C8" s="12">
        <v>105</v>
      </c>
      <c r="D8" s="19">
        <v>15</v>
      </c>
    </row>
    <row r="9" spans="2:4" x14ac:dyDescent="0.3">
      <c r="B9" s="4" t="s">
        <v>488</v>
      </c>
      <c r="C9" s="12">
        <v>196</v>
      </c>
      <c r="D9" s="19">
        <v>58</v>
      </c>
    </row>
    <row r="10" spans="2:4" x14ac:dyDescent="0.3">
      <c r="B10" s="4" t="s">
        <v>529</v>
      </c>
      <c r="C10" s="12">
        <v>433</v>
      </c>
      <c r="D10" s="19">
        <v>21</v>
      </c>
    </row>
    <row r="11" spans="2:4" x14ac:dyDescent="0.3">
      <c r="B11" s="4" t="s">
        <v>494</v>
      </c>
      <c r="C11" s="12">
        <v>1456</v>
      </c>
      <c r="D11" s="19">
        <v>23</v>
      </c>
    </row>
    <row r="12" spans="2:4" x14ac:dyDescent="0.3">
      <c r="B12" s="4" t="s">
        <v>531</v>
      </c>
      <c r="C12" s="12">
        <v>257</v>
      </c>
      <c r="D12" s="19">
        <v>21</v>
      </c>
    </row>
    <row r="13" spans="2:4" x14ac:dyDescent="0.3">
      <c r="B13" s="4" t="s">
        <v>496</v>
      </c>
      <c r="C13" s="12">
        <v>726</v>
      </c>
      <c r="D13" s="19">
        <v>29</v>
      </c>
    </row>
    <row r="14" spans="2:4" x14ac:dyDescent="0.3">
      <c r="B14" s="4" t="s">
        <v>498</v>
      </c>
      <c r="C14" s="12">
        <v>215</v>
      </c>
      <c r="D14" s="19">
        <v>55</v>
      </c>
    </row>
    <row r="15" spans="2:4" x14ac:dyDescent="0.3">
      <c r="B15" s="4" t="s">
        <v>484</v>
      </c>
      <c r="C15" s="12">
        <v>1456</v>
      </c>
      <c r="D15" s="19">
        <v>647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BA40-EFB0-43B2-BC56-1DFFF94E7C9D}">
  <dimension ref="C5:Q20"/>
  <sheetViews>
    <sheetView tabSelected="1" topLeftCell="G1" workbookViewId="0">
      <selection activeCell="N10" sqref="N10"/>
    </sheetView>
  </sheetViews>
  <sheetFormatPr baseColWidth="10" defaultRowHeight="14.4" x14ac:dyDescent="0.3"/>
  <cols>
    <col min="3" max="3" width="31" customWidth="1"/>
    <col min="4" max="4" width="19.77734375" customWidth="1"/>
    <col min="7" max="7" width="28.5546875" customWidth="1"/>
    <col min="10" max="10" width="26.109375" customWidth="1"/>
  </cols>
  <sheetData>
    <row r="5" spans="3:17" x14ac:dyDescent="0.3">
      <c r="C5" t="s">
        <v>651</v>
      </c>
      <c r="G5" t="s">
        <v>652</v>
      </c>
      <c r="J5" s="15" t="s">
        <v>687</v>
      </c>
      <c r="M5" s="15" t="s">
        <v>870</v>
      </c>
      <c r="P5" s="15" t="s">
        <v>1328</v>
      </c>
      <c r="Q5" s="20"/>
    </row>
    <row r="6" spans="3:17" x14ac:dyDescent="0.3">
      <c r="C6" s="13" t="s">
        <v>601</v>
      </c>
      <c r="D6" s="14">
        <v>480</v>
      </c>
      <c r="G6" s="13" t="s">
        <v>601</v>
      </c>
      <c r="H6" s="14">
        <v>520</v>
      </c>
      <c r="J6" s="13" t="s">
        <v>601</v>
      </c>
      <c r="K6" s="14">
        <v>528</v>
      </c>
      <c r="M6" s="13" t="s">
        <v>601</v>
      </c>
      <c r="N6" s="14">
        <v>607</v>
      </c>
      <c r="P6" s="13" t="s">
        <v>601</v>
      </c>
      <c r="Q6" s="14">
        <v>647</v>
      </c>
    </row>
    <row r="7" spans="3:17" x14ac:dyDescent="0.3">
      <c r="P7" s="20"/>
      <c r="Q7" s="20"/>
    </row>
    <row r="8" spans="3:17" x14ac:dyDescent="0.3">
      <c r="C8" t="s">
        <v>602</v>
      </c>
      <c r="D8">
        <v>62</v>
      </c>
      <c r="G8" t="s">
        <v>602</v>
      </c>
      <c r="H8">
        <v>61</v>
      </c>
      <c r="J8" t="s">
        <v>602</v>
      </c>
      <c r="K8">
        <v>39</v>
      </c>
      <c r="M8" t="s">
        <v>602</v>
      </c>
      <c r="N8">
        <v>42</v>
      </c>
      <c r="P8" s="20" t="s">
        <v>602</v>
      </c>
      <c r="Q8" s="20">
        <v>21</v>
      </c>
    </row>
    <row r="9" spans="3:17" x14ac:dyDescent="0.3">
      <c r="C9" t="s">
        <v>603</v>
      </c>
      <c r="D9">
        <v>92</v>
      </c>
      <c r="G9" t="s">
        <v>603</v>
      </c>
      <c r="H9">
        <v>92</v>
      </c>
      <c r="J9" t="s">
        <v>603</v>
      </c>
      <c r="K9">
        <v>92</v>
      </c>
      <c r="M9" t="s">
        <v>603</v>
      </c>
      <c r="N9">
        <f>65+57</f>
        <v>122</v>
      </c>
      <c r="P9" s="20" t="s">
        <v>603</v>
      </c>
      <c r="Q9" s="20">
        <f>50+65</f>
        <v>115</v>
      </c>
    </row>
    <row r="10" spans="3:17" x14ac:dyDescent="0.3">
      <c r="P10" s="20"/>
      <c r="Q10" s="20"/>
    </row>
    <row r="11" spans="3:17" x14ac:dyDescent="0.3">
      <c r="P11" s="20"/>
      <c r="Q11" s="20"/>
    </row>
    <row r="12" spans="3:17" x14ac:dyDescent="0.3">
      <c r="P12" s="20"/>
      <c r="Q12" s="20"/>
    </row>
    <row r="13" spans="3:17" x14ac:dyDescent="0.3">
      <c r="C13" t="s">
        <v>604</v>
      </c>
      <c r="D13">
        <v>149</v>
      </c>
      <c r="E13" t="s">
        <v>605</v>
      </c>
      <c r="G13" t="s">
        <v>604</v>
      </c>
      <c r="H13">
        <v>139</v>
      </c>
      <c r="J13" t="s">
        <v>604</v>
      </c>
      <c r="K13">
        <v>140</v>
      </c>
      <c r="M13" t="s">
        <v>604</v>
      </c>
      <c r="N13">
        <v>120</v>
      </c>
      <c r="P13" s="20" t="s">
        <v>604</v>
      </c>
      <c r="Q13" s="20">
        <v>121</v>
      </c>
    </row>
    <row r="14" spans="3:17" x14ac:dyDescent="0.3">
      <c r="C14" s="15" t="s">
        <v>612</v>
      </c>
      <c r="D14">
        <v>1389</v>
      </c>
      <c r="G14" s="15" t="s">
        <v>612</v>
      </c>
      <c r="H14">
        <v>1389</v>
      </c>
      <c r="J14" s="15" t="s">
        <v>612</v>
      </c>
      <c r="K14">
        <v>1400</v>
      </c>
      <c r="M14" s="15" t="s">
        <v>612</v>
      </c>
      <c r="N14">
        <v>1421</v>
      </c>
      <c r="P14" s="15" t="s">
        <v>612</v>
      </c>
      <c r="Q14" s="20">
        <v>1456</v>
      </c>
    </row>
    <row r="15" spans="3:17" x14ac:dyDescent="0.3">
      <c r="C15" s="15" t="s">
        <v>613</v>
      </c>
      <c r="D15">
        <v>0</v>
      </c>
      <c r="G15" s="15" t="s">
        <v>613</v>
      </c>
      <c r="H15">
        <v>0</v>
      </c>
      <c r="J15" s="15" t="s">
        <v>613</v>
      </c>
      <c r="K15">
        <v>0</v>
      </c>
      <c r="M15" s="15" t="s">
        <v>613</v>
      </c>
      <c r="N15">
        <v>0</v>
      </c>
      <c r="P15" s="15" t="s">
        <v>613</v>
      </c>
      <c r="Q15" s="20">
        <v>0</v>
      </c>
    </row>
    <row r="16" spans="3:17" x14ac:dyDescent="0.3">
      <c r="C16" s="15" t="s">
        <v>614</v>
      </c>
      <c r="D16">
        <v>179</v>
      </c>
      <c r="G16" s="15" t="s">
        <v>614</v>
      </c>
      <c r="H16">
        <v>174</v>
      </c>
      <c r="J16" s="15" t="s">
        <v>614</v>
      </c>
      <c r="K16">
        <v>174</v>
      </c>
      <c r="M16" s="15" t="s">
        <v>614</v>
      </c>
      <c r="N16">
        <v>173</v>
      </c>
      <c r="P16" s="15" t="s">
        <v>614</v>
      </c>
      <c r="Q16" s="20">
        <v>166</v>
      </c>
    </row>
    <row r="17" spans="3:17" x14ac:dyDescent="0.3">
      <c r="C17" s="15" t="s">
        <v>615</v>
      </c>
      <c r="D17" s="15" t="s">
        <v>619</v>
      </c>
      <c r="G17" s="15" t="s">
        <v>615</v>
      </c>
      <c r="H17" s="15" t="s">
        <v>650</v>
      </c>
      <c r="J17" s="15" t="s">
        <v>615</v>
      </c>
      <c r="K17" s="15" t="s">
        <v>688</v>
      </c>
      <c r="M17" s="15" t="s">
        <v>615</v>
      </c>
      <c r="N17" s="15" t="s">
        <v>872</v>
      </c>
      <c r="P17" s="15" t="s">
        <v>615</v>
      </c>
      <c r="Q17" s="15" t="s">
        <v>1331</v>
      </c>
    </row>
    <row r="18" spans="3:17" x14ac:dyDescent="0.3">
      <c r="C18" s="15" t="s">
        <v>616</v>
      </c>
      <c r="D18" s="15" t="s">
        <v>620</v>
      </c>
      <c r="G18" s="15" t="s">
        <v>616</v>
      </c>
      <c r="H18" s="15" t="s">
        <v>649</v>
      </c>
      <c r="J18" s="15" t="s">
        <v>616</v>
      </c>
      <c r="K18" s="15" t="s">
        <v>689</v>
      </c>
      <c r="M18" s="15" t="s">
        <v>616</v>
      </c>
      <c r="N18" s="15" t="s">
        <v>873</v>
      </c>
      <c r="P18" s="15" t="s">
        <v>616</v>
      </c>
      <c r="Q18" s="15" t="s">
        <v>1332</v>
      </c>
    </row>
    <row r="19" spans="3:17" x14ac:dyDescent="0.3">
      <c r="C19" s="15" t="s">
        <v>617</v>
      </c>
      <c r="D19" s="15" t="s">
        <v>621</v>
      </c>
      <c r="G19" s="15" t="s">
        <v>617</v>
      </c>
      <c r="H19" s="15" t="s">
        <v>648</v>
      </c>
      <c r="J19" s="15" t="s">
        <v>617</v>
      </c>
      <c r="K19" s="15" t="s">
        <v>690</v>
      </c>
      <c r="M19" s="15" t="s">
        <v>617</v>
      </c>
      <c r="N19" s="15" t="s">
        <v>874</v>
      </c>
      <c r="P19" s="15" t="s">
        <v>617</v>
      </c>
      <c r="Q19" s="15" t="s">
        <v>1330</v>
      </c>
    </row>
    <row r="20" spans="3:17" x14ac:dyDescent="0.3">
      <c r="C20" s="15" t="s">
        <v>618</v>
      </c>
      <c r="D20" s="15" t="s">
        <v>622</v>
      </c>
      <c r="G20" s="15" t="s">
        <v>618</v>
      </c>
      <c r="H20" s="15" t="s">
        <v>647</v>
      </c>
      <c r="J20" s="15" t="s">
        <v>618</v>
      </c>
      <c r="K20" s="15" t="s">
        <v>691</v>
      </c>
      <c r="M20" s="15" t="s">
        <v>618</v>
      </c>
      <c r="N20" s="15" t="s">
        <v>875</v>
      </c>
      <c r="P20" s="15" t="s">
        <v>618</v>
      </c>
      <c r="Q20" s="15" t="s">
        <v>1329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tableau de bord</vt:lpstr>
      <vt:lpstr>Durée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Blanchet</cp:lastModifiedBy>
  <dcterms:created xsi:type="dcterms:W3CDTF">2023-03-21T14:25:15Z</dcterms:created>
  <dcterms:modified xsi:type="dcterms:W3CDTF">2023-06-19T19:28:06Z</dcterms:modified>
</cp:coreProperties>
</file>