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xr:revisionPtr revIDLastSave="18" documentId="8_{21797030-42FB-48F7-9826-0585B1F1629E}" xr6:coauthVersionLast="47" xr6:coauthVersionMax="47" xr10:uidLastSave="{20FBBBC4-3B1E-4324-8B30-3DBEE6E3EAEC}"/>
  <bookViews>
    <workbookView xWindow="0" yWindow="0" windowWidth="20730" windowHeight="11760" firstSheet="3" activeTab="3" xr2:uid="{00000000-000D-0000-FFFF-FFFF00000000}"/>
  </bookViews>
  <sheets>
    <sheet name="PUNTOS" sheetId="1" state="hidden" r:id="rId1"/>
    <sheet name="ASIGNACION" sheetId="3" state="hidden" r:id="rId2"/>
    <sheet name="PULIDO 2023" sheetId="4" state="hidden" r:id="rId3"/>
    <sheet name="estancia_ap_aruba" sheetId="15" r:id="rId4"/>
  </sheets>
  <definedNames>
    <definedName name="_xlnm._FilterDatabase" localSheetId="3" hidden="1">estancia_ap_aruba!$A$2:$B$60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5" l="1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B52" i="15"/>
  <c r="C52" i="15" s="1"/>
  <c r="B53" i="15"/>
  <c r="C53" i="15" s="1"/>
  <c r="B54" i="15"/>
  <c r="C54" i="15" s="1"/>
  <c r="B55" i="15"/>
  <c r="C55" i="15" s="1"/>
  <c r="B56" i="15"/>
  <c r="C56" i="15" s="1"/>
  <c r="B57" i="15"/>
  <c r="C57" i="15" s="1"/>
  <c r="B2" i="15"/>
  <c r="C2" i="15" s="1"/>
  <c r="B3" i="15"/>
  <c r="C3" i="15" s="1"/>
  <c r="B4" i="15"/>
  <c r="C4" i="15" s="1"/>
  <c r="B5" i="15"/>
  <c r="C5" i="15" s="1"/>
  <c r="B6" i="15"/>
  <c r="C6" i="15" s="1"/>
  <c r="B7" i="15"/>
  <c r="C7" i="15" s="1"/>
  <c r="B8" i="15"/>
  <c r="C8" i="15" s="1"/>
  <c r="B9" i="15"/>
  <c r="C9" i="15" s="1"/>
  <c r="B10" i="15"/>
  <c r="C10" i="15" s="1"/>
  <c r="B11" i="15"/>
  <c r="C11" i="15" s="1"/>
  <c r="B12" i="15"/>
  <c r="C12" i="15" s="1"/>
  <c r="B13" i="15"/>
  <c r="C13" i="15" s="1"/>
  <c r="B14" i="15"/>
  <c r="C14" i="15" s="1"/>
  <c r="B15" i="15"/>
  <c r="C15" i="15" s="1"/>
  <c r="B16" i="15"/>
  <c r="C16" i="15" s="1"/>
  <c r="B17" i="15"/>
  <c r="C17" i="15" s="1"/>
  <c r="B18" i="15"/>
  <c r="C18" i="15" s="1"/>
  <c r="B19" i="15"/>
  <c r="C19" i="15" s="1"/>
  <c r="B20" i="15"/>
  <c r="C20" i="15" s="1"/>
  <c r="B21" i="15"/>
  <c r="C21" i="15" s="1"/>
  <c r="B22" i="15"/>
  <c r="C22" i="15" s="1"/>
  <c r="B23" i="15"/>
  <c r="C23" i="15" s="1"/>
  <c r="B24" i="15"/>
  <c r="C24" i="15" s="1"/>
  <c r="B25" i="15"/>
  <c r="C25" i="15" s="1"/>
  <c r="B26" i="15"/>
  <c r="C26" i="15" s="1"/>
  <c r="B27" i="15"/>
  <c r="C27" i="15" s="1"/>
  <c r="B28" i="15"/>
  <c r="C28" i="15" s="1"/>
  <c r="B29" i="15"/>
  <c r="C29" i="15" s="1"/>
  <c r="B30" i="15"/>
  <c r="C30" i="15" s="1"/>
  <c r="B31" i="15"/>
  <c r="C31" i="15" s="1"/>
  <c r="B32" i="15"/>
  <c r="C32" i="15" s="1"/>
  <c r="B33" i="15"/>
  <c r="C33" i="15" s="1"/>
  <c r="B34" i="15"/>
  <c r="C34" i="15" s="1"/>
  <c r="B35" i="15"/>
  <c r="C35" i="15" s="1"/>
  <c r="B36" i="15"/>
  <c r="C36" i="15" s="1"/>
  <c r="B37" i="15"/>
  <c r="C37" i="15" s="1"/>
  <c r="B38" i="15"/>
  <c r="C38" i="15" s="1"/>
  <c r="B39" i="15"/>
  <c r="C39" i="15" s="1"/>
  <c r="B40" i="15"/>
  <c r="C40" i="15" s="1"/>
  <c r="B41" i="15"/>
  <c r="C41" i="15" s="1"/>
  <c r="B42" i="15"/>
  <c r="C42" i="15" s="1"/>
  <c r="B43" i="15"/>
  <c r="C43" i="15" s="1"/>
  <c r="B44" i="15"/>
  <c r="C44" i="15" s="1"/>
  <c r="B45" i="15"/>
  <c r="C45" i="15" s="1"/>
  <c r="B46" i="15"/>
  <c r="C46" i="15" s="1"/>
  <c r="B47" i="15"/>
  <c r="C47" i="15" s="1"/>
  <c r="B48" i="15"/>
  <c r="C48" i="15" s="1"/>
  <c r="B49" i="15"/>
  <c r="C49" i="15" s="1"/>
  <c r="B50" i="15"/>
  <c r="C50" i="15" s="1"/>
  <c r="B51" i="15"/>
  <c r="C51" i="15" s="1"/>
  <c r="N46" i="3" l="1"/>
  <c r="N47" i="3" l="1"/>
  <c r="P47" i="3" s="1"/>
  <c r="C50" i="1" l="1"/>
  <c r="H2" i="3" l="1"/>
  <c r="L2" i="3" s="1"/>
  <c r="P2" i="3" s="1"/>
  <c r="T2" i="3" s="1"/>
  <c r="X2" i="3" s="1"/>
  <c r="AB2" i="3" s="1"/>
  <c r="AF2" i="3" s="1"/>
  <c r="P44" i="1" l="1"/>
  <c r="D44" i="1" l="1"/>
  <c r="H44" i="1"/>
  <c r="L44" i="1"/>
  <c r="T44" i="1"/>
  <c r="X44" i="1"/>
  <c r="AB44" i="1"/>
  <c r="AF44" i="1"/>
  <c r="AF28" i="1"/>
  <c r="AB28" i="1"/>
  <c r="X28" i="1"/>
  <c r="T28" i="1"/>
  <c r="P28" i="1"/>
  <c r="L28" i="1"/>
  <c r="H28" i="1"/>
  <c r="D29" i="1"/>
  <c r="AI28" i="1"/>
  <c r="AF16" i="1"/>
  <c r="AB16" i="1"/>
  <c r="X16" i="1"/>
  <c r="T16" i="1"/>
  <c r="P16" i="1"/>
  <c r="L16" i="1"/>
  <c r="H16" i="1"/>
  <c r="D16" i="1"/>
  <c r="U46" i="1" s="1"/>
  <c r="U47" i="1" l="1"/>
  <c r="U48" i="1"/>
  <c r="U49" i="1" l="1"/>
</calcChain>
</file>

<file path=xl/sharedStrings.xml><?xml version="1.0" encoding="utf-8"?>
<sst xmlns="http://schemas.openxmlformats.org/spreadsheetml/2006/main" count="1737" uniqueCount="279">
  <si>
    <t>HAB</t>
  </si>
  <si>
    <t xml:space="preserve">PUNTOS </t>
  </si>
  <si>
    <t>D</t>
  </si>
  <si>
    <t>H</t>
  </si>
  <si>
    <t>NO</t>
  </si>
  <si>
    <t>1102A</t>
  </si>
  <si>
    <t>1202A</t>
  </si>
  <si>
    <t>1302A</t>
  </si>
  <si>
    <t>1402A</t>
  </si>
  <si>
    <t>1502A</t>
  </si>
  <si>
    <t>F</t>
  </si>
  <si>
    <t>1603A</t>
  </si>
  <si>
    <t>1704A</t>
  </si>
  <si>
    <t>1805A</t>
  </si>
  <si>
    <t>1102B</t>
  </si>
  <si>
    <t>1202B</t>
  </si>
  <si>
    <t>1302B</t>
  </si>
  <si>
    <t>1402B</t>
  </si>
  <si>
    <t>1502B</t>
  </si>
  <si>
    <t>1603B</t>
  </si>
  <si>
    <t>1704B</t>
  </si>
  <si>
    <t>1805B</t>
  </si>
  <si>
    <t>1103A</t>
  </si>
  <si>
    <t>1203A</t>
  </si>
  <si>
    <t>1303A</t>
  </si>
  <si>
    <t>1403A</t>
  </si>
  <si>
    <t>1503A</t>
  </si>
  <si>
    <t>1604A</t>
  </si>
  <si>
    <t>1705A</t>
  </si>
  <si>
    <t>1806A</t>
  </si>
  <si>
    <t>1103B</t>
  </si>
  <si>
    <t>1203B</t>
  </si>
  <si>
    <t>1303B</t>
  </si>
  <si>
    <t>1403B</t>
  </si>
  <si>
    <t>1503B</t>
  </si>
  <si>
    <t>1604B</t>
  </si>
  <si>
    <t>1705B</t>
  </si>
  <si>
    <t>1806B</t>
  </si>
  <si>
    <t>1104A</t>
  </si>
  <si>
    <t>1204A</t>
  </si>
  <si>
    <t>1304A</t>
  </si>
  <si>
    <t>1404A</t>
  </si>
  <si>
    <t>1504A</t>
  </si>
  <si>
    <t>1605A</t>
  </si>
  <si>
    <t>R</t>
  </si>
  <si>
    <t>1706A</t>
  </si>
  <si>
    <t>1807A</t>
  </si>
  <si>
    <t>1104B</t>
  </si>
  <si>
    <t>1204B</t>
  </si>
  <si>
    <t>1304B</t>
  </si>
  <si>
    <t>1404B</t>
  </si>
  <si>
    <t>1504B</t>
  </si>
  <si>
    <t>1605B</t>
  </si>
  <si>
    <t>1706B</t>
  </si>
  <si>
    <t>1807B</t>
  </si>
  <si>
    <t>1105A</t>
  </si>
  <si>
    <t>1205A</t>
  </si>
  <si>
    <t>1305A</t>
  </si>
  <si>
    <t>1405A</t>
  </si>
  <si>
    <t>1505A</t>
  </si>
  <si>
    <t>1606A</t>
  </si>
  <si>
    <t>1707A</t>
  </si>
  <si>
    <t>1105B</t>
  </si>
  <si>
    <t>1205B</t>
  </si>
  <si>
    <t>1305B</t>
  </si>
  <si>
    <t>1405B</t>
  </si>
  <si>
    <t>1505B</t>
  </si>
  <si>
    <t>1606B</t>
  </si>
  <si>
    <t>1707B</t>
  </si>
  <si>
    <t>1106A</t>
  </si>
  <si>
    <t>1206A</t>
  </si>
  <si>
    <t>1306A</t>
  </si>
  <si>
    <t>1406A</t>
  </si>
  <si>
    <t>1506A</t>
  </si>
  <si>
    <t>1607A</t>
  </si>
  <si>
    <t>1106B</t>
  </si>
  <si>
    <t>1206B</t>
  </si>
  <si>
    <t>1306B</t>
  </si>
  <si>
    <t>1406B</t>
  </si>
  <si>
    <t>1506B</t>
  </si>
  <si>
    <t>1607B</t>
  </si>
  <si>
    <t>1107A</t>
  </si>
  <si>
    <t>1207A</t>
  </si>
  <si>
    <t>1307A</t>
  </si>
  <si>
    <t>1407A</t>
  </si>
  <si>
    <t>1507A</t>
  </si>
  <si>
    <t>1107B</t>
  </si>
  <si>
    <t>1207B</t>
  </si>
  <si>
    <t>1307B</t>
  </si>
  <si>
    <t>1407B</t>
  </si>
  <si>
    <t>1507B</t>
  </si>
  <si>
    <t>TOTAL DE PUNTOS</t>
  </si>
  <si>
    <t>2201A</t>
  </si>
  <si>
    <t>2301A</t>
  </si>
  <si>
    <t>2401A</t>
  </si>
  <si>
    <t>2501A</t>
  </si>
  <si>
    <t>2601A</t>
  </si>
  <si>
    <t>2701A</t>
  </si>
  <si>
    <t>2801A</t>
  </si>
  <si>
    <t>MODELO</t>
  </si>
  <si>
    <t>2901A</t>
  </si>
  <si>
    <t>2201B</t>
  </si>
  <si>
    <t>2301B</t>
  </si>
  <si>
    <t>2401B</t>
  </si>
  <si>
    <t>2501B</t>
  </si>
  <si>
    <t>2601B</t>
  </si>
  <si>
    <t>2701B</t>
  </si>
  <si>
    <t>2801B</t>
  </si>
  <si>
    <t>2901B</t>
  </si>
  <si>
    <t>2202A</t>
  </si>
  <si>
    <t>2302A</t>
  </si>
  <si>
    <t>2402A</t>
  </si>
  <si>
    <t>2502A</t>
  </si>
  <si>
    <t>2602A</t>
  </si>
  <si>
    <t>2702A</t>
  </si>
  <si>
    <t>2802A</t>
  </si>
  <si>
    <t>2902A</t>
  </si>
  <si>
    <t>2202B</t>
  </si>
  <si>
    <t>2302B</t>
  </si>
  <si>
    <t>2402B</t>
  </si>
  <si>
    <t>2502B</t>
  </si>
  <si>
    <t>2602B</t>
  </si>
  <si>
    <t>2702B</t>
  </si>
  <si>
    <t>2802B</t>
  </si>
  <si>
    <t>2902B</t>
  </si>
  <si>
    <t>2203A</t>
  </si>
  <si>
    <t>2303A</t>
  </si>
  <si>
    <t>2403A</t>
  </si>
  <si>
    <t>2503A</t>
  </si>
  <si>
    <t>2603A</t>
  </si>
  <si>
    <t>2703A</t>
  </si>
  <si>
    <t>2803A</t>
  </si>
  <si>
    <t>2903A</t>
  </si>
  <si>
    <t>2203B</t>
  </si>
  <si>
    <t>2303B</t>
  </si>
  <si>
    <t>2403B</t>
  </si>
  <si>
    <t>2503B</t>
  </si>
  <si>
    <t>2603B</t>
  </si>
  <si>
    <t>2703B</t>
  </si>
  <si>
    <t>2803B</t>
  </si>
  <si>
    <t>2903B</t>
  </si>
  <si>
    <t>2204A</t>
  </si>
  <si>
    <t>2304A</t>
  </si>
  <si>
    <t>2404A</t>
  </si>
  <si>
    <t>2504A</t>
  </si>
  <si>
    <t>2604A</t>
  </si>
  <si>
    <t>2704A</t>
  </si>
  <si>
    <t>2804A</t>
  </si>
  <si>
    <t>2904A</t>
  </si>
  <si>
    <t>2204B</t>
  </si>
  <si>
    <t>2304B</t>
  </si>
  <si>
    <t>2404B</t>
  </si>
  <si>
    <t>2504B</t>
  </si>
  <si>
    <t>2604B</t>
  </si>
  <si>
    <t>2704B</t>
  </si>
  <si>
    <t>2804B</t>
  </si>
  <si>
    <t>2904B</t>
  </si>
  <si>
    <t>2104A</t>
  </si>
  <si>
    <t>2104B</t>
  </si>
  <si>
    <t>3401A</t>
  </si>
  <si>
    <t>EL</t>
  </si>
  <si>
    <t>3102A</t>
  </si>
  <si>
    <t>3202A</t>
  </si>
  <si>
    <t>3302A</t>
  </si>
  <si>
    <t>3402A</t>
  </si>
  <si>
    <t>3502A</t>
  </si>
  <si>
    <t>3603A</t>
  </si>
  <si>
    <t>3704A</t>
  </si>
  <si>
    <t>3805A</t>
  </si>
  <si>
    <t>3102B</t>
  </si>
  <si>
    <t>3202B</t>
  </si>
  <si>
    <t>3302B</t>
  </si>
  <si>
    <t>3402B</t>
  </si>
  <si>
    <t>3502B</t>
  </si>
  <si>
    <t>3603B</t>
  </si>
  <si>
    <t>3704B</t>
  </si>
  <si>
    <t>3805B</t>
  </si>
  <si>
    <t>3103A</t>
  </si>
  <si>
    <t>REALSTATE</t>
  </si>
  <si>
    <t>3203A</t>
  </si>
  <si>
    <t>3303A</t>
  </si>
  <si>
    <t>3403A</t>
  </si>
  <si>
    <t>3503A</t>
  </si>
  <si>
    <t>3604A</t>
  </si>
  <si>
    <t>3705A</t>
  </si>
  <si>
    <t>3806A</t>
  </si>
  <si>
    <t>3103B</t>
  </si>
  <si>
    <t>3203B</t>
  </si>
  <si>
    <t>3303B</t>
  </si>
  <si>
    <t>3403B</t>
  </si>
  <si>
    <t>3503B</t>
  </si>
  <si>
    <t>3604B</t>
  </si>
  <si>
    <t>3705B</t>
  </si>
  <si>
    <t>3806B</t>
  </si>
  <si>
    <t>3104A</t>
  </si>
  <si>
    <t>3204A</t>
  </si>
  <si>
    <t>3304A</t>
  </si>
  <si>
    <t>3404A</t>
  </si>
  <si>
    <t>3504A</t>
  </si>
  <si>
    <t>3605A</t>
  </si>
  <si>
    <t>3706A</t>
  </si>
  <si>
    <t>3807A</t>
  </si>
  <si>
    <t>3104B</t>
  </si>
  <si>
    <t>3204B</t>
  </si>
  <si>
    <t>3304B</t>
  </si>
  <si>
    <t>3404B</t>
  </si>
  <si>
    <t>3504B</t>
  </si>
  <si>
    <t>3605B</t>
  </si>
  <si>
    <t>3706B</t>
  </si>
  <si>
    <t>3807B</t>
  </si>
  <si>
    <t>3105A</t>
  </si>
  <si>
    <t>3205A</t>
  </si>
  <si>
    <t>3305A</t>
  </si>
  <si>
    <t>3405A</t>
  </si>
  <si>
    <t>3505A</t>
  </si>
  <si>
    <t>3606A</t>
  </si>
  <si>
    <t>3707A</t>
  </si>
  <si>
    <t>3105B</t>
  </si>
  <si>
    <t>3205B</t>
  </si>
  <si>
    <t>3305B</t>
  </si>
  <si>
    <t>3405B</t>
  </si>
  <si>
    <t>3505B</t>
  </si>
  <si>
    <t>3606B</t>
  </si>
  <si>
    <t>3707B</t>
  </si>
  <si>
    <t>3106A</t>
  </si>
  <si>
    <t>3206A</t>
  </si>
  <si>
    <t>3306A</t>
  </si>
  <si>
    <t>3406A</t>
  </si>
  <si>
    <t>3506A</t>
  </si>
  <si>
    <t>3607A</t>
  </si>
  <si>
    <t>3106B</t>
  </si>
  <si>
    <t>3206B</t>
  </si>
  <si>
    <t>3306B</t>
  </si>
  <si>
    <t>3406B</t>
  </si>
  <si>
    <t>3506B</t>
  </si>
  <si>
    <t>3607B</t>
  </si>
  <si>
    <t>3107A</t>
  </si>
  <si>
    <t>3207A</t>
  </si>
  <si>
    <t>3307A</t>
  </si>
  <si>
    <t>3407A</t>
  </si>
  <si>
    <t>3507A</t>
  </si>
  <si>
    <t>3107B</t>
  </si>
  <si>
    <t>3207B</t>
  </si>
  <si>
    <t>3307B</t>
  </si>
  <si>
    <t>3407B</t>
  </si>
  <si>
    <t>3507B</t>
  </si>
  <si>
    <t>HOTELERAS</t>
  </si>
  <si>
    <t>HOTEL</t>
  </si>
  <si>
    <t>TOTAL DE PUNTOS FASE 1</t>
  </si>
  <si>
    <t>FASE 1</t>
  </si>
  <si>
    <t>10 HABITACIONES</t>
  </si>
  <si>
    <t>DUEÑO</t>
  </si>
  <si>
    <t>TOTAL DE PUNTOS FASE 2</t>
  </si>
  <si>
    <t>FASE 2</t>
  </si>
  <si>
    <t>26 HABITACIONES</t>
  </si>
  <si>
    <t>FRACCION</t>
  </si>
  <si>
    <t>TOTAL DE PUNTOS FASE 3</t>
  </si>
  <si>
    <t>FASE 3</t>
  </si>
  <si>
    <t>69 HABITACIONES</t>
  </si>
  <si>
    <t>M</t>
  </si>
  <si>
    <t>TOTAL DE PUNTOS POR LAS 3 FASES</t>
  </si>
  <si>
    <t>RENTAL</t>
  </si>
  <si>
    <t>RE</t>
  </si>
  <si>
    <t>REAL STATE</t>
  </si>
  <si>
    <t>CAMARISTA</t>
  </si>
  <si>
    <t>AIDE</t>
  </si>
  <si>
    <t>CUBRE</t>
  </si>
  <si>
    <t>LUCIA</t>
  </si>
  <si>
    <t>TOTAL</t>
  </si>
  <si>
    <t>24 HABITACIONES</t>
  </si>
  <si>
    <t>70 HABITACIONES</t>
  </si>
  <si>
    <t xml:space="preserve">PULIDA </t>
  </si>
  <si>
    <t>FALTA DE PULIR</t>
  </si>
  <si>
    <t>ROOM</t>
  </si>
  <si>
    <t>TORRE</t>
  </si>
  <si>
    <t>PASS</t>
  </si>
  <si>
    <t>SSID</t>
  </si>
  <si>
    <t>1301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</si>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</sst>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2CCD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6">
    <xf numFmtId="0" fontId="0" fillId="0" borderId="0" xfId="0"/>
    <xf numFmtId="1" fontId="4" fillId="0" borderId="5" xfId="0" applyNumberFormat="1" applyFont="1" applyBorder="1" applyAlignment="1">
      <alignment horizontal="center" vertical="center"/>
    </xf>
    <xf numFmtId="1" fontId="0" fillId="0" borderId="0" xfId="0" applyNumberFormat="1"/>
    <xf numFmtId="1" fontId="2" fillId="0" borderId="0" xfId="0" applyNumberFormat="1" applyFont="1"/>
    <xf numFmtId="1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left"/>
    </xf>
    <xf numFmtId="1" fontId="3" fillId="0" borderId="0" xfId="0" applyNumberFormat="1" applyFont="1"/>
    <xf numFmtId="1" fontId="4" fillId="0" borderId="0" xfId="0" applyNumberFormat="1" applyFont="1"/>
    <xf numFmtId="1" fontId="4" fillId="0" borderId="1" xfId="0" applyNumberFormat="1" applyFont="1" applyBorder="1"/>
    <xf numFmtId="1" fontId="5" fillId="0" borderId="2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/>
    </xf>
    <xf numFmtId="1" fontId="5" fillId="0" borderId="2" xfId="0" applyNumberFormat="1" applyFont="1" applyBorder="1"/>
    <xf numFmtId="1" fontId="5" fillId="0" borderId="3" xfId="0" applyNumberFormat="1" applyFont="1" applyBorder="1"/>
    <xf numFmtId="1" fontId="4" fillId="0" borderId="4" xfId="0" applyNumberFormat="1" applyFont="1" applyBorder="1" applyAlignment="1">
      <alignment horizontal="left"/>
    </xf>
    <xf numFmtId="1" fontId="4" fillId="0" borderId="0" xfId="0" applyNumberFormat="1" applyFont="1" applyAlignment="1">
      <alignment horizontal="center"/>
    </xf>
    <xf numFmtId="1" fontId="6" fillId="0" borderId="5" xfId="0" applyNumberFormat="1" applyFont="1" applyBorder="1"/>
    <xf numFmtId="1" fontId="6" fillId="3" borderId="10" xfId="0" applyNumberFormat="1" applyFont="1" applyFill="1" applyBorder="1"/>
    <xf numFmtId="1" fontId="5" fillId="0" borderId="0" xfId="0" applyNumberFormat="1" applyFont="1"/>
    <xf numFmtId="1" fontId="5" fillId="0" borderId="5" xfId="0" applyNumberFormat="1" applyFont="1" applyBorder="1" applyAlignment="1">
      <alignment horizontal="left"/>
    </xf>
    <xf numFmtId="1" fontId="5" fillId="4" borderId="10" xfId="0" applyNumberFormat="1" applyFont="1" applyFill="1" applyBorder="1" applyAlignment="1">
      <alignment horizontal="left"/>
    </xf>
    <xf numFmtId="1" fontId="6" fillId="0" borderId="5" xfId="0" applyNumberFormat="1" applyFont="1" applyBorder="1" applyAlignment="1">
      <alignment horizontal="left"/>
    </xf>
    <xf numFmtId="1" fontId="5" fillId="0" borderId="5" xfId="0" applyNumberFormat="1" applyFont="1" applyBorder="1"/>
    <xf numFmtId="1" fontId="5" fillId="0" borderId="6" xfId="0" applyNumberFormat="1" applyFont="1" applyBorder="1"/>
    <xf numFmtId="1" fontId="5" fillId="2" borderId="10" xfId="0" applyNumberFormat="1" applyFont="1" applyFill="1" applyBorder="1" applyAlignment="1">
      <alignment horizontal="left"/>
    </xf>
    <xf numFmtId="1" fontId="6" fillId="0" borderId="4" xfId="0" applyNumberFormat="1" applyFont="1" applyBorder="1"/>
    <xf numFmtId="1" fontId="6" fillId="0" borderId="5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right"/>
    </xf>
    <xf numFmtId="1" fontId="5" fillId="5" borderId="10" xfId="0" applyNumberFormat="1" applyFont="1" applyFill="1" applyBorder="1" applyAlignment="1">
      <alignment horizontal="left"/>
    </xf>
    <xf numFmtId="1" fontId="5" fillId="0" borderId="0" xfId="0" applyNumberFormat="1" applyFont="1" applyAlignment="1">
      <alignment horizontal="left"/>
    </xf>
    <xf numFmtId="1" fontId="2" fillId="0" borderId="0" xfId="1" applyNumberFormat="1" applyFont="1" applyFill="1" applyBorder="1" applyAlignment="1">
      <alignment horizont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/>
    </xf>
    <xf numFmtId="1" fontId="5" fillId="0" borderId="7" xfId="0" applyNumberFormat="1" applyFont="1" applyBorder="1"/>
    <xf numFmtId="1" fontId="5" fillId="0" borderId="8" xfId="0" applyNumberFormat="1" applyFont="1" applyBorder="1"/>
    <xf numFmtId="1" fontId="4" fillId="0" borderId="0" xfId="0" applyNumberFormat="1" applyFont="1" applyAlignment="1">
      <alignment horizontal="center" vertical="center"/>
    </xf>
    <xf numFmtId="1" fontId="3" fillId="0" borderId="3" xfId="0" applyNumberFormat="1" applyFont="1" applyBorder="1"/>
    <xf numFmtId="1" fontId="5" fillId="0" borderId="5" xfId="0" applyNumberFormat="1" applyFont="1" applyBorder="1" applyAlignment="1">
      <alignment horizontal="center" vertical="center"/>
    </xf>
    <xf numFmtId="1" fontId="5" fillId="0" borderId="12" xfId="0" applyNumberFormat="1" applyFont="1" applyBorder="1" applyAlignment="1">
      <alignment horizontal="left"/>
    </xf>
    <xf numFmtId="1" fontId="3" fillId="0" borderId="6" xfId="0" applyNumberFormat="1" applyFont="1" applyBorder="1"/>
    <xf numFmtId="1" fontId="2" fillId="0" borderId="0" xfId="0" applyNumberFormat="1" applyFont="1" applyAlignment="1">
      <alignment horizontal="right"/>
    </xf>
    <xf numFmtId="1" fontId="6" fillId="0" borderId="4" xfId="0" applyNumberFormat="1" applyFont="1" applyBorder="1" applyAlignment="1">
      <alignment horizontal="left"/>
    </xf>
    <xf numFmtId="1" fontId="5" fillId="0" borderId="4" xfId="0" applyNumberFormat="1" applyFont="1" applyBorder="1" applyAlignment="1">
      <alignment horizontal="left"/>
    </xf>
    <xf numFmtId="1" fontId="5" fillId="0" borderId="9" xfId="0" applyNumberFormat="1" applyFont="1" applyBorder="1" applyAlignment="1">
      <alignment horizontal="left"/>
    </xf>
    <xf numFmtId="1" fontId="5" fillId="5" borderId="5" xfId="0" applyNumberFormat="1" applyFont="1" applyFill="1" applyBorder="1" applyAlignment="1">
      <alignment horizontal="left"/>
    </xf>
    <xf numFmtId="1" fontId="5" fillId="0" borderId="5" xfId="0" applyNumberFormat="1" applyFont="1" applyBorder="1" applyAlignment="1">
      <alignment horizontal="center"/>
    </xf>
    <xf numFmtId="1" fontId="6" fillId="0" borderId="0" xfId="0" applyNumberFormat="1" applyFont="1"/>
    <xf numFmtId="1" fontId="0" fillId="0" borderId="0" xfId="0" applyNumberFormat="1" applyAlignment="1">
      <alignment horizontal="center" vertical="center"/>
    </xf>
    <xf numFmtId="1" fontId="0" fillId="0" borderId="5" xfId="0" applyNumberFormat="1" applyBorder="1"/>
    <xf numFmtId="1" fontId="4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9" fillId="7" borderId="10" xfId="0" applyNumberFormat="1" applyFont="1" applyFill="1" applyBorder="1" applyAlignment="1">
      <alignment horizontal="left"/>
    </xf>
    <xf numFmtId="1" fontId="8" fillId="7" borderId="5" xfId="0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left" vertical="center"/>
    </xf>
    <xf numFmtId="1" fontId="4" fillId="0" borderId="2" xfId="0" applyNumberFormat="1" applyFont="1" applyBorder="1" applyAlignment="1">
      <alignment horizontal="left" vertical="center"/>
    </xf>
    <xf numFmtId="1" fontId="4" fillId="4" borderId="10" xfId="0" applyNumberFormat="1" applyFont="1" applyFill="1" applyBorder="1" applyAlignment="1">
      <alignment horizontal="left" vertical="center"/>
    </xf>
    <xf numFmtId="1" fontId="6" fillId="3" borderId="10" xfId="0" applyNumberFormat="1" applyFont="1" applyFill="1" applyBorder="1" applyAlignment="1">
      <alignment horizontal="left" vertical="center"/>
    </xf>
    <xf numFmtId="1" fontId="4" fillId="0" borderId="0" xfId="0" applyNumberFormat="1" applyFont="1" applyAlignment="1">
      <alignment horizontal="left" vertical="center"/>
    </xf>
    <xf numFmtId="1" fontId="5" fillId="2" borderId="10" xfId="0" applyNumberFormat="1" applyFont="1" applyFill="1" applyBorder="1" applyAlignment="1">
      <alignment horizontal="left" vertical="center"/>
    </xf>
    <xf numFmtId="1" fontId="6" fillId="6" borderId="10" xfId="0" applyNumberFormat="1" applyFont="1" applyFill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9" fillId="7" borderId="10" xfId="0" applyNumberFormat="1" applyFont="1" applyFill="1" applyBorder="1" applyAlignment="1">
      <alignment horizontal="left" vertical="center"/>
    </xf>
    <xf numFmtId="1" fontId="9" fillId="7" borderId="5" xfId="0" applyNumberFormat="1" applyFont="1" applyFill="1" applyBorder="1" applyAlignment="1">
      <alignment horizontal="center" vertical="center"/>
    </xf>
    <xf numFmtId="1" fontId="5" fillId="0" borderId="11" xfId="0" applyNumberFormat="1" applyFont="1" applyBorder="1" applyAlignment="1">
      <alignment horizontal="left"/>
    </xf>
    <xf numFmtId="1" fontId="3" fillId="0" borderId="5" xfId="0" applyNumberFormat="1" applyFont="1" applyBorder="1"/>
    <xf numFmtId="1" fontId="6" fillId="3" borderId="5" xfId="0" applyNumberFormat="1" applyFont="1" applyFill="1" applyBorder="1"/>
    <xf numFmtId="1" fontId="6" fillId="4" borderId="5" xfId="0" applyNumberFormat="1" applyFont="1" applyFill="1" applyBorder="1"/>
    <xf numFmtId="1" fontId="6" fillId="5" borderId="5" xfId="0" applyNumberFormat="1" applyFont="1" applyFill="1" applyBorder="1"/>
    <xf numFmtId="1" fontId="6" fillId="6" borderId="5" xfId="0" applyNumberFormat="1" applyFont="1" applyFill="1" applyBorder="1"/>
    <xf numFmtId="1" fontId="7" fillId="6" borderId="5" xfId="0" applyNumberFormat="1" applyFont="1" applyFill="1" applyBorder="1"/>
    <xf numFmtId="1" fontId="6" fillId="2" borderId="5" xfId="0" applyNumberFormat="1" applyFont="1" applyFill="1" applyBorder="1"/>
    <xf numFmtId="1" fontId="6" fillId="8" borderId="10" xfId="0" applyNumberFormat="1" applyFont="1" applyFill="1" applyBorder="1" applyAlignment="1">
      <alignment horizontal="left"/>
    </xf>
    <xf numFmtId="1" fontId="6" fillId="8" borderId="10" xfId="0" applyNumberFormat="1" applyFont="1" applyFill="1" applyBorder="1"/>
    <xf numFmtId="1" fontId="6" fillId="8" borderId="5" xfId="0" applyNumberFormat="1" applyFont="1" applyFill="1" applyBorder="1"/>
    <xf numFmtId="1" fontId="5" fillId="9" borderId="7" xfId="0" applyNumberFormat="1" applyFont="1" applyFill="1" applyBorder="1"/>
    <xf numFmtId="1" fontId="5" fillId="9" borderId="8" xfId="0" applyNumberFormat="1" applyFont="1" applyFill="1" applyBorder="1"/>
    <xf numFmtId="1" fontId="4" fillId="9" borderId="2" xfId="0" applyNumberFormat="1" applyFont="1" applyFill="1" applyBorder="1" applyAlignment="1">
      <alignment horizontal="center"/>
    </xf>
    <xf numFmtId="1" fontId="5" fillId="9" borderId="2" xfId="0" applyNumberFormat="1" applyFont="1" applyFill="1" applyBorder="1"/>
    <xf numFmtId="1" fontId="5" fillId="9" borderId="0" xfId="0" applyNumberFormat="1" applyFont="1" applyFill="1"/>
    <xf numFmtId="1" fontId="0" fillId="9" borderId="0" xfId="0" applyNumberFormat="1" applyFill="1"/>
    <xf numFmtId="1" fontId="4" fillId="9" borderId="0" xfId="0" applyNumberFormat="1" applyFont="1" applyFill="1"/>
    <xf numFmtId="1" fontId="2" fillId="9" borderId="0" xfId="0" applyNumberFormat="1" applyFont="1" applyFill="1"/>
    <xf numFmtId="1" fontId="5" fillId="9" borderId="12" xfId="0" applyNumberFormat="1" applyFont="1" applyFill="1" applyBorder="1" applyAlignment="1">
      <alignment horizontal="left"/>
    </xf>
    <xf numFmtId="1" fontId="5" fillId="9" borderId="0" xfId="0" applyNumberFormat="1" applyFont="1" applyFill="1" applyAlignment="1">
      <alignment horizontal="left"/>
    </xf>
    <xf numFmtId="1" fontId="5" fillId="9" borderId="3" xfId="0" applyNumberFormat="1" applyFont="1" applyFill="1" applyBorder="1"/>
    <xf numFmtId="1" fontId="5" fillId="9" borderId="6" xfId="0" applyNumberFormat="1" applyFont="1" applyFill="1" applyBorder="1"/>
    <xf numFmtId="1" fontId="2" fillId="9" borderId="0" xfId="0" applyNumberFormat="1" applyFont="1" applyFill="1" applyAlignment="1">
      <alignment horizontal="left" vertical="center"/>
    </xf>
    <xf numFmtId="1" fontId="2" fillId="9" borderId="0" xfId="0" applyNumberFormat="1" applyFont="1" applyFill="1" applyAlignment="1">
      <alignment horizontal="center"/>
    </xf>
    <xf numFmtId="1" fontId="2" fillId="9" borderId="0" xfId="0" applyNumberFormat="1" applyFont="1" applyFill="1" applyAlignment="1">
      <alignment horizontal="left"/>
    </xf>
    <xf numFmtId="1" fontId="4" fillId="9" borderId="14" xfId="0" applyNumberFormat="1" applyFont="1" applyFill="1" applyBorder="1"/>
    <xf numFmtId="1" fontId="4" fillId="9" borderId="15" xfId="0" applyNumberFormat="1" applyFont="1" applyFill="1" applyBorder="1" applyAlignment="1">
      <alignment horizontal="left" vertical="center"/>
    </xf>
    <xf numFmtId="1" fontId="5" fillId="9" borderId="15" xfId="0" applyNumberFormat="1" applyFont="1" applyFill="1" applyBorder="1"/>
    <xf numFmtId="1" fontId="4" fillId="9" borderId="4" xfId="0" applyNumberFormat="1" applyFont="1" applyFill="1" applyBorder="1" applyAlignment="1">
      <alignment horizontal="left"/>
    </xf>
    <xf numFmtId="1" fontId="4" fillId="9" borderId="5" xfId="0" applyNumberFormat="1" applyFont="1" applyFill="1" applyBorder="1" applyAlignment="1">
      <alignment horizontal="left" vertical="center"/>
    </xf>
    <xf numFmtId="1" fontId="6" fillId="9" borderId="5" xfId="0" applyNumberFormat="1" applyFont="1" applyFill="1" applyBorder="1"/>
    <xf numFmtId="1" fontId="5" fillId="9" borderId="5" xfId="0" applyNumberFormat="1" applyFont="1" applyFill="1" applyBorder="1" applyAlignment="1">
      <alignment horizontal="left"/>
    </xf>
    <xf numFmtId="1" fontId="6" fillId="9" borderId="5" xfId="0" applyNumberFormat="1" applyFont="1" applyFill="1" applyBorder="1" applyAlignment="1">
      <alignment horizontal="left"/>
    </xf>
    <xf numFmtId="1" fontId="6" fillId="9" borderId="4" xfId="0" applyNumberFormat="1" applyFont="1" applyFill="1" applyBorder="1"/>
    <xf numFmtId="1" fontId="6" fillId="9" borderId="5" xfId="0" applyNumberFormat="1" applyFont="1" applyFill="1" applyBorder="1" applyAlignment="1">
      <alignment horizontal="left" vertical="center"/>
    </xf>
    <xf numFmtId="1" fontId="4" fillId="9" borderId="1" xfId="0" applyNumberFormat="1" applyFont="1" applyFill="1" applyBorder="1"/>
    <xf numFmtId="1" fontId="4" fillId="9" borderId="2" xfId="0" applyNumberFormat="1" applyFont="1" applyFill="1" applyBorder="1" applyAlignment="1">
      <alignment horizontal="left" vertical="center"/>
    </xf>
    <xf numFmtId="1" fontId="6" fillId="9" borderId="4" xfId="0" applyNumberFormat="1" applyFont="1" applyFill="1" applyBorder="1" applyAlignment="1">
      <alignment horizontal="left"/>
    </xf>
    <xf numFmtId="1" fontId="5" fillId="9" borderId="4" xfId="0" applyNumberFormat="1" applyFont="1" applyFill="1" applyBorder="1" applyAlignment="1">
      <alignment horizontal="left"/>
    </xf>
    <xf numFmtId="1" fontId="5" fillId="9" borderId="5" xfId="0" applyNumberFormat="1" applyFont="1" applyFill="1" applyBorder="1"/>
    <xf numFmtId="1" fontId="0" fillId="9" borderId="0" xfId="0" applyNumberFormat="1" applyFill="1" applyAlignment="1">
      <alignment horizontal="left" vertical="center"/>
    </xf>
    <xf numFmtId="1" fontId="0" fillId="9" borderId="5" xfId="0" applyNumberFormat="1" applyFill="1" applyBorder="1"/>
    <xf numFmtId="1" fontId="7" fillId="9" borderId="5" xfId="0" applyNumberFormat="1" applyFont="1" applyFill="1" applyBorder="1"/>
    <xf numFmtId="1" fontId="5" fillId="9" borderId="0" xfId="0" applyNumberFormat="1" applyFont="1" applyFill="1" applyAlignment="1">
      <alignment horizontal="center"/>
    </xf>
    <xf numFmtId="1" fontId="5" fillId="9" borderId="5" xfId="0" applyNumberFormat="1" applyFont="1" applyFill="1" applyBorder="1" applyAlignment="1">
      <alignment horizontal="left" vertical="center"/>
    </xf>
    <xf numFmtId="1" fontId="4" fillId="9" borderId="2" xfId="0" applyNumberFormat="1" applyFont="1" applyFill="1" applyBorder="1"/>
    <xf numFmtId="1" fontId="4" fillId="9" borderId="4" xfId="0" applyNumberFormat="1" applyFont="1" applyFill="1" applyBorder="1"/>
    <xf numFmtId="1" fontId="5" fillId="9" borderId="17" xfId="0" applyNumberFormat="1" applyFont="1" applyFill="1" applyBorder="1"/>
    <xf numFmtId="1" fontId="5" fillId="9" borderId="17" xfId="0" applyNumberFormat="1" applyFont="1" applyFill="1" applyBorder="1" applyAlignment="1">
      <alignment horizontal="left"/>
    </xf>
    <xf numFmtId="1" fontId="6" fillId="9" borderId="0" xfId="0" applyNumberFormat="1" applyFont="1" applyFill="1"/>
    <xf numFmtId="1" fontId="5" fillId="9" borderId="4" xfId="0" applyNumberFormat="1" applyFont="1" applyFill="1" applyBorder="1"/>
    <xf numFmtId="1" fontId="4" fillId="9" borderId="6" xfId="0" applyNumberFormat="1" applyFont="1" applyFill="1" applyBorder="1" applyAlignment="1">
      <alignment horizontal="center"/>
    </xf>
    <xf numFmtId="1" fontId="5" fillId="9" borderId="18" xfId="0" applyNumberFormat="1" applyFont="1" applyFill="1" applyBorder="1" applyAlignment="1">
      <alignment horizontal="left" vertical="center"/>
    </xf>
    <xf numFmtId="1" fontId="5" fillId="9" borderId="18" xfId="0" applyNumberFormat="1" applyFont="1" applyFill="1" applyBorder="1" applyAlignment="1">
      <alignment horizontal="left"/>
    </xf>
    <xf numFmtId="1" fontId="6" fillId="9" borderId="18" xfId="0" applyNumberFormat="1" applyFont="1" applyFill="1" applyBorder="1"/>
    <xf numFmtId="1" fontId="5" fillId="9" borderId="19" xfId="0" applyNumberFormat="1" applyFont="1" applyFill="1" applyBorder="1" applyAlignment="1">
      <alignment horizontal="left"/>
    </xf>
    <xf numFmtId="1" fontId="4" fillId="9" borderId="5" xfId="0" applyNumberFormat="1" applyFont="1" applyFill="1" applyBorder="1" applyAlignment="1">
      <alignment horizontal="center"/>
    </xf>
    <xf numFmtId="1" fontId="6" fillId="9" borderId="18" xfId="0" applyNumberFormat="1" applyFont="1" applyFill="1" applyBorder="1" applyAlignment="1">
      <alignment horizontal="left"/>
    </xf>
    <xf numFmtId="1" fontId="9" fillId="9" borderId="18" xfId="0" applyNumberFormat="1" applyFont="1" applyFill="1" applyBorder="1" applyAlignment="1">
      <alignment horizontal="left"/>
    </xf>
    <xf numFmtId="1" fontId="4" fillId="9" borderId="15" xfId="0" applyNumberFormat="1" applyFont="1" applyFill="1" applyBorder="1" applyAlignment="1">
      <alignment horizontal="center"/>
    </xf>
    <xf numFmtId="1" fontId="4" fillId="9" borderId="0" xfId="0" applyNumberFormat="1" applyFont="1" applyFill="1" applyAlignment="1">
      <alignment horizontal="center"/>
    </xf>
    <xf numFmtId="1" fontId="7" fillId="9" borderId="0" xfId="0" applyNumberFormat="1" applyFont="1" applyFill="1"/>
    <xf numFmtId="1" fontId="5" fillId="9" borderId="20" xfId="0" applyNumberFormat="1" applyFont="1" applyFill="1" applyBorder="1"/>
    <xf numFmtId="1" fontId="6" fillId="9" borderId="21" xfId="0" applyNumberFormat="1" applyFont="1" applyFill="1" applyBorder="1" applyAlignment="1">
      <alignment horizontal="left" vertical="center"/>
    </xf>
    <xf numFmtId="1" fontId="6" fillId="9" borderId="10" xfId="0" applyNumberFormat="1" applyFont="1" applyFill="1" applyBorder="1" applyAlignment="1">
      <alignment horizontal="left" vertical="center"/>
    </xf>
    <xf numFmtId="1" fontId="6" fillId="9" borderId="21" xfId="0" applyNumberFormat="1" applyFont="1" applyFill="1" applyBorder="1"/>
    <xf numFmtId="1" fontId="6" fillId="9" borderId="10" xfId="0" applyNumberFormat="1" applyFont="1" applyFill="1" applyBorder="1"/>
    <xf numFmtId="1" fontId="5" fillId="9" borderId="10" xfId="0" applyNumberFormat="1" applyFont="1" applyFill="1" applyBorder="1" applyAlignment="1">
      <alignment horizontal="left"/>
    </xf>
    <xf numFmtId="1" fontId="6" fillId="9" borderId="21" xfId="0" applyNumberFormat="1" applyFont="1" applyFill="1" applyBorder="1" applyAlignment="1">
      <alignment horizontal="left"/>
    </xf>
    <xf numFmtId="1" fontId="5" fillId="9" borderId="15" xfId="0" applyNumberFormat="1" applyFont="1" applyFill="1" applyBorder="1" applyAlignment="1">
      <alignment horizontal="left" vertical="center"/>
    </xf>
    <xf numFmtId="1" fontId="4" fillId="9" borderId="16" xfId="0" applyNumberFormat="1" applyFont="1" applyFill="1" applyBorder="1"/>
    <xf numFmtId="0" fontId="0" fillId="9" borderId="0" xfId="0" applyFill="1"/>
    <xf numFmtId="1" fontId="6" fillId="9" borderId="0" xfId="0" applyNumberFormat="1" applyFont="1" applyFill="1" applyAlignment="1">
      <alignment horizontal="left" vertical="center"/>
    </xf>
    <xf numFmtId="1" fontId="3" fillId="9" borderId="0" xfId="0" applyNumberFormat="1" applyFont="1" applyFill="1"/>
    <xf numFmtId="1" fontId="3" fillId="9" borderId="0" xfId="0" applyNumberFormat="1" applyFont="1" applyFill="1" applyAlignment="1">
      <alignment horizontal="left" vertical="center"/>
    </xf>
    <xf numFmtId="1" fontId="3" fillId="9" borderId="0" xfId="0" applyNumberFormat="1" applyFont="1" applyFill="1" applyAlignment="1">
      <alignment horizontal="center"/>
    </xf>
    <xf numFmtId="1" fontId="3" fillId="9" borderId="0" xfId="0" applyNumberFormat="1" applyFont="1" applyFill="1" applyAlignment="1">
      <alignment horizontal="left"/>
    </xf>
    <xf numFmtId="1" fontId="5" fillId="9" borderId="14" xfId="0" applyNumberFormat="1" applyFont="1" applyFill="1" applyBorder="1"/>
    <xf numFmtId="1" fontId="5" fillId="9" borderId="2" xfId="0" applyNumberFormat="1" applyFont="1" applyFill="1" applyBorder="1" applyAlignment="1">
      <alignment horizontal="center"/>
    </xf>
    <xf numFmtId="1" fontId="3" fillId="9" borderId="0" xfId="1" applyNumberFormat="1" applyFont="1" applyFill="1" applyBorder="1" applyAlignment="1">
      <alignment horizontal="center"/>
    </xf>
    <xf numFmtId="1" fontId="5" fillId="9" borderId="1" xfId="0" applyNumberFormat="1" applyFont="1" applyFill="1" applyBorder="1"/>
    <xf numFmtId="1" fontId="5" fillId="9" borderId="2" xfId="0" applyNumberFormat="1" applyFont="1" applyFill="1" applyBorder="1" applyAlignment="1">
      <alignment horizontal="left" vertical="center"/>
    </xf>
    <xf numFmtId="1" fontId="3" fillId="9" borderId="0" xfId="0" applyNumberFormat="1" applyFont="1" applyFill="1" applyAlignment="1">
      <alignment horizontal="right"/>
    </xf>
    <xf numFmtId="1" fontId="5" fillId="9" borderId="6" xfId="0" applyNumberFormat="1" applyFont="1" applyFill="1" applyBorder="1" applyAlignment="1">
      <alignment horizontal="center"/>
    </xf>
    <xf numFmtId="1" fontId="5" fillId="9" borderId="15" xfId="0" applyNumberFormat="1" applyFont="1" applyFill="1" applyBorder="1" applyAlignment="1">
      <alignment horizontal="center"/>
    </xf>
    <xf numFmtId="1" fontId="5" fillId="9" borderId="7" xfId="0" applyNumberFormat="1" applyFont="1" applyFill="1" applyBorder="1" applyAlignment="1">
      <alignment horizontal="center"/>
    </xf>
    <xf numFmtId="1" fontId="7" fillId="9" borderId="0" xfId="0" applyNumberFormat="1" applyFont="1" applyFill="1" applyAlignment="1">
      <alignment horizontal="left" vertical="center"/>
    </xf>
    <xf numFmtId="1" fontId="5" fillId="9" borderId="0" xfId="0" applyNumberFormat="1" applyFont="1" applyFill="1" applyAlignment="1">
      <alignment horizontal="left" vertical="center"/>
    </xf>
    <xf numFmtId="1" fontId="5" fillId="9" borderId="5" xfId="0" applyNumberFormat="1" applyFont="1" applyFill="1" applyBorder="1" applyAlignment="1">
      <alignment horizontal="center"/>
    </xf>
    <xf numFmtId="1" fontId="5" fillId="4" borderId="4" xfId="0" applyNumberFormat="1" applyFont="1" applyFill="1" applyBorder="1" applyAlignment="1">
      <alignment horizontal="left"/>
    </xf>
    <xf numFmtId="1" fontId="5" fillId="4" borderId="5" xfId="0" applyNumberFormat="1" applyFont="1" applyFill="1" applyBorder="1" applyAlignment="1">
      <alignment horizontal="left" vertical="center"/>
    </xf>
    <xf numFmtId="1" fontId="5" fillId="4" borderId="5" xfId="0" applyNumberFormat="1" applyFont="1" applyFill="1" applyBorder="1" applyAlignment="1">
      <alignment horizontal="left"/>
    </xf>
    <xf numFmtId="1" fontId="5" fillId="4" borderId="18" xfId="0" applyNumberFormat="1" applyFont="1" applyFill="1" applyBorder="1" applyAlignment="1">
      <alignment horizontal="left" vertical="center"/>
    </xf>
    <xf numFmtId="1" fontId="5" fillId="4" borderId="18" xfId="0" applyNumberFormat="1" applyFont="1" applyFill="1" applyBorder="1" applyAlignment="1">
      <alignment horizontal="left"/>
    </xf>
    <xf numFmtId="1" fontId="5" fillId="4" borderId="19" xfId="0" applyNumberFormat="1" applyFont="1" applyFill="1" applyBorder="1" applyAlignment="1">
      <alignment horizontal="left"/>
    </xf>
    <xf numFmtId="1" fontId="5" fillId="4" borderId="17" xfId="0" applyNumberFormat="1" applyFont="1" applyFill="1" applyBorder="1" applyAlignment="1">
      <alignment horizontal="left"/>
    </xf>
    <xf numFmtId="1" fontId="6" fillId="4" borderId="4" xfId="0" applyNumberFormat="1" applyFont="1" applyFill="1" applyBorder="1"/>
    <xf numFmtId="1" fontId="6" fillId="4" borderId="5" xfId="0" applyNumberFormat="1" applyFont="1" applyFill="1" applyBorder="1" applyAlignment="1">
      <alignment horizontal="left" vertical="center"/>
    </xf>
    <xf numFmtId="1" fontId="7" fillId="4" borderId="5" xfId="0" applyNumberFormat="1" applyFont="1" applyFill="1" applyBorder="1"/>
    <xf numFmtId="1" fontId="5" fillId="3" borderId="5" xfId="0" applyNumberFormat="1" applyFont="1" applyFill="1" applyBorder="1"/>
    <xf numFmtId="1" fontId="6" fillId="3" borderId="18" xfId="0" applyNumberFormat="1" applyFont="1" applyFill="1" applyBorder="1"/>
    <xf numFmtId="1" fontId="6" fillId="3" borderId="4" xfId="0" applyNumberFormat="1" applyFont="1" applyFill="1" applyBorder="1"/>
    <xf numFmtId="1" fontId="6" fillId="3" borderId="5" xfId="0" applyNumberFormat="1" applyFont="1" applyFill="1" applyBorder="1" applyAlignment="1">
      <alignment horizontal="left" vertical="center"/>
    </xf>
    <xf numFmtId="1" fontId="6" fillId="15" borderId="5" xfId="0" applyNumberFormat="1" applyFont="1" applyFill="1" applyBorder="1" applyAlignment="1">
      <alignment horizontal="center"/>
    </xf>
    <xf numFmtId="1" fontId="5" fillId="4" borderId="4" xfId="0" applyNumberFormat="1" applyFont="1" applyFill="1" applyBorder="1" applyAlignment="1">
      <alignment horizontal="right"/>
    </xf>
    <xf numFmtId="1" fontId="5" fillId="4" borderId="5" xfId="0" applyNumberFormat="1" applyFont="1" applyFill="1" applyBorder="1" applyAlignment="1">
      <alignment horizontal="right"/>
    </xf>
    <xf numFmtId="1" fontId="4" fillId="9" borderId="7" xfId="0" applyNumberFormat="1" applyFont="1" applyFill="1" applyBorder="1" applyAlignment="1">
      <alignment horizontal="center"/>
    </xf>
    <xf numFmtId="1" fontId="0" fillId="9" borderId="5" xfId="0" applyNumberFormat="1" applyFill="1" applyBorder="1" applyAlignment="1">
      <alignment horizontal="center"/>
    </xf>
    <xf numFmtId="1" fontId="7" fillId="9" borderId="5" xfId="0" applyNumberFormat="1" applyFont="1" applyFill="1" applyBorder="1" applyAlignment="1">
      <alignment horizontal="center"/>
    </xf>
    <xf numFmtId="1" fontId="5" fillId="9" borderId="26" xfId="0" applyNumberFormat="1" applyFont="1" applyFill="1" applyBorder="1"/>
    <xf numFmtId="1" fontId="4" fillId="9" borderId="7" xfId="0" applyNumberFormat="1" applyFont="1" applyFill="1" applyBorder="1"/>
    <xf numFmtId="1" fontId="5" fillId="9" borderId="26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4" fillId="0" borderId="5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5" fillId="0" borderId="5" xfId="0" applyNumberFormat="1" applyFont="1" applyBorder="1" applyAlignment="1">
      <alignment horizontal="center"/>
    </xf>
    <xf numFmtId="1" fontId="5" fillId="0" borderId="10" xfId="0" applyNumberFormat="1" applyFont="1" applyBorder="1" applyAlignment="1">
      <alignment horizontal="center"/>
    </xf>
    <xf numFmtId="1" fontId="5" fillId="0" borderId="11" xfId="0" applyNumberFormat="1" applyFont="1" applyBorder="1" applyAlignment="1">
      <alignment horizontal="center"/>
    </xf>
    <xf numFmtId="1" fontId="5" fillId="0" borderId="12" xfId="0" applyNumberFormat="1" applyFont="1" applyBorder="1" applyAlignment="1">
      <alignment horizontal="center"/>
    </xf>
    <xf numFmtId="1" fontId="5" fillId="0" borderId="10" xfId="0" applyNumberFormat="1" applyFont="1" applyBorder="1" applyAlignment="1">
      <alignment horizontal="center" vertical="center"/>
    </xf>
    <xf numFmtId="1" fontId="5" fillId="0" borderId="11" xfId="0" applyNumberFormat="1" applyFont="1" applyBorder="1" applyAlignment="1">
      <alignment horizontal="center" vertical="center"/>
    </xf>
    <xf numFmtId="1" fontId="5" fillId="0" borderId="12" xfId="0" applyNumberFormat="1" applyFont="1" applyBorder="1" applyAlignment="1">
      <alignment horizontal="center" vertical="center"/>
    </xf>
    <xf numFmtId="1" fontId="11" fillId="13" borderId="24" xfId="0" applyNumberFormat="1" applyFont="1" applyFill="1" applyBorder="1" applyAlignment="1">
      <alignment horizontal="center" vertical="center" textRotation="45"/>
    </xf>
    <xf numFmtId="1" fontId="11" fillId="13" borderId="25" xfId="0" applyNumberFormat="1" applyFont="1" applyFill="1" applyBorder="1" applyAlignment="1">
      <alignment horizontal="center" vertical="center" textRotation="45"/>
    </xf>
    <xf numFmtId="1" fontId="11" fillId="13" borderId="19" xfId="0" applyNumberFormat="1" applyFont="1" applyFill="1" applyBorder="1" applyAlignment="1">
      <alignment horizontal="center" vertical="center" textRotation="45"/>
    </xf>
    <xf numFmtId="1" fontId="14" fillId="4" borderId="5" xfId="0" applyNumberFormat="1" applyFont="1" applyFill="1" applyBorder="1" applyAlignment="1">
      <alignment horizontal="center" vertical="center" textRotation="45"/>
    </xf>
    <xf numFmtId="1" fontId="6" fillId="19" borderId="22" xfId="0" applyNumberFormat="1" applyFont="1" applyFill="1" applyBorder="1" applyAlignment="1">
      <alignment horizontal="center" vertical="center" textRotation="45"/>
    </xf>
    <xf numFmtId="1" fontId="6" fillId="19" borderId="18" xfId="0" applyNumberFormat="1" applyFont="1" applyFill="1" applyBorder="1" applyAlignment="1">
      <alignment horizontal="center" vertical="center" textRotation="45"/>
    </xf>
    <xf numFmtId="1" fontId="10" fillId="13" borderId="22" xfId="0" applyNumberFormat="1" applyFont="1" applyFill="1" applyBorder="1" applyAlignment="1">
      <alignment horizontal="center" vertical="center" textRotation="45"/>
    </xf>
    <xf numFmtId="1" fontId="10" fillId="13" borderId="23" xfId="0" applyNumberFormat="1" applyFont="1" applyFill="1" applyBorder="1" applyAlignment="1">
      <alignment horizontal="center" vertical="center" textRotation="45"/>
    </xf>
    <xf numFmtId="1" fontId="10" fillId="13" borderId="18" xfId="0" applyNumberFormat="1" applyFont="1" applyFill="1" applyBorder="1" applyAlignment="1">
      <alignment horizontal="center" vertical="center" textRotation="45"/>
    </xf>
    <xf numFmtId="1" fontId="4" fillId="9" borderId="7" xfId="0" applyNumberFormat="1" applyFont="1" applyFill="1" applyBorder="1" applyAlignment="1">
      <alignment horizontal="center"/>
    </xf>
    <xf numFmtId="1" fontId="11" fillId="28" borderId="22" xfId="0" applyNumberFormat="1" applyFont="1" applyFill="1" applyBorder="1" applyAlignment="1">
      <alignment horizontal="center" vertical="center" textRotation="45"/>
    </xf>
    <xf numFmtId="1" fontId="11" fillId="28" borderId="23" xfId="0" applyNumberFormat="1" applyFont="1" applyFill="1" applyBorder="1" applyAlignment="1">
      <alignment horizontal="center" vertical="center" textRotation="45"/>
    </xf>
    <xf numFmtId="1" fontId="11" fillId="28" borderId="18" xfId="0" applyNumberFormat="1" applyFont="1" applyFill="1" applyBorder="1" applyAlignment="1">
      <alignment horizontal="center" vertical="center" textRotation="45"/>
    </xf>
    <xf numFmtId="1" fontId="14" fillId="4" borderId="22" xfId="0" applyNumberFormat="1" applyFont="1" applyFill="1" applyBorder="1" applyAlignment="1">
      <alignment horizontal="center" vertical="center" textRotation="45"/>
    </xf>
    <xf numFmtId="1" fontId="14" fillId="4" borderId="23" xfId="0" applyNumberFormat="1" applyFont="1" applyFill="1" applyBorder="1" applyAlignment="1">
      <alignment horizontal="center" vertical="center" textRotation="45"/>
    </xf>
    <xf numFmtId="1" fontId="14" fillId="4" borderId="18" xfId="0" applyNumberFormat="1" applyFont="1" applyFill="1" applyBorder="1" applyAlignment="1">
      <alignment horizontal="center" vertical="center" textRotation="45"/>
    </xf>
    <xf numFmtId="1" fontId="11" fillId="12" borderId="22" xfId="0" applyNumberFormat="1" applyFont="1" applyFill="1" applyBorder="1" applyAlignment="1">
      <alignment horizontal="center" vertical="center" textRotation="45"/>
    </xf>
    <xf numFmtId="1" fontId="11" fillId="12" borderId="23" xfId="0" applyNumberFormat="1" applyFont="1" applyFill="1" applyBorder="1" applyAlignment="1">
      <alignment horizontal="center" vertical="center" textRotation="45"/>
    </xf>
    <xf numFmtId="1" fontId="13" fillId="15" borderId="5" xfId="0" applyNumberFormat="1" applyFont="1" applyFill="1" applyBorder="1" applyAlignment="1">
      <alignment horizontal="center" vertical="center" textRotation="45"/>
    </xf>
    <xf numFmtId="1" fontId="11" fillId="20" borderId="23" xfId="0" applyNumberFormat="1" applyFont="1" applyFill="1" applyBorder="1" applyAlignment="1">
      <alignment horizontal="center" vertical="center" textRotation="45"/>
    </xf>
    <xf numFmtId="1" fontId="11" fillId="20" borderId="18" xfId="0" applyNumberFormat="1" applyFont="1" applyFill="1" applyBorder="1" applyAlignment="1">
      <alignment horizontal="center" vertical="center" textRotation="45"/>
    </xf>
    <xf numFmtId="1" fontId="11" fillId="26" borderId="22" xfId="0" applyNumberFormat="1" applyFont="1" applyFill="1" applyBorder="1" applyAlignment="1">
      <alignment horizontal="center" vertical="center" textRotation="45"/>
    </xf>
    <xf numFmtId="1" fontId="11" fillId="26" borderId="23" xfId="0" applyNumberFormat="1" applyFont="1" applyFill="1" applyBorder="1" applyAlignment="1">
      <alignment horizontal="center" vertical="center" textRotation="45"/>
    </xf>
    <xf numFmtId="1" fontId="11" fillId="27" borderId="22" xfId="0" applyNumberFormat="1" applyFont="1" applyFill="1" applyBorder="1" applyAlignment="1">
      <alignment horizontal="center" vertical="center"/>
    </xf>
    <xf numFmtId="1" fontId="11" fillId="27" borderId="18" xfId="0" applyNumberFormat="1" applyFont="1" applyFill="1" applyBorder="1" applyAlignment="1">
      <alignment horizontal="center" vertical="center"/>
    </xf>
    <xf numFmtId="1" fontId="11" fillId="27" borderId="24" xfId="0" applyNumberFormat="1" applyFont="1" applyFill="1" applyBorder="1" applyAlignment="1">
      <alignment horizontal="center" vertical="center" textRotation="45"/>
    </xf>
    <xf numFmtId="1" fontId="11" fillId="27" borderId="25" xfId="0" applyNumberFormat="1" applyFont="1" applyFill="1" applyBorder="1" applyAlignment="1">
      <alignment horizontal="center" vertical="center" textRotation="45"/>
    </xf>
    <xf numFmtId="1" fontId="11" fillId="27" borderId="19" xfId="0" applyNumberFormat="1" applyFont="1" applyFill="1" applyBorder="1" applyAlignment="1">
      <alignment horizontal="center" vertical="center" textRotation="45"/>
    </xf>
    <xf numFmtId="1" fontId="11" fillId="23" borderId="22" xfId="0" applyNumberFormat="1" applyFont="1" applyFill="1" applyBorder="1" applyAlignment="1">
      <alignment horizontal="center" vertical="center" textRotation="45"/>
    </xf>
    <xf numFmtId="1" fontId="11" fillId="23" borderId="23" xfId="0" applyNumberFormat="1" applyFont="1" applyFill="1" applyBorder="1" applyAlignment="1">
      <alignment horizontal="center" vertical="center" textRotation="45"/>
    </xf>
    <xf numFmtId="1" fontId="11" fillId="23" borderId="18" xfId="0" applyNumberFormat="1" applyFont="1" applyFill="1" applyBorder="1" applyAlignment="1">
      <alignment horizontal="center" vertical="center" textRotation="45"/>
    </xf>
    <xf numFmtId="1" fontId="11" fillId="5" borderId="22" xfId="0" applyNumberFormat="1" applyFont="1" applyFill="1" applyBorder="1" applyAlignment="1">
      <alignment horizontal="center" vertical="center" textRotation="45"/>
    </xf>
    <xf numFmtId="1" fontId="11" fillId="5" borderId="23" xfId="0" applyNumberFormat="1" applyFont="1" applyFill="1" applyBorder="1" applyAlignment="1">
      <alignment horizontal="center" vertical="center" textRotation="45"/>
    </xf>
    <xf numFmtId="1" fontId="11" fillId="5" borderId="18" xfId="0" applyNumberFormat="1" applyFont="1" applyFill="1" applyBorder="1" applyAlignment="1">
      <alignment horizontal="center" vertical="center" textRotation="45"/>
    </xf>
    <xf numFmtId="1" fontId="11" fillId="25" borderId="22" xfId="0" applyNumberFormat="1" applyFont="1" applyFill="1" applyBorder="1" applyAlignment="1">
      <alignment horizontal="center" vertical="center" textRotation="45"/>
    </xf>
    <xf numFmtId="1" fontId="11" fillId="25" borderId="23" xfId="0" applyNumberFormat="1" applyFont="1" applyFill="1" applyBorder="1" applyAlignment="1">
      <alignment horizontal="center" vertical="center" textRotation="45"/>
    </xf>
    <xf numFmtId="1" fontId="11" fillId="25" borderId="18" xfId="0" applyNumberFormat="1" applyFont="1" applyFill="1" applyBorder="1" applyAlignment="1">
      <alignment horizontal="center" vertical="center" textRotation="45"/>
    </xf>
    <xf numFmtId="1" fontId="5" fillId="9" borderId="22" xfId="0" applyNumberFormat="1" applyFont="1" applyFill="1" applyBorder="1" applyAlignment="1">
      <alignment horizontal="center" vertical="center"/>
    </xf>
    <xf numFmtId="1" fontId="5" fillId="9" borderId="18" xfId="0" applyNumberFormat="1" applyFont="1" applyFill="1" applyBorder="1" applyAlignment="1">
      <alignment horizontal="center" vertical="center"/>
    </xf>
    <xf numFmtId="1" fontId="4" fillId="9" borderId="0" xfId="0" applyNumberFormat="1" applyFont="1" applyFill="1" applyAlignment="1">
      <alignment horizontal="center"/>
    </xf>
    <xf numFmtId="1" fontId="5" fillId="28" borderId="22" xfId="0" applyNumberFormat="1" applyFont="1" applyFill="1" applyBorder="1" applyAlignment="1">
      <alignment horizontal="center" vertical="center" textRotation="45"/>
    </xf>
    <xf numFmtId="1" fontId="5" fillId="28" borderId="23" xfId="0" applyNumberFormat="1" applyFont="1" applyFill="1" applyBorder="1" applyAlignment="1">
      <alignment horizontal="center" vertical="center" textRotation="45"/>
    </xf>
    <xf numFmtId="1" fontId="5" fillId="28" borderId="18" xfId="0" applyNumberFormat="1" applyFont="1" applyFill="1" applyBorder="1" applyAlignment="1">
      <alignment horizontal="center" vertical="center" textRotation="45"/>
    </xf>
    <xf numFmtId="1" fontId="11" fillId="24" borderId="22" xfId="0" applyNumberFormat="1" applyFont="1" applyFill="1" applyBorder="1" applyAlignment="1">
      <alignment horizontal="center" vertical="center" textRotation="45"/>
    </xf>
    <xf numFmtId="1" fontId="11" fillId="24" borderId="23" xfId="0" applyNumberFormat="1" applyFont="1" applyFill="1" applyBorder="1" applyAlignment="1">
      <alignment horizontal="center" vertical="center" textRotation="45"/>
    </xf>
    <xf numFmtId="1" fontId="11" fillId="24" borderId="18" xfId="0" applyNumberFormat="1" applyFont="1" applyFill="1" applyBorder="1" applyAlignment="1">
      <alignment horizontal="center" vertical="center" textRotation="45"/>
    </xf>
    <xf numFmtId="1" fontId="11" fillId="21" borderId="22" xfId="0" applyNumberFormat="1" applyFont="1" applyFill="1" applyBorder="1" applyAlignment="1">
      <alignment horizontal="center" vertical="center" textRotation="45"/>
    </xf>
    <xf numFmtId="1" fontId="11" fillId="21" borderId="23" xfId="0" applyNumberFormat="1" applyFont="1" applyFill="1" applyBorder="1" applyAlignment="1">
      <alignment horizontal="center" vertical="center" textRotation="45"/>
    </xf>
    <xf numFmtId="1" fontId="11" fillId="21" borderId="18" xfId="0" applyNumberFormat="1" applyFont="1" applyFill="1" applyBorder="1" applyAlignment="1">
      <alignment horizontal="center" vertical="center" textRotation="45"/>
    </xf>
    <xf numFmtId="1" fontId="10" fillId="19" borderId="22" xfId="0" applyNumberFormat="1" applyFont="1" applyFill="1" applyBorder="1" applyAlignment="1">
      <alignment horizontal="center" vertical="center" textRotation="45"/>
    </xf>
    <xf numFmtId="1" fontId="10" fillId="19" borderId="23" xfId="0" applyNumberFormat="1" applyFont="1" applyFill="1" applyBorder="1" applyAlignment="1">
      <alignment horizontal="center" vertical="center" textRotation="45"/>
    </xf>
    <xf numFmtId="1" fontId="10" fillId="19" borderId="18" xfId="0" applyNumberFormat="1" applyFont="1" applyFill="1" applyBorder="1" applyAlignment="1">
      <alignment horizontal="center" vertical="center" textRotation="45"/>
    </xf>
    <xf numFmtId="1" fontId="13" fillId="15" borderId="22" xfId="0" applyNumberFormat="1" applyFont="1" applyFill="1" applyBorder="1" applyAlignment="1">
      <alignment horizontal="center" vertical="center" textRotation="45"/>
    </xf>
    <xf numFmtId="1" fontId="13" fillId="15" borderId="23" xfId="0" applyNumberFormat="1" applyFont="1" applyFill="1" applyBorder="1" applyAlignment="1">
      <alignment horizontal="center" vertical="center" textRotation="45"/>
    </xf>
    <xf numFmtId="1" fontId="13" fillId="15" borderId="18" xfId="0" applyNumberFormat="1" applyFont="1" applyFill="1" applyBorder="1" applyAlignment="1">
      <alignment horizontal="center" vertical="center" textRotation="45"/>
    </xf>
    <xf numFmtId="1" fontId="11" fillId="17" borderId="22" xfId="0" applyNumberFormat="1" applyFont="1" applyFill="1" applyBorder="1" applyAlignment="1">
      <alignment horizontal="center" vertical="center" textRotation="45"/>
    </xf>
    <xf numFmtId="1" fontId="11" fillId="17" borderId="23" xfId="0" applyNumberFormat="1" applyFont="1" applyFill="1" applyBorder="1" applyAlignment="1">
      <alignment horizontal="center" vertical="center" textRotation="45"/>
    </xf>
    <xf numFmtId="1" fontId="4" fillId="9" borderId="13" xfId="0" applyNumberFormat="1" applyFont="1" applyFill="1" applyBorder="1" applyAlignment="1">
      <alignment horizontal="center"/>
    </xf>
    <xf numFmtId="1" fontId="11" fillId="18" borderId="22" xfId="0" applyNumberFormat="1" applyFont="1" applyFill="1" applyBorder="1" applyAlignment="1">
      <alignment horizontal="center" vertical="center" textRotation="45"/>
    </xf>
    <xf numFmtId="1" fontId="11" fillId="18" borderId="23" xfId="0" applyNumberFormat="1" applyFont="1" applyFill="1" applyBorder="1" applyAlignment="1">
      <alignment horizontal="center" vertical="center" textRotation="45"/>
    </xf>
    <xf numFmtId="1" fontId="11" fillId="18" borderId="18" xfId="0" applyNumberFormat="1" applyFont="1" applyFill="1" applyBorder="1" applyAlignment="1">
      <alignment horizontal="center" vertical="center" textRotation="45"/>
    </xf>
    <xf numFmtId="1" fontId="11" fillId="30" borderId="22" xfId="0" applyNumberFormat="1" applyFont="1" applyFill="1" applyBorder="1" applyAlignment="1">
      <alignment horizontal="center" vertical="center" textRotation="45"/>
    </xf>
    <xf numFmtId="1" fontId="11" fillId="30" borderId="23" xfId="0" applyNumberFormat="1" applyFont="1" applyFill="1" applyBorder="1" applyAlignment="1">
      <alignment horizontal="center" vertical="center" textRotation="45"/>
    </xf>
    <xf numFmtId="1" fontId="11" fillId="30" borderId="18" xfId="0" applyNumberFormat="1" applyFont="1" applyFill="1" applyBorder="1" applyAlignment="1">
      <alignment horizontal="center" vertical="center" textRotation="45"/>
    </xf>
    <xf numFmtId="1" fontId="11" fillId="6" borderId="22" xfId="0" applyNumberFormat="1" applyFont="1" applyFill="1" applyBorder="1" applyAlignment="1">
      <alignment horizontal="center" vertical="center" textRotation="45"/>
    </xf>
    <xf numFmtId="1" fontId="12" fillId="6" borderId="23" xfId="0" applyNumberFormat="1" applyFont="1" applyFill="1" applyBorder="1" applyAlignment="1">
      <alignment horizontal="center" vertical="center" textRotation="45"/>
    </xf>
    <xf numFmtId="1" fontId="12" fillId="6" borderId="18" xfId="0" applyNumberFormat="1" applyFont="1" applyFill="1" applyBorder="1" applyAlignment="1">
      <alignment horizontal="center" vertical="center" textRotation="45"/>
    </xf>
    <xf numFmtId="1" fontId="11" fillId="6" borderId="23" xfId="0" applyNumberFormat="1" applyFont="1" applyFill="1" applyBorder="1" applyAlignment="1">
      <alignment horizontal="center" vertical="center" textRotation="45"/>
    </xf>
    <xf numFmtId="1" fontId="11" fillId="6" borderId="18" xfId="0" applyNumberFormat="1" applyFont="1" applyFill="1" applyBorder="1" applyAlignment="1">
      <alignment horizontal="center" vertical="center" textRotation="45"/>
    </xf>
    <xf numFmtId="1" fontId="11" fillId="10" borderId="22" xfId="0" applyNumberFormat="1" applyFont="1" applyFill="1" applyBorder="1" applyAlignment="1">
      <alignment horizontal="center" vertical="center" textRotation="45"/>
    </xf>
    <xf numFmtId="1" fontId="11" fillId="10" borderId="23" xfId="0" applyNumberFormat="1" applyFont="1" applyFill="1" applyBorder="1" applyAlignment="1">
      <alignment horizontal="center" vertical="center" textRotation="45"/>
    </xf>
    <xf numFmtId="1" fontId="11" fillId="10" borderId="18" xfId="0" applyNumberFormat="1" applyFont="1" applyFill="1" applyBorder="1" applyAlignment="1">
      <alignment horizontal="center" vertical="center" textRotation="45"/>
    </xf>
    <xf numFmtId="1" fontId="11" fillId="22" borderId="22" xfId="0" applyNumberFormat="1" applyFont="1" applyFill="1" applyBorder="1" applyAlignment="1">
      <alignment horizontal="center" vertical="center" textRotation="45"/>
    </xf>
    <xf numFmtId="1" fontId="11" fillId="22" borderId="23" xfId="0" applyNumberFormat="1" applyFont="1" applyFill="1" applyBorder="1" applyAlignment="1">
      <alignment horizontal="center" vertical="center" textRotation="45"/>
    </xf>
    <xf numFmtId="1" fontId="11" fillId="22" borderId="18" xfId="0" applyNumberFormat="1" applyFont="1" applyFill="1" applyBorder="1" applyAlignment="1">
      <alignment horizontal="center" vertical="center" textRotation="45"/>
    </xf>
    <xf numFmtId="1" fontId="11" fillId="20" borderId="22" xfId="0" applyNumberFormat="1" applyFont="1" applyFill="1" applyBorder="1" applyAlignment="1">
      <alignment horizontal="center" vertical="center" textRotation="45"/>
    </xf>
    <xf numFmtId="1" fontId="11" fillId="16" borderId="22" xfId="0" applyNumberFormat="1" applyFont="1" applyFill="1" applyBorder="1" applyAlignment="1">
      <alignment horizontal="center" vertical="center" textRotation="45"/>
    </xf>
    <xf numFmtId="1" fontId="11" fillId="16" borderId="23" xfId="0" applyNumberFormat="1" applyFont="1" applyFill="1" applyBorder="1" applyAlignment="1">
      <alignment horizontal="center" vertical="center" textRotation="45"/>
    </xf>
    <xf numFmtId="1" fontId="11" fillId="16" borderId="18" xfId="0" applyNumberFormat="1" applyFont="1" applyFill="1" applyBorder="1" applyAlignment="1">
      <alignment horizontal="center" vertical="center" textRotation="45"/>
    </xf>
    <xf numFmtId="1" fontId="12" fillId="10" borderId="23" xfId="0" applyNumberFormat="1" applyFont="1" applyFill="1" applyBorder="1" applyAlignment="1">
      <alignment horizontal="center" vertical="center" textRotation="45"/>
    </xf>
    <xf numFmtId="1" fontId="12" fillId="10" borderId="18" xfId="0" applyNumberFormat="1" applyFont="1" applyFill="1" applyBorder="1" applyAlignment="1">
      <alignment horizontal="center" vertical="center" textRotation="45"/>
    </xf>
    <xf numFmtId="1" fontId="11" fillId="28" borderId="22" xfId="0" applyNumberFormat="1" applyFont="1" applyFill="1" applyBorder="1" applyAlignment="1">
      <alignment horizontal="center" vertical="center" textRotation="45" wrapText="1"/>
    </xf>
    <xf numFmtId="1" fontId="11" fillId="28" borderId="23" xfId="0" applyNumberFormat="1" applyFont="1" applyFill="1" applyBorder="1" applyAlignment="1">
      <alignment horizontal="center" vertical="center" textRotation="45" wrapText="1"/>
    </xf>
    <xf numFmtId="1" fontId="11" fillId="28" borderId="18" xfId="0" applyNumberFormat="1" applyFont="1" applyFill="1" applyBorder="1" applyAlignment="1">
      <alignment horizontal="center" vertical="center" textRotation="45" wrapText="1"/>
    </xf>
    <xf numFmtId="1" fontId="11" fillId="11" borderId="22" xfId="0" applyNumberFormat="1" applyFont="1" applyFill="1" applyBorder="1" applyAlignment="1">
      <alignment horizontal="center" vertical="center" textRotation="45"/>
    </xf>
    <xf numFmtId="1" fontId="11" fillId="11" borderId="23" xfId="0" applyNumberFormat="1" applyFont="1" applyFill="1" applyBorder="1" applyAlignment="1">
      <alignment horizontal="center" vertical="center" textRotation="45"/>
    </xf>
    <xf numFmtId="1" fontId="11" fillId="11" borderId="18" xfId="0" applyNumberFormat="1" applyFont="1" applyFill="1" applyBorder="1" applyAlignment="1">
      <alignment horizontal="center" vertical="center" textRotation="45"/>
    </xf>
    <xf numFmtId="1" fontId="13" fillId="29" borderId="22" xfId="0" applyNumberFormat="1" applyFont="1" applyFill="1" applyBorder="1" applyAlignment="1">
      <alignment horizontal="center" vertical="center" textRotation="45"/>
    </xf>
    <xf numFmtId="1" fontId="13" fillId="29" borderId="23" xfId="0" applyNumberFormat="1" applyFont="1" applyFill="1" applyBorder="1" applyAlignment="1">
      <alignment horizontal="center" vertical="center" textRotation="45"/>
    </xf>
    <xf numFmtId="1" fontId="13" fillId="29" borderId="18" xfId="0" applyNumberFormat="1" applyFont="1" applyFill="1" applyBorder="1" applyAlignment="1">
      <alignment horizontal="center" vertical="center" textRotation="45"/>
    </xf>
    <xf numFmtId="1" fontId="11" fillId="14" borderId="22" xfId="0" applyNumberFormat="1" applyFont="1" applyFill="1" applyBorder="1" applyAlignment="1">
      <alignment horizontal="center" vertical="center" textRotation="45"/>
    </xf>
    <xf numFmtId="1" fontId="11" fillId="14" borderId="23" xfId="0" applyNumberFormat="1" applyFont="1" applyFill="1" applyBorder="1" applyAlignment="1">
      <alignment horizontal="center" vertical="center" textRotation="45"/>
    </xf>
    <xf numFmtId="1" fontId="11" fillId="14" borderId="18" xfId="0" applyNumberFormat="1" applyFont="1" applyFill="1" applyBorder="1" applyAlignment="1">
      <alignment horizontal="center" vertical="center" textRotation="45"/>
    </xf>
    <xf numFmtId="1" fontId="5" fillId="9" borderId="5" xfId="0" applyNumberFormat="1" applyFont="1" applyFill="1" applyBorder="1" applyAlignment="1">
      <alignment horizontal="center"/>
    </xf>
    <xf numFmtId="1" fontId="5" fillId="9" borderId="10" xfId="0" applyNumberFormat="1" applyFont="1" applyFill="1" applyBorder="1" applyAlignment="1">
      <alignment horizontal="center" vertical="center"/>
    </xf>
    <xf numFmtId="1" fontId="5" fillId="9" borderId="11" xfId="0" applyNumberFormat="1" applyFont="1" applyFill="1" applyBorder="1" applyAlignment="1">
      <alignment horizontal="center" vertical="center"/>
    </xf>
    <xf numFmtId="1" fontId="5" fillId="9" borderId="12" xfId="0" applyNumberFormat="1" applyFont="1" applyFill="1" applyBorder="1" applyAlignment="1">
      <alignment horizontal="center" vertical="center"/>
    </xf>
    <xf numFmtId="1" fontId="5" fillId="9" borderId="10" xfId="0" applyNumberFormat="1" applyFont="1" applyFill="1" applyBorder="1" applyAlignment="1">
      <alignment horizontal="center"/>
    </xf>
    <xf numFmtId="1" fontId="5" fillId="9" borderId="11" xfId="0" applyNumberFormat="1" applyFont="1" applyFill="1" applyBorder="1" applyAlignment="1">
      <alignment horizontal="center"/>
    </xf>
    <xf numFmtId="1" fontId="5" fillId="9" borderId="12" xfId="0" applyNumberFormat="1" applyFont="1" applyFill="1" applyBorder="1" applyAlignment="1">
      <alignment horizontal="center"/>
    </xf>
    <xf numFmtId="1" fontId="5" fillId="3" borderId="5" xfId="0" applyNumberFormat="1" applyFont="1" applyFill="1" applyBorder="1" applyAlignment="1">
      <alignment horizontal="center"/>
    </xf>
    <xf numFmtId="1" fontId="5" fillId="9" borderId="7" xfId="0" applyNumberFormat="1" applyFont="1" applyFill="1" applyBorder="1" applyAlignment="1">
      <alignment horizontal="center"/>
    </xf>
    <xf numFmtId="1" fontId="5" fillId="9" borderId="16" xfId="0" applyNumberFormat="1" applyFont="1" applyFill="1" applyBorder="1" applyAlignment="1">
      <alignment horizontal="center"/>
    </xf>
    <xf numFmtId="1" fontId="5" fillId="9" borderId="0" xfId="0" applyNumberFormat="1" applyFont="1" applyFill="1" applyAlignment="1">
      <alignment horizontal="center"/>
    </xf>
    <xf numFmtId="1" fontId="5" fillId="9" borderId="13" xfId="0" applyNumberFormat="1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6">
    <dxf>
      <alignment horizontal="center" vertical="center"/>
    </dxf>
    <dxf>
      <alignment horizontal="center" vertical="center"/>
    </dxf>
    <dxf>
      <numFmt numFmtId="0" formatCode="General"/>
      <alignment horizontal="center" vertical="center" textRotation="0" wrapText="0" indent="0" justifyLastLine="0" shrinkToFit="0" readingOrder="0"/>
    </dxf>
    <dxf>
      <numFmt numFmtId="30" formatCode="@"/>
      <alignment horizontal="center" vertical="center"/>
    </dxf>
    <dxf>
      <alignment horizontal="center" vertical="center"/>
    </dxf>
    <dxf>
      <alignment horizontal="center" vertical="center"/>
    </dxf>
  </dxfs>
  <tableStyles count="0" defaultTableStyle="TableStyleMedium2" defaultPivotStyle="PivotStyleLight16"/>
  <colors>
    <mruColors>
      <color rgb="FFFFCCCC"/>
      <color rgb="FF99CCFF"/>
      <color rgb="FFCCCCFF"/>
      <color rgb="FFFFCCFF"/>
      <color rgb="FF66FFFF"/>
      <color rgb="FFFF99FF"/>
      <color rgb="FFFF9966"/>
      <color rgb="FFCC99FF"/>
      <color rgb="FFFF7C80"/>
      <color rgb="FF02CC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16D2695-329F-4E34-857C-60CE22DA51CD}" name="Tabla4" displayName="Tabla4" ref="A1:D57" totalsRowShown="0" headerRowDxfId="5" dataDxfId="4">
  <autoFilter ref="A1:D57" xr:uid="{8848CAEF-F63E-44CD-9594-BA52144565E5}"/>
  <sortState xmlns:xlrd2="http://schemas.microsoft.com/office/spreadsheetml/2017/richdata2" ref="A2:C57">
    <sortCondition ref="A1:A57"/>
  </sortState>
  <tableColumns count="4">
    <tableColumn id="1" xr3:uid="{73D5B36E-B183-4B0B-9EC6-CB0B73D4A00E}" name="ROOM" dataDxfId="3"/>
    <tableColumn id="6" xr3:uid="{05E65EE7-F50C-4B00-A020-F57B09EABD03}" name="TORRE" dataDxfId="2">
      <calculatedColumnFormula>LEFT(A2)</calculatedColumnFormula>
    </tableColumn>
    <tableColumn id="12" xr3:uid="{CA508C01-5C98-4BC3-96AC-2FCF7FEACED9}" name="PASS" dataDxfId="1">
      <calculatedColumnFormula>_xlfn.CONCAT("T",B2,"VLEV",A2,IF(LEN(A2)=4,"OF",))</calculatedColumnFormula>
    </tableColumn>
    <tableColumn id="15" xr3:uid="{D4AC1C35-0C26-40AD-9947-A8B529C945F5}" name="SSID" dataDxfId="0">
      <calculatedColumnFormula>_xlfn.CONCAT("LaEstancia-",A2)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340"/>
  <sheetViews>
    <sheetView zoomScale="90" zoomScaleNormal="90" workbookViewId="0">
      <selection activeCell="F51" sqref="F51"/>
    </sheetView>
  </sheetViews>
  <sheetFormatPr defaultColWidth="11.42578125" defaultRowHeight="12.75"/>
  <cols>
    <col min="1" max="1" width="1.28515625" style="8" customWidth="1"/>
    <col min="2" max="2" width="7.140625" style="8" customWidth="1"/>
    <col min="3" max="3" width="11.140625" style="59" customWidth="1"/>
    <col min="4" max="4" width="11.140625" style="35" customWidth="1"/>
    <col min="5" max="5" width="1" style="15" customWidth="1"/>
    <col min="6" max="6" width="7.85546875" style="8" customWidth="1"/>
    <col min="7" max="8" width="11.28515625" style="8" customWidth="1"/>
    <col min="9" max="9" width="1.5703125" style="8" customWidth="1"/>
    <col min="10" max="10" width="6.85546875" style="8" customWidth="1"/>
    <col min="11" max="11" width="11.28515625" style="8" customWidth="1"/>
    <col min="12" max="12" width="11.28515625" style="35" customWidth="1"/>
    <col min="13" max="13" width="1.5703125" style="8" customWidth="1"/>
    <col min="14" max="14" width="7.42578125" style="8" bestFit="1" customWidth="1"/>
    <col min="15" max="16" width="11.28515625" style="8" customWidth="1"/>
    <col min="17" max="17" width="1" style="8" customWidth="1"/>
    <col min="18" max="18" width="7.5703125" style="8" bestFit="1" customWidth="1"/>
    <col min="19" max="20" width="11.28515625" style="8" customWidth="1"/>
    <col min="21" max="21" width="1.42578125" style="8" customWidth="1"/>
    <col min="22" max="22" width="7.5703125" style="49" bestFit="1" customWidth="1"/>
    <col min="23" max="23" width="11.28515625" style="8" customWidth="1"/>
    <col min="24" max="24" width="11.28515625" style="35" customWidth="1"/>
    <col min="25" max="25" width="1.5703125" style="8" customWidth="1"/>
    <col min="26" max="26" width="7.5703125" style="8" bestFit="1" customWidth="1"/>
    <col min="27" max="28" width="11.28515625" style="8" customWidth="1"/>
    <col min="29" max="29" width="1.85546875" style="8" customWidth="1"/>
    <col min="30" max="30" width="7.42578125" style="8" bestFit="1" customWidth="1"/>
    <col min="31" max="31" width="10.28515625" style="8" bestFit="1" customWidth="1"/>
    <col min="32" max="32" width="13" style="8" customWidth="1"/>
    <col min="33" max="33" width="7.42578125" style="8" bestFit="1" customWidth="1"/>
    <col min="34" max="34" width="11.5703125" style="18" bestFit="1" customWidth="1"/>
    <col min="35" max="35" width="11.5703125" style="18" customWidth="1"/>
    <col min="36" max="36" width="1.28515625" style="8" customWidth="1"/>
    <col min="37" max="16384" width="11.42578125" style="8"/>
  </cols>
  <sheetData>
    <row r="1" spans="1:36" ht="15.75" thickBot="1">
      <c r="A1" s="2"/>
      <c r="B1" s="3"/>
      <c r="C1" s="55"/>
      <c r="D1" s="4"/>
      <c r="E1" s="5"/>
      <c r="F1" s="3"/>
      <c r="G1" s="3"/>
      <c r="H1" s="3"/>
      <c r="I1" s="3"/>
      <c r="J1" s="3"/>
      <c r="K1" s="3"/>
      <c r="L1" s="4"/>
      <c r="M1" s="3"/>
      <c r="N1" s="3"/>
      <c r="O1" s="3"/>
      <c r="P1" s="3"/>
      <c r="Q1" s="3"/>
      <c r="R1" s="3"/>
      <c r="S1" s="3"/>
      <c r="T1" s="3"/>
      <c r="U1" s="3"/>
      <c r="V1" s="6"/>
      <c r="W1" s="3"/>
      <c r="X1" s="4"/>
      <c r="Y1" s="3"/>
      <c r="Z1" s="3"/>
      <c r="AA1" s="3"/>
      <c r="AB1" s="3"/>
      <c r="AC1" s="3"/>
      <c r="AD1" s="3"/>
      <c r="AE1" s="3"/>
      <c r="AF1" s="3"/>
      <c r="AG1" s="3"/>
      <c r="AH1" s="7"/>
      <c r="AI1" s="7"/>
      <c r="AJ1" s="3"/>
    </row>
    <row r="2" spans="1:36" ht="15">
      <c r="A2" s="2"/>
      <c r="B2" s="9" t="s">
        <v>0</v>
      </c>
      <c r="C2" s="56"/>
      <c r="D2" s="10" t="s">
        <v>1</v>
      </c>
      <c r="E2" s="11"/>
      <c r="F2" s="12" t="s">
        <v>0</v>
      </c>
      <c r="G2" s="12"/>
      <c r="H2" s="10" t="s">
        <v>1</v>
      </c>
      <c r="I2" s="12"/>
      <c r="J2" s="12" t="s">
        <v>0</v>
      </c>
      <c r="K2" s="12"/>
      <c r="L2" s="10" t="s">
        <v>1</v>
      </c>
      <c r="M2" s="12"/>
      <c r="N2" s="12" t="s">
        <v>0</v>
      </c>
      <c r="O2" s="12"/>
      <c r="P2" s="10" t="s">
        <v>1</v>
      </c>
      <c r="Q2" s="12"/>
      <c r="R2" s="12" t="s">
        <v>0</v>
      </c>
      <c r="S2" s="12"/>
      <c r="T2" s="10" t="s">
        <v>1</v>
      </c>
      <c r="U2" s="12"/>
      <c r="V2" s="12" t="s">
        <v>0</v>
      </c>
      <c r="W2" s="12"/>
      <c r="X2" s="10" t="s">
        <v>1</v>
      </c>
      <c r="Y2" s="12"/>
      <c r="Z2" s="12" t="s">
        <v>0</v>
      </c>
      <c r="AA2" s="12"/>
      <c r="AB2" s="10" t="s">
        <v>1</v>
      </c>
      <c r="AC2" s="12"/>
      <c r="AD2" s="12" t="s">
        <v>0</v>
      </c>
      <c r="AE2" s="12"/>
      <c r="AF2" s="10" t="s">
        <v>1</v>
      </c>
      <c r="AG2" s="13"/>
      <c r="AH2" s="7"/>
      <c r="AI2" s="7"/>
      <c r="AJ2" s="3"/>
    </row>
    <row r="3" spans="1:36" ht="15">
      <c r="A3" s="2"/>
      <c r="B3" s="14">
        <v>1101</v>
      </c>
      <c r="C3" s="57" t="s">
        <v>2</v>
      </c>
      <c r="D3" s="1">
        <v>6</v>
      </c>
      <c r="F3" s="16">
        <v>1201</v>
      </c>
      <c r="G3" s="17" t="s">
        <v>3</v>
      </c>
      <c r="H3" s="26">
        <v>6</v>
      </c>
      <c r="I3" s="18"/>
      <c r="J3" s="16">
        <v>1301</v>
      </c>
      <c r="K3" s="17" t="s">
        <v>3</v>
      </c>
      <c r="L3" s="26">
        <v>6</v>
      </c>
      <c r="M3" s="18"/>
      <c r="N3" s="19">
        <v>1401</v>
      </c>
      <c r="O3" s="53" t="s">
        <v>2</v>
      </c>
      <c r="P3" s="54" t="s">
        <v>4</v>
      </c>
      <c r="Q3" s="18"/>
      <c r="R3" s="16">
        <v>1501</v>
      </c>
      <c r="S3" s="17" t="s">
        <v>3</v>
      </c>
      <c r="T3" s="26">
        <v>6</v>
      </c>
      <c r="U3" s="18"/>
      <c r="V3" s="21">
        <v>1602</v>
      </c>
      <c r="W3" s="17" t="s">
        <v>3</v>
      </c>
      <c r="X3" s="26">
        <v>6</v>
      </c>
      <c r="Y3" s="18"/>
      <c r="Z3" s="19">
        <v>1703</v>
      </c>
      <c r="AA3" s="20" t="s">
        <v>2</v>
      </c>
      <c r="AB3" s="19">
        <v>6</v>
      </c>
      <c r="AC3" s="18"/>
      <c r="AD3" s="19">
        <v>1804</v>
      </c>
      <c r="AE3" s="20" t="s">
        <v>2</v>
      </c>
      <c r="AF3" s="22">
        <v>6</v>
      </c>
      <c r="AG3" s="23"/>
      <c r="AH3" s="7"/>
      <c r="AI3" s="7"/>
      <c r="AJ3" s="3"/>
    </row>
    <row r="4" spans="1:36" ht="15">
      <c r="A4" s="2"/>
      <c r="B4" s="14" t="s">
        <v>5</v>
      </c>
      <c r="C4" s="57" t="s">
        <v>2</v>
      </c>
      <c r="D4" s="1">
        <v>3</v>
      </c>
      <c r="F4" s="19" t="s">
        <v>6</v>
      </c>
      <c r="G4" s="20" t="s">
        <v>2</v>
      </c>
      <c r="H4" s="37">
        <v>3</v>
      </c>
      <c r="I4" s="18"/>
      <c r="J4" s="19" t="s">
        <v>7</v>
      </c>
      <c r="K4" s="20" t="s">
        <v>2</v>
      </c>
      <c r="L4" s="37">
        <v>3</v>
      </c>
      <c r="M4" s="18"/>
      <c r="N4" s="19" t="s">
        <v>8</v>
      </c>
      <c r="O4" s="20" t="s">
        <v>2</v>
      </c>
      <c r="P4" s="37">
        <v>3</v>
      </c>
      <c r="Q4" s="18"/>
      <c r="R4" s="19" t="s">
        <v>9</v>
      </c>
      <c r="S4" s="24" t="s">
        <v>10</v>
      </c>
      <c r="T4" s="37">
        <v>3</v>
      </c>
      <c r="U4" s="18"/>
      <c r="V4" s="19" t="s">
        <v>11</v>
      </c>
      <c r="W4" s="24" t="s">
        <v>10</v>
      </c>
      <c r="X4" s="37">
        <v>3</v>
      </c>
      <c r="Y4" s="18"/>
      <c r="Z4" s="19" t="s">
        <v>12</v>
      </c>
      <c r="AA4" s="20" t="s">
        <v>2</v>
      </c>
      <c r="AB4" s="19">
        <v>4</v>
      </c>
      <c r="AC4" s="18"/>
      <c r="AD4" s="19" t="s">
        <v>13</v>
      </c>
      <c r="AE4" s="20" t="s">
        <v>2</v>
      </c>
      <c r="AF4" s="22">
        <v>3</v>
      </c>
      <c r="AG4" s="23"/>
      <c r="AH4" s="7"/>
      <c r="AI4" s="7"/>
      <c r="AJ4" s="3"/>
    </row>
    <row r="5" spans="1:36" ht="15">
      <c r="A5" s="2"/>
      <c r="B5" s="14" t="s">
        <v>14</v>
      </c>
      <c r="C5" s="57" t="s">
        <v>2</v>
      </c>
      <c r="D5" s="1">
        <v>1</v>
      </c>
      <c r="F5" s="19" t="s">
        <v>15</v>
      </c>
      <c r="G5" s="20" t="s">
        <v>2</v>
      </c>
      <c r="H5" s="37">
        <v>1</v>
      </c>
      <c r="I5" s="18"/>
      <c r="J5" s="19" t="s">
        <v>16</v>
      </c>
      <c r="K5" s="20" t="s">
        <v>2</v>
      </c>
      <c r="L5" s="37">
        <v>1</v>
      </c>
      <c r="M5" s="18"/>
      <c r="N5" s="19" t="s">
        <v>17</v>
      </c>
      <c r="O5" s="20" t="s">
        <v>2</v>
      </c>
      <c r="P5" s="37">
        <v>1</v>
      </c>
      <c r="Q5" s="18"/>
      <c r="R5" s="19" t="s">
        <v>18</v>
      </c>
      <c r="S5" s="24" t="s">
        <v>10</v>
      </c>
      <c r="T5" s="37">
        <v>1</v>
      </c>
      <c r="U5" s="18"/>
      <c r="V5" s="19" t="s">
        <v>19</v>
      </c>
      <c r="W5" s="24" t="s">
        <v>10</v>
      </c>
      <c r="X5" s="37">
        <v>1</v>
      </c>
      <c r="Y5" s="18"/>
      <c r="Z5" s="19" t="s">
        <v>20</v>
      </c>
      <c r="AA5" s="20" t="s">
        <v>2</v>
      </c>
      <c r="AB5" s="19">
        <v>1</v>
      </c>
      <c r="AC5" s="18"/>
      <c r="AD5" s="19" t="s">
        <v>21</v>
      </c>
      <c r="AE5" s="20" t="s">
        <v>2</v>
      </c>
      <c r="AF5" s="22">
        <v>1</v>
      </c>
      <c r="AG5" s="23"/>
      <c r="AH5" s="7"/>
      <c r="AI5" s="7"/>
      <c r="AJ5" s="3"/>
    </row>
    <row r="6" spans="1:36" ht="15">
      <c r="A6" s="2"/>
      <c r="B6" s="25" t="s">
        <v>22</v>
      </c>
      <c r="C6" s="58" t="s">
        <v>3</v>
      </c>
      <c r="D6" s="26">
        <v>3</v>
      </c>
      <c r="F6" s="19" t="s">
        <v>23</v>
      </c>
      <c r="G6" s="20" t="s">
        <v>2</v>
      </c>
      <c r="H6" s="37">
        <v>3</v>
      </c>
      <c r="I6" s="18"/>
      <c r="J6" s="19" t="s">
        <v>24</v>
      </c>
      <c r="K6" s="20" t="s">
        <v>2</v>
      </c>
      <c r="L6" s="37">
        <v>3</v>
      </c>
      <c r="M6" s="18"/>
      <c r="N6" s="19" t="s">
        <v>25</v>
      </c>
      <c r="O6" s="20" t="s">
        <v>2</v>
      </c>
      <c r="P6" s="37">
        <v>3</v>
      </c>
      <c r="Q6" s="18"/>
      <c r="R6" s="19" t="s">
        <v>26</v>
      </c>
      <c r="S6" s="20" t="s">
        <v>2</v>
      </c>
      <c r="T6" s="37">
        <v>3</v>
      </c>
      <c r="U6" s="18"/>
      <c r="V6" s="19" t="s">
        <v>27</v>
      </c>
      <c r="W6" s="24" t="s">
        <v>10</v>
      </c>
      <c r="X6" s="37">
        <v>4</v>
      </c>
      <c r="Y6" s="18"/>
      <c r="Z6" s="19" t="s">
        <v>28</v>
      </c>
      <c r="AA6" s="53" t="s">
        <v>2</v>
      </c>
      <c r="AB6" s="54" t="s">
        <v>4</v>
      </c>
      <c r="AC6" s="18"/>
      <c r="AD6" s="19" t="s">
        <v>29</v>
      </c>
      <c r="AE6" s="20" t="s">
        <v>2</v>
      </c>
      <c r="AF6" s="22">
        <v>3</v>
      </c>
      <c r="AG6" s="23"/>
      <c r="AH6" s="7"/>
      <c r="AI6" s="7"/>
      <c r="AJ6" s="3"/>
    </row>
    <row r="7" spans="1:36" ht="15">
      <c r="A7" s="2"/>
      <c r="B7" s="25" t="s">
        <v>30</v>
      </c>
      <c r="C7" s="58" t="s">
        <v>3</v>
      </c>
      <c r="D7" s="26">
        <v>1</v>
      </c>
      <c r="F7" s="19" t="s">
        <v>31</v>
      </c>
      <c r="G7" s="20" t="s">
        <v>2</v>
      </c>
      <c r="H7" s="37">
        <v>1</v>
      </c>
      <c r="I7" s="18"/>
      <c r="J7" s="19" t="s">
        <v>32</v>
      </c>
      <c r="K7" s="20" t="s">
        <v>2</v>
      </c>
      <c r="L7" s="37">
        <v>1</v>
      </c>
      <c r="M7" s="18"/>
      <c r="N7" s="19" t="s">
        <v>33</v>
      </c>
      <c r="O7" s="20" t="s">
        <v>2</v>
      </c>
      <c r="P7" s="37">
        <v>1</v>
      </c>
      <c r="Q7" s="18"/>
      <c r="R7" s="19" t="s">
        <v>34</v>
      </c>
      <c r="S7" s="20" t="s">
        <v>2</v>
      </c>
      <c r="T7" s="37">
        <v>1</v>
      </c>
      <c r="U7" s="18"/>
      <c r="V7" s="19" t="s">
        <v>35</v>
      </c>
      <c r="W7" s="24" t="s">
        <v>10</v>
      </c>
      <c r="X7" s="37">
        <v>1</v>
      </c>
      <c r="Y7" s="18"/>
      <c r="Z7" s="19" t="s">
        <v>36</v>
      </c>
      <c r="AA7" s="53" t="s">
        <v>2</v>
      </c>
      <c r="AB7" s="54" t="s">
        <v>4</v>
      </c>
      <c r="AC7" s="18"/>
      <c r="AD7" s="19" t="s">
        <v>37</v>
      </c>
      <c r="AE7" s="20" t="s">
        <v>2</v>
      </c>
      <c r="AF7" s="22">
        <v>1</v>
      </c>
      <c r="AG7" s="23"/>
      <c r="AH7" s="27"/>
      <c r="AI7" s="27"/>
      <c r="AJ7" s="5"/>
    </row>
    <row r="8" spans="1:36" ht="15">
      <c r="A8" s="2"/>
      <c r="B8" s="14" t="s">
        <v>38</v>
      </c>
      <c r="C8" s="57" t="s">
        <v>2</v>
      </c>
      <c r="D8" s="1">
        <v>4</v>
      </c>
      <c r="F8" s="19" t="s">
        <v>39</v>
      </c>
      <c r="G8" s="20" t="s">
        <v>2</v>
      </c>
      <c r="H8" s="37">
        <v>4</v>
      </c>
      <c r="I8" s="18"/>
      <c r="J8" s="19" t="s">
        <v>40</v>
      </c>
      <c r="K8" s="20" t="s">
        <v>2</v>
      </c>
      <c r="L8" s="37">
        <v>4</v>
      </c>
      <c r="M8" s="18"/>
      <c r="N8" s="19" t="s">
        <v>41</v>
      </c>
      <c r="O8" s="20" t="s">
        <v>2</v>
      </c>
      <c r="P8" s="37">
        <v>4</v>
      </c>
      <c r="Q8" s="18"/>
      <c r="R8" s="19" t="s">
        <v>42</v>
      </c>
      <c r="S8" s="20" t="s">
        <v>2</v>
      </c>
      <c r="T8" s="37">
        <v>4</v>
      </c>
      <c r="U8" s="18"/>
      <c r="V8" s="19" t="s">
        <v>43</v>
      </c>
      <c r="W8" s="28" t="s">
        <v>44</v>
      </c>
      <c r="X8" s="37">
        <v>3</v>
      </c>
      <c r="Y8" s="18"/>
      <c r="Z8" s="19" t="s">
        <v>45</v>
      </c>
      <c r="AA8" s="24" t="s">
        <v>10</v>
      </c>
      <c r="AB8" s="19">
        <v>3</v>
      </c>
      <c r="AC8" s="18"/>
      <c r="AD8" s="16" t="s">
        <v>46</v>
      </c>
      <c r="AE8" s="17" t="s">
        <v>3</v>
      </c>
      <c r="AF8" s="22">
        <v>3</v>
      </c>
      <c r="AG8" s="23"/>
      <c r="AH8" s="27"/>
      <c r="AI8" s="27"/>
      <c r="AJ8" s="5"/>
    </row>
    <row r="9" spans="1:36" ht="15">
      <c r="A9" s="2"/>
      <c r="B9" s="14" t="s">
        <v>47</v>
      </c>
      <c r="C9" s="57" t="s">
        <v>2</v>
      </c>
      <c r="D9" s="1">
        <v>1</v>
      </c>
      <c r="F9" s="19" t="s">
        <v>48</v>
      </c>
      <c r="G9" s="20" t="s">
        <v>2</v>
      </c>
      <c r="H9" s="37">
        <v>1</v>
      </c>
      <c r="I9" s="18"/>
      <c r="J9" s="19" t="s">
        <v>49</v>
      </c>
      <c r="K9" s="20" t="s">
        <v>2</v>
      </c>
      <c r="L9" s="37">
        <v>1</v>
      </c>
      <c r="M9" s="18"/>
      <c r="N9" s="19" t="s">
        <v>50</v>
      </c>
      <c r="O9" s="20" t="s">
        <v>2</v>
      </c>
      <c r="P9" s="37">
        <v>1</v>
      </c>
      <c r="Q9" s="18"/>
      <c r="R9" s="19" t="s">
        <v>51</v>
      </c>
      <c r="S9" s="20" t="s">
        <v>2</v>
      </c>
      <c r="T9" s="37">
        <v>1</v>
      </c>
      <c r="U9" s="18"/>
      <c r="V9" s="19" t="s">
        <v>52</v>
      </c>
      <c r="W9" s="28" t="s">
        <v>44</v>
      </c>
      <c r="X9" s="37">
        <v>1</v>
      </c>
      <c r="Y9" s="18"/>
      <c r="Z9" s="19" t="s">
        <v>53</v>
      </c>
      <c r="AA9" s="24" t="s">
        <v>10</v>
      </c>
      <c r="AB9" s="19">
        <v>1</v>
      </c>
      <c r="AC9" s="18"/>
      <c r="AD9" s="16" t="s">
        <v>54</v>
      </c>
      <c r="AE9" s="17" t="s">
        <v>3</v>
      </c>
      <c r="AF9" s="22">
        <v>1</v>
      </c>
      <c r="AG9" s="23"/>
      <c r="AH9" s="7"/>
      <c r="AI9" s="7"/>
      <c r="AJ9" s="3"/>
    </row>
    <row r="10" spans="1:36" ht="15">
      <c r="A10" s="2"/>
      <c r="B10" s="14" t="s">
        <v>55</v>
      </c>
      <c r="C10" s="57" t="s">
        <v>2</v>
      </c>
      <c r="D10" s="1">
        <v>3</v>
      </c>
      <c r="F10" s="19" t="s">
        <v>56</v>
      </c>
      <c r="G10" s="20" t="s">
        <v>2</v>
      </c>
      <c r="H10" s="37">
        <v>3</v>
      </c>
      <c r="I10" s="18"/>
      <c r="J10" s="19" t="s">
        <v>57</v>
      </c>
      <c r="K10" s="20" t="s">
        <v>2</v>
      </c>
      <c r="L10" s="37">
        <v>3</v>
      </c>
      <c r="M10" s="18"/>
      <c r="N10" s="19" t="s">
        <v>58</v>
      </c>
      <c r="O10" s="20" t="s">
        <v>2</v>
      </c>
      <c r="P10" s="37">
        <v>3</v>
      </c>
      <c r="Q10" s="18"/>
      <c r="R10" s="19" t="s">
        <v>59</v>
      </c>
      <c r="S10" s="20" t="s">
        <v>2</v>
      </c>
      <c r="T10" s="37">
        <v>3</v>
      </c>
      <c r="U10" s="18"/>
      <c r="V10" s="19" t="s">
        <v>60</v>
      </c>
      <c r="W10" s="24" t="s">
        <v>10</v>
      </c>
      <c r="X10" s="37">
        <v>3</v>
      </c>
      <c r="Y10" s="18"/>
      <c r="Z10" s="19" t="s">
        <v>61</v>
      </c>
      <c r="AA10" s="53" t="s">
        <v>2</v>
      </c>
      <c r="AB10" s="54" t="s">
        <v>4</v>
      </c>
      <c r="AC10" s="18"/>
      <c r="AD10" s="29"/>
      <c r="AE10" s="18"/>
      <c r="AF10" s="18"/>
      <c r="AG10" s="23"/>
      <c r="AH10" s="7"/>
      <c r="AI10" s="7"/>
      <c r="AJ10" s="30"/>
    </row>
    <row r="11" spans="1:36" ht="15">
      <c r="A11" s="2"/>
      <c r="B11" s="14" t="s">
        <v>62</v>
      </c>
      <c r="C11" s="57" t="s">
        <v>2</v>
      </c>
      <c r="D11" s="1">
        <v>1</v>
      </c>
      <c r="F11" s="19" t="s">
        <v>63</v>
      </c>
      <c r="G11" s="20" t="s">
        <v>2</v>
      </c>
      <c r="H11" s="37">
        <v>1</v>
      </c>
      <c r="I11" s="18"/>
      <c r="J11" s="19" t="s">
        <v>64</v>
      </c>
      <c r="K11" s="20" t="s">
        <v>2</v>
      </c>
      <c r="L11" s="37">
        <v>1</v>
      </c>
      <c r="M11" s="18"/>
      <c r="N11" s="19" t="s">
        <v>65</v>
      </c>
      <c r="O11" s="20" t="s">
        <v>2</v>
      </c>
      <c r="P11" s="37">
        <v>1</v>
      </c>
      <c r="Q11" s="18"/>
      <c r="R11" s="19" t="s">
        <v>66</v>
      </c>
      <c r="S11" s="20" t="s">
        <v>2</v>
      </c>
      <c r="T11" s="37">
        <v>1</v>
      </c>
      <c r="U11" s="18"/>
      <c r="V11" s="19" t="s">
        <v>67</v>
      </c>
      <c r="W11" s="24" t="s">
        <v>10</v>
      </c>
      <c r="X11" s="37">
        <v>1</v>
      </c>
      <c r="Y11" s="18"/>
      <c r="Z11" s="19" t="s">
        <v>68</v>
      </c>
      <c r="AA11" s="53" t="s">
        <v>2</v>
      </c>
      <c r="AB11" s="54" t="s">
        <v>4</v>
      </c>
      <c r="AC11" s="29"/>
      <c r="AD11" s="29"/>
      <c r="AE11" s="18"/>
      <c r="AF11" s="18"/>
      <c r="AG11" s="23"/>
      <c r="AH11" s="7"/>
      <c r="AI11" s="7"/>
      <c r="AJ11" s="3"/>
    </row>
    <row r="12" spans="1:36" ht="15">
      <c r="A12" s="2"/>
      <c r="B12" s="14" t="s">
        <v>69</v>
      </c>
      <c r="C12" s="57" t="s">
        <v>2</v>
      </c>
      <c r="D12" s="1">
        <v>3</v>
      </c>
      <c r="F12" s="19" t="s">
        <v>70</v>
      </c>
      <c r="G12" s="20" t="s">
        <v>2</v>
      </c>
      <c r="H12" s="37">
        <v>3</v>
      </c>
      <c r="I12" s="18"/>
      <c r="J12" s="19" t="s">
        <v>71</v>
      </c>
      <c r="K12" s="20" t="s">
        <v>2</v>
      </c>
      <c r="L12" s="37">
        <v>3</v>
      </c>
      <c r="M12" s="18"/>
      <c r="N12" s="19" t="s">
        <v>72</v>
      </c>
      <c r="O12" s="20" t="s">
        <v>2</v>
      </c>
      <c r="P12" s="37">
        <v>3</v>
      </c>
      <c r="Q12" s="18"/>
      <c r="R12" s="19" t="s">
        <v>73</v>
      </c>
      <c r="S12" s="20" t="s">
        <v>2</v>
      </c>
      <c r="T12" s="37">
        <v>3</v>
      </c>
      <c r="U12" s="18"/>
      <c r="V12" s="19" t="s">
        <v>74</v>
      </c>
      <c r="W12" s="20" t="s">
        <v>2</v>
      </c>
      <c r="X12" s="37">
        <v>3</v>
      </c>
      <c r="Y12" s="18"/>
      <c r="Z12" s="29"/>
      <c r="AA12" s="18"/>
      <c r="AB12" s="18"/>
      <c r="AC12" s="18"/>
      <c r="AD12" s="18"/>
      <c r="AE12" s="18"/>
      <c r="AF12" s="18"/>
      <c r="AG12" s="23"/>
      <c r="AH12" s="7"/>
      <c r="AI12" s="7"/>
      <c r="AJ12" s="3"/>
    </row>
    <row r="13" spans="1:36" ht="15">
      <c r="A13" s="2"/>
      <c r="B13" s="14" t="s">
        <v>75</v>
      </c>
      <c r="C13" s="57" t="s">
        <v>2</v>
      </c>
      <c r="D13" s="1">
        <v>1</v>
      </c>
      <c r="F13" s="19" t="s">
        <v>76</v>
      </c>
      <c r="G13" s="20" t="s">
        <v>2</v>
      </c>
      <c r="H13" s="37">
        <v>1</v>
      </c>
      <c r="I13" s="18"/>
      <c r="J13" s="19" t="s">
        <v>77</v>
      </c>
      <c r="K13" s="20" t="s">
        <v>2</v>
      </c>
      <c r="L13" s="37">
        <v>1</v>
      </c>
      <c r="M13" s="18"/>
      <c r="N13" s="19" t="s">
        <v>78</v>
      </c>
      <c r="O13" s="20" t="s">
        <v>2</v>
      </c>
      <c r="P13" s="37">
        <v>1</v>
      </c>
      <c r="Q13" s="18"/>
      <c r="R13" s="19" t="s">
        <v>79</v>
      </c>
      <c r="S13" s="20" t="s">
        <v>2</v>
      </c>
      <c r="T13" s="37">
        <v>1</v>
      </c>
      <c r="U13" s="18"/>
      <c r="V13" s="19" t="s">
        <v>80</v>
      </c>
      <c r="W13" s="20" t="s">
        <v>2</v>
      </c>
      <c r="X13" s="37">
        <v>1</v>
      </c>
      <c r="Y13" s="18"/>
      <c r="Z13" s="29"/>
      <c r="AA13" s="18"/>
      <c r="AB13" s="18"/>
      <c r="AC13" s="18"/>
      <c r="AD13" s="18"/>
      <c r="AE13" s="18"/>
      <c r="AF13" s="18"/>
      <c r="AG13" s="23"/>
      <c r="AH13" s="7"/>
      <c r="AI13" s="7"/>
      <c r="AJ13" s="3"/>
    </row>
    <row r="14" spans="1:36" ht="15">
      <c r="A14" s="2"/>
      <c r="B14" s="14" t="s">
        <v>81</v>
      </c>
      <c r="C14" s="63" t="s">
        <v>2</v>
      </c>
      <c r="D14" s="64" t="s">
        <v>4</v>
      </c>
      <c r="F14" s="16" t="s">
        <v>82</v>
      </c>
      <c r="G14" s="17" t="s">
        <v>3</v>
      </c>
      <c r="H14" s="26">
        <v>3</v>
      </c>
      <c r="I14" s="18"/>
      <c r="J14" s="19" t="s">
        <v>83</v>
      </c>
      <c r="K14" s="20" t="s">
        <v>2</v>
      </c>
      <c r="L14" s="37">
        <v>3</v>
      </c>
      <c r="M14" s="18"/>
      <c r="N14" s="19" t="s">
        <v>84</v>
      </c>
      <c r="O14" s="20" t="s">
        <v>2</v>
      </c>
      <c r="P14" s="37">
        <v>3</v>
      </c>
      <c r="Q14" s="18"/>
      <c r="R14" s="19" t="s">
        <v>85</v>
      </c>
      <c r="S14" s="20" t="s">
        <v>2</v>
      </c>
      <c r="T14" s="37">
        <v>3</v>
      </c>
      <c r="U14" s="18"/>
      <c r="V14" s="29"/>
      <c r="W14" s="18"/>
      <c r="X14" s="50"/>
      <c r="Y14" s="18"/>
      <c r="Z14" s="18"/>
      <c r="AA14" s="18"/>
      <c r="AB14" s="18"/>
      <c r="AC14" s="18"/>
      <c r="AD14" s="18"/>
      <c r="AE14" s="18"/>
      <c r="AF14" s="18"/>
      <c r="AG14" s="23"/>
      <c r="AH14" s="7"/>
      <c r="AI14" s="7"/>
      <c r="AJ14" s="3"/>
    </row>
    <row r="15" spans="1:36" ht="15">
      <c r="A15" s="2"/>
      <c r="B15" s="14" t="s">
        <v>86</v>
      </c>
      <c r="C15" s="63" t="s">
        <v>2</v>
      </c>
      <c r="D15" s="64" t="s">
        <v>4</v>
      </c>
      <c r="F15" s="16" t="s">
        <v>87</v>
      </c>
      <c r="G15" s="17" t="s">
        <v>3</v>
      </c>
      <c r="H15" s="26">
        <v>1</v>
      </c>
      <c r="I15" s="18"/>
      <c r="J15" s="19" t="s">
        <v>88</v>
      </c>
      <c r="K15" s="20" t="s">
        <v>2</v>
      </c>
      <c r="L15" s="37">
        <v>1</v>
      </c>
      <c r="M15" s="18"/>
      <c r="N15" s="19" t="s">
        <v>89</v>
      </c>
      <c r="O15" s="20" t="s">
        <v>2</v>
      </c>
      <c r="P15" s="37">
        <v>1</v>
      </c>
      <c r="Q15" s="18"/>
      <c r="R15" s="19" t="s">
        <v>90</v>
      </c>
      <c r="S15" s="20" t="s">
        <v>2</v>
      </c>
      <c r="T15" s="37">
        <v>1</v>
      </c>
      <c r="U15" s="18"/>
      <c r="V15" s="29"/>
      <c r="W15" s="18"/>
      <c r="X15" s="50"/>
      <c r="Y15" s="18"/>
      <c r="Z15" s="18"/>
      <c r="AA15" s="18"/>
      <c r="AB15" s="18"/>
      <c r="AC15" s="18"/>
      <c r="AD15" s="18"/>
      <c r="AE15" s="18"/>
      <c r="AF15" s="18"/>
      <c r="AG15" s="23"/>
      <c r="AH15" s="7"/>
      <c r="AI15" s="7"/>
      <c r="AJ15" s="3"/>
    </row>
    <row r="16" spans="1:36" ht="15.75" thickBot="1">
      <c r="A16" s="2"/>
      <c r="B16" s="181" t="s">
        <v>91</v>
      </c>
      <c r="C16" s="181"/>
      <c r="D16" s="31">
        <f>SUM(D3:D13)</f>
        <v>27</v>
      </c>
      <c r="E16" s="32"/>
      <c r="F16" s="181" t="s">
        <v>91</v>
      </c>
      <c r="G16" s="181"/>
      <c r="H16" s="31">
        <f>SUM(H3:H15)</f>
        <v>31</v>
      </c>
      <c r="I16" s="33"/>
      <c r="J16" s="181" t="s">
        <v>91</v>
      </c>
      <c r="K16" s="181"/>
      <c r="L16" s="31">
        <f>SUM(L3:L15)</f>
        <v>31</v>
      </c>
      <c r="M16" s="33"/>
      <c r="N16" s="181" t="s">
        <v>91</v>
      </c>
      <c r="O16" s="181"/>
      <c r="P16" s="31">
        <f>SUM(P3:P15)</f>
        <v>25</v>
      </c>
      <c r="Q16" s="33"/>
      <c r="R16" s="181" t="s">
        <v>91</v>
      </c>
      <c r="S16" s="181"/>
      <c r="T16" s="31">
        <f>SUM(T3:T15)</f>
        <v>31</v>
      </c>
      <c r="U16" s="33"/>
      <c r="V16" s="181" t="s">
        <v>91</v>
      </c>
      <c r="W16" s="181"/>
      <c r="X16" s="31">
        <f>SUM(X3:X15)</f>
        <v>27</v>
      </c>
      <c r="Y16" s="33"/>
      <c r="Z16" s="181" t="s">
        <v>91</v>
      </c>
      <c r="AA16" s="181"/>
      <c r="AB16" s="31">
        <f>SUM(AB3:AB15)</f>
        <v>15</v>
      </c>
      <c r="AC16" s="33"/>
      <c r="AD16" s="181" t="s">
        <v>91</v>
      </c>
      <c r="AE16" s="181"/>
      <c r="AF16" s="31">
        <f>SUM(AF3:AF15)</f>
        <v>18</v>
      </c>
      <c r="AG16" s="34"/>
      <c r="AH16" s="7"/>
      <c r="AI16" s="7"/>
      <c r="AJ16" s="3"/>
    </row>
    <row r="17" spans="1:36" ht="15.75" thickBot="1">
      <c r="A17" s="2"/>
      <c r="E17" s="8"/>
      <c r="F17" s="18"/>
      <c r="G17" s="18"/>
      <c r="H17" s="18"/>
      <c r="I17" s="18"/>
      <c r="J17" s="18"/>
      <c r="K17" s="18"/>
      <c r="L17" s="50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50"/>
      <c r="Y17" s="18"/>
      <c r="Z17" s="18"/>
      <c r="AA17" s="18"/>
      <c r="AB17" s="18"/>
      <c r="AC17" s="18"/>
      <c r="AD17" s="18"/>
      <c r="AE17" s="18"/>
      <c r="AF17" s="18"/>
      <c r="AG17" s="18"/>
      <c r="AH17" s="7"/>
      <c r="AI17" s="7"/>
      <c r="AJ17" s="3"/>
    </row>
    <row r="18" spans="1:36" ht="15">
      <c r="A18" s="2"/>
      <c r="B18" s="9" t="s">
        <v>0</v>
      </c>
      <c r="C18" s="56"/>
      <c r="D18" s="10" t="s">
        <v>1</v>
      </c>
      <c r="E18" s="11"/>
      <c r="F18" s="12" t="s">
        <v>0</v>
      </c>
      <c r="G18" s="12"/>
      <c r="H18" s="10" t="s">
        <v>1</v>
      </c>
      <c r="I18" s="12"/>
      <c r="J18" s="12" t="s">
        <v>0</v>
      </c>
      <c r="K18" s="12"/>
      <c r="L18" s="10" t="s">
        <v>1</v>
      </c>
      <c r="M18" s="12"/>
      <c r="N18" s="12" t="s">
        <v>0</v>
      </c>
      <c r="O18" s="12"/>
      <c r="P18" s="10" t="s">
        <v>1</v>
      </c>
      <c r="Q18" s="12"/>
      <c r="R18" s="12" t="s">
        <v>0</v>
      </c>
      <c r="S18" s="12"/>
      <c r="T18" s="10" t="s">
        <v>1</v>
      </c>
      <c r="U18" s="12"/>
      <c r="V18" s="12" t="s">
        <v>0</v>
      </c>
      <c r="W18" s="12"/>
      <c r="X18" s="10" t="s">
        <v>1</v>
      </c>
      <c r="Y18" s="12"/>
      <c r="Z18" s="12" t="s">
        <v>0</v>
      </c>
      <c r="AA18" s="12"/>
      <c r="AB18" s="10" t="s">
        <v>1</v>
      </c>
      <c r="AC18" s="12"/>
      <c r="AD18" s="12" t="s">
        <v>0</v>
      </c>
      <c r="AE18" s="12"/>
      <c r="AF18" s="10" t="s">
        <v>1</v>
      </c>
      <c r="AG18" s="12"/>
      <c r="AH18" s="12"/>
      <c r="AI18" s="36"/>
      <c r="AJ18" s="3"/>
    </row>
    <row r="19" spans="1:36" ht="15">
      <c r="A19" s="2"/>
      <c r="B19" s="14" t="s">
        <v>92</v>
      </c>
      <c r="C19" s="60" t="s">
        <v>10</v>
      </c>
      <c r="D19" s="37">
        <v>3</v>
      </c>
      <c r="F19" s="19" t="s">
        <v>93</v>
      </c>
      <c r="G19" s="20" t="s">
        <v>2</v>
      </c>
      <c r="H19" s="37">
        <v>3</v>
      </c>
      <c r="I19" s="18"/>
      <c r="J19" s="16" t="s">
        <v>94</v>
      </c>
      <c r="K19" s="17" t="s">
        <v>3</v>
      </c>
      <c r="L19" s="37">
        <v>3</v>
      </c>
      <c r="M19" s="18"/>
      <c r="N19" s="19" t="s">
        <v>95</v>
      </c>
      <c r="O19" s="20" t="s">
        <v>2</v>
      </c>
      <c r="P19" s="37">
        <v>3</v>
      </c>
      <c r="Q19" s="18"/>
      <c r="R19" s="19" t="s">
        <v>96</v>
      </c>
      <c r="S19" s="20" t="s">
        <v>2</v>
      </c>
      <c r="T19" s="37">
        <v>3</v>
      </c>
      <c r="U19" s="18"/>
      <c r="V19" s="16" t="s">
        <v>97</v>
      </c>
      <c r="W19" s="17" t="s">
        <v>3</v>
      </c>
      <c r="X19" s="37">
        <v>3</v>
      </c>
      <c r="Y19" s="18"/>
      <c r="Z19" s="16" t="s">
        <v>98</v>
      </c>
      <c r="AA19" s="74" t="s">
        <v>99</v>
      </c>
      <c r="AB19" s="37">
        <v>1</v>
      </c>
      <c r="AC19" s="18"/>
      <c r="AD19" s="16" t="s">
        <v>100</v>
      </c>
      <c r="AE19" s="17" t="s">
        <v>3</v>
      </c>
      <c r="AF19" s="37">
        <v>3</v>
      </c>
      <c r="AG19" s="65">
        <v>3002</v>
      </c>
      <c r="AH19" s="53" t="s">
        <v>2</v>
      </c>
      <c r="AI19" s="54" t="s">
        <v>4</v>
      </c>
      <c r="AJ19" s="3"/>
    </row>
    <row r="20" spans="1:36" ht="15">
      <c r="A20" s="2"/>
      <c r="B20" s="14" t="s">
        <v>101</v>
      </c>
      <c r="C20" s="60" t="s">
        <v>10</v>
      </c>
      <c r="D20" s="37">
        <v>1</v>
      </c>
      <c r="F20" s="19" t="s">
        <v>102</v>
      </c>
      <c r="G20" s="20" t="s">
        <v>2</v>
      </c>
      <c r="H20" s="37">
        <v>1</v>
      </c>
      <c r="I20" s="18"/>
      <c r="J20" s="16" t="s">
        <v>103</v>
      </c>
      <c r="K20" s="17" t="s">
        <v>3</v>
      </c>
      <c r="L20" s="37">
        <v>1</v>
      </c>
      <c r="M20" s="18"/>
      <c r="N20" s="19" t="s">
        <v>104</v>
      </c>
      <c r="O20" s="20" t="s">
        <v>2</v>
      </c>
      <c r="P20" s="37">
        <v>1</v>
      </c>
      <c r="Q20" s="18"/>
      <c r="R20" s="19" t="s">
        <v>105</v>
      </c>
      <c r="S20" s="20" t="s">
        <v>2</v>
      </c>
      <c r="T20" s="37">
        <v>1</v>
      </c>
      <c r="U20" s="18"/>
      <c r="V20" s="16" t="s">
        <v>106</v>
      </c>
      <c r="W20" s="17" t="s">
        <v>3</v>
      </c>
      <c r="X20" s="37">
        <v>1</v>
      </c>
      <c r="Y20" s="18"/>
      <c r="Z20" s="16" t="s">
        <v>107</v>
      </c>
      <c r="AA20" s="74" t="s">
        <v>99</v>
      </c>
      <c r="AB20" s="37">
        <v>1</v>
      </c>
      <c r="AC20" s="18"/>
      <c r="AD20" s="16" t="s">
        <v>108</v>
      </c>
      <c r="AE20" s="17" t="s">
        <v>3</v>
      </c>
      <c r="AF20" s="37">
        <v>1</v>
      </c>
      <c r="AG20" s="65">
        <v>3003</v>
      </c>
      <c r="AH20" s="53" t="s">
        <v>2</v>
      </c>
      <c r="AI20" s="54" t="s">
        <v>4</v>
      </c>
      <c r="AJ20" s="3"/>
    </row>
    <row r="21" spans="1:36" s="18" customFormat="1" ht="15">
      <c r="A21" s="2"/>
      <c r="B21" s="25" t="s">
        <v>109</v>
      </c>
      <c r="C21" s="58" t="s">
        <v>3</v>
      </c>
      <c r="D21" s="26">
        <v>3</v>
      </c>
      <c r="E21" s="15"/>
      <c r="F21" s="19" t="s">
        <v>110</v>
      </c>
      <c r="G21" s="20" t="s">
        <v>2</v>
      </c>
      <c r="H21" s="37">
        <v>3</v>
      </c>
      <c r="J21" s="16" t="s">
        <v>111</v>
      </c>
      <c r="K21" s="17" t="s">
        <v>3</v>
      </c>
      <c r="L21" s="37">
        <v>3</v>
      </c>
      <c r="N21" s="19" t="s">
        <v>112</v>
      </c>
      <c r="O21" s="20" t="s">
        <v>2</v>
      </c>
      <c r="P21" s="37">
        <v>3</v>
      </c>
      <c r="R21" s="19" t="s">
        <v>113</v>
      </c>
      <c r="S21" s="20" t="s">
        <v>2</v>
      </c>
      <c r="T21" s="37">
        <v>3</v>
      </c>
      <c r="V21" s="19" t="s">
        <v>114</v>
      </c>
      <c r="W21" s="20" t="s">
        <v>2</v>
      </c>
      <c r="X21" s="37">
        <v>3</v>
      </c>
      <c r="Z21" s="16" t="s">
        <v>115</v>
      </c>
      <c r="AA21" s="17" t="s">
        <v>3</v>
      </c>
      <c r="AB21" s="37">
        <v>3</v>
      </c>
      <c r="AD21" s="19" t="s">
        <v>116</v>
      </c>
      <c r="AE21" s="24" t="s">
        <v>10</v>
      </c>
      <c r="AF21" s="37">
        <v>3</v>
      </c>
      <c r="AH21" s="66"/>
      <c r="AI21" s="66"/>
      <c r="AJ21" s="40"/>
    </row>
    <row r="22" spans="1:36" ht="15.75" customHeight="1">
      <c r="A22" s="2"/>
      <c r="B22" s="25" t="s">
        <v>117</v>
      </c>
      <c r="C22" s="58" t="s">
        <v>3</v>
      </c>
      <c r="D22" s="26">
        <v>1</v>
      </c>
      <c r="F22" s="19" t="s">
        <v>118</v>
      </c>
      <c r="G22" s="20" t="s">
        <v>2</v>
      </c>
      <c r="H22" s="37">
        <v>1</v>
      </c>
      <c r="I22" s="18"/>
      <c r="J22" s="16" t="s">
        <v>119</v>
      </c>
      <c r="K22" s="17" t="s">
        <v>3</v>
      </c>
      <c r="L22" s="37">
        <v>1</v>
      </c>
      <c r="M22" s="18"/>
      <c r="N22" s="19" t="s">
        <v>120</v>
      </c>
      <c r="O22" s="20" t="s">
        <v>2</v>
      </c>
      <c r="P22" s="37">
        <v>1</v>
      </c>
      <c r="Q22" s="18"/>
      <c r="R22" s="19" t="s">
        <v>121</v>
      </c>
      <c r="S22" s="20" t="s">
        <v>2</v>
      </c>
      <c r="T22" s="37">
        <v>1</v>
      </c>
      <c r="U22" s="18"/>
      <c r="V22" s="19" t="s">
        <v>122</v>
      </c>
      <c r="W22" s="20" t="s">
        <v>2</v>
      </c>
      <c r="X22" s="37">
        <v>1</v>
      </c>
      <c r="Y22" s="18"/>
      <c r="Z22" s="16" t="s">
        <v>123</v>
      </c>
      <c r="AA22" s="17" t="s">
        <v>3</v>
      </c>
      <c r="AB22" s="37">
        <v>1</v>
      </c>
      <c r="AC22" s="18"/>
      <c r="AD22" s="19" t="s">
        <v>124</v>
      </c>
      <c r="AE22" s="24" t="s">
        <v>10</v>
      </c>
      <c r="AF22" s="37">
        <v>1</v>
      </c>
      <c r="AG22" s="18"/>
      <c r="AH22" s="66"/>
      <c r="AI22" s="66"/>
      <c r="AJ22" s="40"/>
    </row>
    <row r="23" spans="1:36" ht="15">
      <c r="A23" s="2"/>
      <c r="B23" s="25" t="s">
        <v>125</v>
      </c>
      <c r="C23" s="58" t="s">
        <v>3</v>
      </c>
      <c r="D23" s="26">
        <v>3</v>
      </c>
      <c r="F23" s="19" t="s">
        <v>126</v>
      </c>
      <c r="G23" s="20" t="s">
        <v>2</v>
      </c>
      <c r="H23" s="37">
        <v>3</v>
      </c>
      <c r="I23" s="18"/>
      <c r="J23" s="19" t="s">
        <v>127</v>
      </c>
      <c r="K23" s="20" t="s">
        <v>2</v>
      </c>
      <c r="L23" s="37">
        <v>3</v>
      </c>
      <c r="M23" s="18"/>
      <c r="N23" s="19" t="s">
        <v>128</v>
      </c>
      <c r="O23" s="20" t="s">
        <v>2</v>
      </c>
      <c r="P23" s="37">
        <v>3</v>
      </c>
      <c r="Q23" s="18"/>
      <c r="R23" s="16" t="s">
        <v>129</v>
      </c>
      <c r="S23" s="17" t="s">
        <v>3</v>
      </c>
      <c r="T23" s="37">
        <v>3</v>
      </c>
      <c r="U23" s="18"/>
      <c r="V23" s="19" t="s">
        <v>130</v>
      </c>
      <c r="W23" s="20" t="s">
        <v>2</v>
      </c>
      <c r="X23" s="37">
        <v>3</v>
      </c>
      <c r="Y23" s="18"/>
      <c r="Z23" s="19" t="s">
        <v>131</v>
      </c>
      <c r="AA23" s="53" t="s">
        <v>2</v>
      </c>
      <c r="AB23" s="54" t="s">
        <v>4</v>
      </c>
      <c r="AC23" s="18"/>
      <c r="AD23" s="19" t="s">
        <v>132</v>
      </c>
      <c r="AE23" s="20" t="s">
        <v>2</v>
      </c>
      <c r="AF23" s="37">
        <v>3</v>
      </c>
      <c r="AG23" s="18"/>
      <c r="AH23" s="66"/>
      <c r="AI23" s="66"/>
      <c r="AJ23" s="3"/>
    </row>
    <row r="24" spans="1:36" ht="15">
      <c r="A24" s="2"/>
      <c r="B24" s="41" t="s">
        <v>133</v>
      </c>
      <c r="C24" s="58" t="s">
        <v>3</v>
      </c>
      <c r="D24" s="26">
        <v>1</v>
      </c>
      <c r="F24" s="19" t="s">
        <v>134</v>
      </c>
      <c r="G24" s="20" t="s">
        <v>2</v>
      </c>
      <c r="H24" s="37">
        <v>1</v>
      </c>
      <c r="I24" s="18"/>
      <c r="J24" s="19" t="s">
        <v>135</v>
      </c>
      <c r="K24" s="20" t="s">
        <v>2</v>
      </c>
      <c r="L24" s="37">
        <v>1</v>
      </c>
      <c r="M24" s="18"/>
      <c r="N24" s="19" t="s">
        <v>136</v>
      </c>
      <c r="O24" s="20" t="s">
        <v>2</v>
      </c>
      <c r="P24" s="37">
        <v>1</v>
      </c>
      <c r="Q24" s="18"/>
      <c r="R24" s="16" t="s">
        <v>137</v>
      </c>
      <c r="S24" s="17" t="s">
        <v>3</v>
      </c>
      <c r="T24" s="37">
        <v>1</v>
      </c>
      <c r="U24" s="18"/>
      <c r="V24" s="19" t="s">
        <v>138</v>
      </c>
      <c r="W24" s="20" t="s">
        <v>2</v>
      </c>
      <c r="X24" s="37">
        <v>1</v>
      </c>
      <c r="Y24" s="18"/>
      <c r="Z24" s="19" t="s">
        <v>139</v>
      </c>
      <c r="AA24" s="53" t="s">
        <v>2</v>
      </c>
      <c r="AB24" s="54" t="s">
        <v>4</v>
      </c>
      <c r="AC24" s="18"/>
      <c r="AD24" s="19" t="s">
        <v>140</v>
      </c>
      <c r="AE24" s="20" t="s">
        <v>2</v>
      </c>
      <c r="AF24" s="37">
        <v>1</v>
      </c>
      <c r="AG24" s="18"/>
      <c r="AH24" s="66"/>
      <c r="AI24" s="66"/>
      <c r="AJ24" s="3"/>
    </row>
    <row r="25" spans="1:36" ht="15">
      <c r="A25" s="2"/>
      <c r="B25" s="42" t="s">
        <v>141</v>
      </c>
      <c r="C25" s="58" t="s">
        <v>3</v>
      </c>
      <c r="D25" s="26">
        <v>3</v>
      </c>
      <c r="F25" s="19" t="s">
        <v>142</v>
      </c>
      <c r="G25" s="28" t="s">
        <v>44</v>
      </c>
      <c r="H25" s="37">
        <v>3</v>
      </c>
      <c r="I25" s="18"/>
      <c r="J25" s="19" t="s">
        <v>143</v>
      </c>
      <c r="K25" s="20" t="s">
        <v>2</v>
      </c>
      <c r="L25" s="37">
        <v>3</v>
      </c>
      <c r="M25" s="18"/>
      <c r="N25" s="19" t="s">
        <v>144</v>
      </c>
      <c r="O25" s="20" t="s">
        <v>2</v>
      </c>
      <c r="P25" s="37">
        <v>3</v>
      </c>
      <c r="Q25" s="18"/>
      <c r="R25" s="19" t="s">
        <v>145</v>
      </c>
      <c r="S25" s="24" t="s">
        <v>10</v>
      </c>
      <c r="T25" s="37">
        <v>3</v>
      </c>
      <c r="U25" s="18"/>
      <c r="V25" s="16" t="s">
        <v>146</v>
      </c>
      <c r="W25" s="17" t="s">
        <v>3</v>
      </c>
      <c r="X25" s="37">
        <v>3</v>
      </c>
      <c r="Y25" s="18"/>
      <c r="Z25" s="16" t="s">
        <v>147</v>
      </c>
      <c r="AA25" s="17" t="s">
        <v>3</v>
      </c>
      <c r="AB25" s="37">
        <v>3</v>
      </c>
      <c r="AC25" s="18"/>
      <c r="AD25" s="19" t="s">
        <v>148</v>
      </c>
      <c r="AE25" s="20" t="s">
        <v>2</v>
      </c>
      <c r="AF25" s="37">
        <v>3</v>
      </c>
      <c r="AG25" s="18"/>
      <c r="AH25" s="66"/>
      <c r="AI25" s="66"/>
      <c r="AJ25" s="3"/>
    </row>
    <row r="26" spans="1:36" ht="15">
      <c r="A26" s="2"/>
      <c r="B26" s="43" t="s">
        <v>149</v>
      </c>
      <c r="C26" s="58" t="s">
        <v>3</v>
      </c>
      <c r="D26" s="26">
        <v>1</v>
      </c>
      <c r="F26" s="19" t="s">
        <v>150</v>
      </c>
      <c r="G26" s="44" t="s">
        <v>44</v>
      </c>
      <c r="H26" s="37">
        <v>1</v>
      </c>
      <c r="I26" s="18"/>
      <c r="J26" s="19" t="s">
        <v>151</v>
      </c>
      <c r="K26" s="20" t="s">
        <v>2</v>
      </c>
      <c r="L26" s="37">
        <v>1</v>
      </c>
      <c r="M26" s="18"/>
      <c r="N26" s="19" t="s">
        <v>152</v>
      </c>
      <c r="O26" s="20" t="s">
        <v>2</v>
      </c>
      <c r="P26" s="37">
        <v>1</v>
      </c>
      <c r="Q26" s="18"/>
      <c r="R26" s="19" t="s">
        <v>153</v>
      </c>
      <c r="S26" s="24" t="s">
        <v>10</v>
      </c>
      <c r="T26" s="37">
        <v>1</v>
      </c>
      <c r="U26" s="18"/>
      <c r="V26" s="16" t="s">
        <v>154</v>
      </c>
      <c r="W26" s="17" t="s">
        <v>3</v>
      </c>
      <c r="X26" s="37">
        <v>1</v>
      </c>
      <c r="Y26" s="18"/>
      <c r="Z26" s="16" t="s">
        <v>155</v>
      </c>
      <c r="AA26" s="17" t="s">
        <v>3</v>
      </c>
      <c r="AB26" s="37">
        <v>1</v>
      </c>
      <c r="AC26" s="18"/>
      <c r="AD26" s="19" t="s">
        <v>156</v>
      </c>
      <c r="AE26" s="20" t="s">
        <v>2</v>
      </c>
      <c r="AF26" s="37">
        <v>1</v>
      </c>
      <c r="AG26" s="18"/>
      <c r="AH26" s="66"/>
      <c r="AI26" s="66"/>
      <c r="AJ26" s="3"/>
    </row>
    <row r="27" spans="1:36" ht="15">
      <c r="A27" s="2"/>
      <c r="B27" s="19" t="s">
        <v>157</v>
      </c>
      <c r="C27" s="58" t="s">
        <v>3</v>
      </c>
      <c r="D27" s="37">
        <v>3</v>
      </c>
      <c r="E27" s="45"/>
      <c r="F27" s="29"/>
      <c r="G27" s="29"/>
      <c r="H27" s="29"/>
      <c r="I27" s="18"/>
      <c r="J27" s="29"/>
      <c r="K27" s="29"/>
      <c r="L27" s="50"/>
      <c r="M27" s="18"/>
      <c r="N27" s="29"/>
      <c r="O27" s="29"/>
      <c r="P27" s="29"/>
      <c r="Q27" s="18"/>
      <c r="R27" s="29"/>
      <c r="S27" s="29"/>
      <c r="T27" s="29"/>
      <c r="U27" s="18"/>
      <c r="V27" s="46"/>
      <c r="W27" s="46"/>
      <c r="X27" s="51"/>
      <c r="Y27" s="18"/>
      <c r="Z27" s="46"/>
      <c r="AA27" s="46"/>
      <c r="AB27" s="46"/>
      <c r="AC27" s="18"/>
      <c r="AD27" s="29"/>
      <c r="AE27" s="29"/>
      <c r="AF27" s="18"/>
      <c r="AG27" s="18"/>
      <c r="AH27" s="7"/>
      <c r="AI27" s="39"/>
      <c r="AJ27" s="3"/>
    </row>
    <row r="28" spans="1:36" ht="15.75" thickBot="1">
      <c r="A28" s="2"/>
      <c r="B28" s="22" t="s">
        <v>158</v>
      </c>
      <c r="C28" s="58" t="s">
        <v>3</v>
      </c>
      <c r="D28" s="37">
        <v>1</v>
      </c>
      <c r="E28" s="33"/>
      <c r="F28" s="181" t="s">
        <v>91</v>
      </c>
      <c r="G28" s="181"/>
      <c r="H28" s="31">
        <f>SUM(H19:H26)</f>
        <v>16</v>
      </c>
      <c r="I28" s="33"/>
      <c r="J28" s="181" t="s">
        <v>91</v>
      </c>
      <c r="K28" s="181"/>
      <c r="L28" s="31">
        <f>SUM(L19:L26)</f>
        <v>16</v>
      </c>
      <c r="M28" s="33"/>
      <c r="N28" s="181" t="s">
        <v>91</v>
      </c>
      <c r="O28" s="181"/>
      <c r="P28" s="31">
        <f>SUM(P19:P26)</f>
        <v>16</v>
      </c>
      <c r="Q28" s="33"/>
      <c r="R28" s="181" t="s">
        <v>91</v>
      </c>
      <c r="S28" s="181"/>
      <c r="T28" s="31">
        <f>SUM(T19:T26)</f>
        <v>16</v>
      </c>
      <c r="U28" s="33"/>
      <c r="V28" s="181" t="s">
        <v>91</v>
      </c>
      <c r="W28" s="181"/>
      <c r="X28" s="31">
        <f>SUM(X19:X26)</f>
        <v>16</v>
      </c>
      <c r="Y28" s="33"/>
      <c r="Z28" s="181" t="s">
        <v>91</v>
      </c>
      <c r="AA28" s="181"/>
      <c r="AB28" s="31">
        <f>SUM(AB19:AB26)</f>
        <v>10</v>
      </c>
      <c r="AC28" s="33"/>
      <c r="AD28" s="181" t="s">
        <v>91</v>
      </c>
      <c r="AE28" s="181"/>
      <c r="AF28" s="31">
        <f>SUM(AF19:AF26)</f>
        <v>16</v>
      </c>
      <c r="AG28" s="181" t="s">
        <v>91</v>
      </c>
      <c r="AH28" s="181"/>
      <c r="AI28" s="31">
        <f>SUM(AI18:AI27)</f>
        <v>0</v>
      </c>
      <c r="AJ28" s="3"/>
    </row>
    <row r="29" spans="1:36" ht="15.75" thickBot="1">
      <c r="A29" s="2"/>
      <c r="B29" s="181" t="s">
        <v>91</v>
      </c>
      <c r="C29" s="181"/>
      <c r="D29" s="31">
        <f>SUM(D19:D28)</f>
        <v>20</v>
      </c>
      <c r="F29" s="18"/>
      <c r="G29" s="18"/>
      <c r="H29" s="18"/>
      <c r="I29" s="18"/>
      <c r="J29" s="18"/>
      <c r="K29" s="18"/>
      <c r="L29" s="50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50"/>
      <c r="Y29" s="18"/>
      <c r="Z29" s="18"/>
      <c r="AA29" s="18"/>
      <c r="AB29" s="18"/>
      <c r="AC29" s="18"/>
      <c r="AD29" s="18"/>
      <c r="AE29" s="18"/>
      <c r="AF29" s="18"/>
      <c r="AG29" s="18"/>
      <c r="AH29" s="7"/>
      <c r="AI29" s="7"/>
      <c r="AJ29" s="3"/>
    </row>
    <row r="30" spans="1:36" ht="15">
      <c r="A30" s="2"/>
      <c r="B30" s="9" t="s">
        <v>0</v>
      </c>
      <c r="C30" s="56"/>
      <c r="D30" s="10" t="s">
        <v>1</v>
      </c>
      <c r="E30" s="11"/>
      <c r="F30" s="12" t="s">
        <v>0</v>
      </c>
      <c r="G30" s="12"/>
      <c r="H30" s="10" t="s">
        <v>1</v>
      </c>
      <c r="I30" s="12"/>
      <c r="J30" s="12" t="s">
        <v>0</v>
      </c>
      <c r="K30" s="12"/>
      <c r="L30" s="10" t="s">
        <v>1</v>
      </c>
      <c r="M30" s="12"/>
      <c r="N30" s="12" t="s">
        <v>0</v>
      </c>
      <c r="O30" s="12"/>
      <c r="P30" s="10" t="s">
        <v>1</v>
      </c>
      <c r="Q30" s="12"/>
      <c r="R30" s="12" t="s">
        <v>0</v>
      </c>
      <c r="S30" s="12"/>
      <c r="T30" s="10" t="s">
        <v>1</v>
      </c>
      <c r="U30" s="12"/>
      <c r="V30" s="12" t="s">
        <v>0</v>
      </c>
      <c r="W30" s="12"/>
      <c r="X30" s="10" t="s">
        <v>1</v>
      </c>
      <c r="Y30" s="12"/>
      <c r="Z30" s="12" t="s">
        <v>0</v>
      </c>
      <c r="AA30" s="12"/>
      <c r="AB30" s="10" t="s">
        <v>1</v>
      </c>
      <c r="AC30" s="12"/>
      <c r="AD30" s="12" t="s">
        <v>0</v>
      </c>
      <c r="AE30" s="12"/>
      <c r="AF30" s="10" t="s">
        <v>1</v>
      </c>
      <c r="AG30" s="13"/>
      <c r="AH30" s="7"/>
      <c r="AI30" s="7"/>
      <c r="AJ30" s="3"/>
    </row>
    <row r="31" spans="1:36" ht="15">
      <c r="A31" s="2"/>
      <c r="B31" s="41">
        <v>3101</v>
      </c>
      <c r="C31" s="58" t="s">
        <v>3</v>
      </c>
      <c r="D31" s="26">
        <v>6</v>
      </c>
      <c r="F31" s="21">
        <v>3201</v>
      </c>
      <c r="G31" s="17" t="s">
        <v>3</v>
      </c>
      <c r="H31" s="26">
        <v>6</v>
      </c>
      <c r="I31" s="18"/>
      <c r="J31" s="16">
        <v>3301</v>
      </c>
      <c r="K31" s="17" t="s">
        <v>3</v>
      </c>
      <c r="L31" s="26">
        <v>6</v>
      </c>
      <c r="M31" s="18"/>
      <c r="N31" s="19" t="s">
        <v>159</v>
      </c>
      <c r="O31" s="53" t="s">
        <v>2</v>
      </c>
      <c r="P31" s="54" t="s">
        <v>4</v>
      </c>
      <c r="Q31" s="18"/>
      <c r="R31" s="19">
        <v>3501</v>
      </c>
      <c r="S31" s="53" t="s">
        <v>2</v>
      </c>
      <c r="T31" s="54" t="s">
        <v>4</v>
      </c>
      <c r="U31" s="18"/>
      <c r="V31" s="16">
        <v>3602</v>
      </c>
      <c r="W31" s="73" t="s">
        <v>99</v>
      </c>
      <c r="X31" s="26">
        <v>3</v>
      </c>
      <c r="Y31" s="18"/>
      <c r="Z31" s="16">
        <v>3703</v>
      </c>
      <c r="AA31" s="17" t="s">
        <v>160</v>
      </c>
      <c r="AB31" s="26">
        <v>6</v>
      </c>
      <c r="AC31" s="18"/>
      <c r="AD31" s="19">
        <v>3804</v>
      </c>
      <c r="AE31" s="20" t="s">
        <v>2</v>
      </c>
      <c r="AF31" s="22">
        <v>6</v>
      </c>
      <c r="AG31" s="23"/>
      <c r="AH31" s="7"/>
      <c r="AI31" s="7"/>
      <c r="AJ31" s="3"/>
    </row>
    <row r="32" spans="1:36" ht="15">
      <c r="A32" s="2"/>
      <c r="B32" s="25" t="s">
        <v>161</v>
      </c>
      <c r="C32" s="58" t="s">
        <v>3</v>
      </c>
      <c r="D32" s="26">
        <v>3</v>
      </c>
      <c r="F32" s="16" t="s">
        <v>162</v>
      </c>
      <c r="G32" s="17" t="s">
        <v>3</v>
      </c>
      <c r="H32" s="26">
        <v>3</v>
      </c>
      <c r="I32" s="18"/>
      <c r="J32" s="19" t="s">
        <v>163</v>
      </c>
      <c r="K32" s="20" t="s">
        <v>2</v>
      </c>
      <c r="L32" s="26">
        <v>3</v>
      </c>
      <c r="M32" s="18"/>
      <c r="N32" s="19" t="s">
        <v>164</v>
      </c>
      <c r="O32" s="20" t="s">
        <v>2</v>
      </c>
      <c r="P32" s="26">
        <v>3</v>
      </c>
      <c r="Q32" s="18"/>
      <c r="R32" s="19" t="s">
        <v>165</v>
      </c>
      <c r="S32" s="20" t="s">
        <v>2</v>
      </c>
      <c r="T32" s="26">
        <v>3</v>
      </c>
      <c r="U32" s="18"/>
      <c r="V32" s="16" t="s">
        <v>166</v>
      </c>
      <c r="W32" s="17" t="s">
        <v>3</v>
      </c>
      <c r="X32" s="26">
        <v>3</v>
      </c>
      <c r="Y32" s="18"/>
      <c r="Z32" s="19" t="s">
        <v>167</v>
      </c>
      <c r="AA32" s="20" t="s">
        <v>2</v>
      </c>
      <c r="AB32" s="37">
        <v>4</v>
      </c>
      <c r="AC32" s="18"/>
      <c r="AD32" s="16" t="s">
        <v>168</v>
      </c>
      <c r="AE32" s="17" t="s">
        <v>3</v>
      </c>
      <c r="AF32" s="22">
        <v>3</v>
      </c>
      <c r="AG32" s="23"/>
      <c r="AH32" s="7"/>
      <c r="AI32" s="7"/>
      <c r="AJ32" s="3"/>
    </row>
    <row r="33" spans="1:36" ht="15">
      <c r="A33" s="2"/>
      <c r="B33" s="25" t="s">
        <v>169</v>
      </c>
      <c r="C33" s="58" t="s">
        <v>3</v>
      </c>
      <c r="D33" s="26">
        <v>1</v>
      </c>
      <c r="F33" s="16" t="s">
        <v>170</v>
      </c>
      <c r="G33" s="17" t="s">
        <v>3</v>
      </c>
      <c r="H33" s="26">
        <v>1</v>
      </c>
      <c r="I33" s="18"/>
      <c r="J33" s="19" t="s">
        <v>171</v>
      </c>
      <c r="K33" s="20" t="s">
        <v>2</v>
      </c>
      <c r="L33" s="26">
        <v>1</v>
      </c>
      <c r="M33" s="18"/>
      <c r="N33" s="19" t="s">
        <v>172</v>
      </c>
      <c r="O33" s="20" t="s">
        <v>2</v>
      </c>
      <c r="P33" s="26">
        <v>1</v>
      </c>
      <c r="Q33" s="18"/>
      <c r="R33" s="19" t="s">
        <v>173</v>
      </c>
      <c r="S33" s="20" t="s">
        <v>2</v>
      </c>
      <c r="T33" s="26">
        <v>1</v>
      </c>
      <c r="U33" s="18"/>
      <c r="V33" s="16" t="s">
        <v>174</v>
      </c>
      <c r="W33" s="17" t="s">
        <v>3</v>
      </c>
      <c r="X33" s="26">
        <v>1</v>
      </c>
      <c r="Y33" s="18"/>
      <c r="Z33" s="19" t="s">
        <v>175</v>
      </c>
      <c r="AA33" s="20" t="s">
        <v>2</v>
      </c>
      <c r="AB33" s="37">
        <v>1</v>
      </c>
      <c r="AC33" s="18"/>
      <c r="AD33" s="16" t="s">
        <v>176</v>
      </c>
      <c r="AE33" s="17" t="s">
        <v>3</v>
      </c>
      <c r="AF33" s="22">
        <v>1</v>
      </c>
      <c r="AG33" s="23"/>
      <c r="AH33" s="7"/>
      <c r="AI33" s="7"/>
      <c r="AJ33" s="3"/>
    </row>
    <row r="34" spans="1:36" ht="15">
      <c r="A34" s="2"/>
      <c r="B34" s="25" t="s">
        <v>177</v>
      </c>
      <c r="C34" s="61" t="s">
        <v>178</v>
      </c>
      <c r="D34" s="26">
        <v>3</v>
      </c>
      <c r="F34" s="16" t="s">
        <v>179</v>
      </c>
      <c r="G34" s="17" t="s">
        <v>160</v>
      </c>
      <c r="H34" s="26">
        <v>3</v>
      </c>
      <c r="I34" s="18"/>
      <c r="J34" s="16" t="s">
        <v>180</v>
      </c>
      <c r="K34" s="17" t="s">
        <v>3</v>
      </c>
      <c r="L34" s="26">
        <v>3</v>
      </c>
      <c r="M34" s="18"/>
      <c r="N34" s="16" t="s">
        <v>181</v>
      </c>
      <c r="O34" s="17" t="s">
        <v>3</v>
      </c>
      <c r="P34" s="26">
        <v>3</v>
      </c>
      <c r="Q34" s="38"/>
      <c r="R34" s="19" t="s">
        <v>182</v>
      </c>
      <c r="S34" s="24" t="s">
        <v>10</v>
      </c>
      <c r="T34" s="26">
        <v>3</v>
      </c>
      <c r="U34" s="18"/>
      <c r="V34" s="16" t="s">
        <v>183</v>
      </c>
      <c r="W34" s="17" t="s">
        <v>160</v>
      </c>
      <c r="X34" s="26">
        <v>4</v>
      </c>
      <c r="Y34" s="18"/>
      <c r="Z34" s="16" t="s">
        <v>184</v>
      </c>
      <c r="AA34" s="17" t="s">
        <v>3</v>
      </c>
      <c r="AB34" s="26">
        <v>3</v>
      </c>
      <c r="AC34" s="18"/>
      <c r="AD34" s="16" t="s">
        <v>185</v>
      </c>
      <c r="AE34" s="17" t="s">
        <v>3</v>
      </c>
      <c r="AF34" s="22">
        <v>3</v>
      </c>
      <c r="AG34" s="23"/>
      <c r="AH34" s="7"/>
      <c r="AI34" s="7"/>
      <c r="AJ34" s="3"/>
    </row>
    <row r="35" spans="1:36" ht="15">
      <c r="A35" s="2"/>
      <c r="B35" s="25" t="s">
        <v>186</v>
      </c>
      <c r="C35" s="61" t="s">
        <v>178</v>
      </c>
      <c r="D35" s="26">
        <v>1</v>
      </c>
      <c r="F35" s="16" t="s">
        <v>187</v>
      </c>
      <c r="G35" s="17" t="s">
        <v>160</v>
      </c>
      <c r="H35" s="26">
        <v>1</v>
      </c>
      <c r="I35" s="18"/>
      <c r="J35" s="16" t="s">
        <v>188</v>
      </c>
      <c r="K35" s="17" t="s">
        <v>3</v>
      </c>
      <c r="L35" s="26">
        <v>1</v>
      </c>
      <c r="M35" s="18"/>
      <c r="N35" s="16" t="s">
        <v>189</v>
      </c>
      <c r="O35" s="17" t="s">
        <v>3</v>
      </c>
      <c r="P35" s="26">
        <v>1</v>
      </c>
      <c r="Q35" s="18"/>
      <c r="R35" s="19" t="s">
        <v>190</v>
      </c>
      <c r="S35" s="24" t="s">
        <v>10</v>
      </c>
      <c r="T35" s="26">
        <v>1</v>
      </c>
      <c r="U35" s="18"/>
      <c r="V35" s="16" t="s">
        <v>191</v>
      </c>
      <c r="W35" s="17" t="s">
        <v>160</v>
      </c>
      <c r="X35" s="26">
        <v>1</v>
      </c>
      <c r="Y35" s="18"/>
      <c r="Z35" s="16" t="s">
        <v>192</v>
      </c>
      <c r="AA35" s="17" t="s">
        <v>3</v>
      </c>
      <c r="AB35" s="26">
        <v>1</v>
      </c>
      <c r="AC35" s="18"/>
      <c r="AD35" s="16" t="s">
        <v>193</v>
      </c>
      <c r="AE35" s="17" t="s">
        <v>3</v>
      </c>
      <c r="AF35" s="22">
        <v>1</v>
      </c>
      <c r="AG35" s="23"/>
      <c r="AH35" s="7"/>
      <c r="AI35" s="7"/>
      <c r="AJ35" s="3"/>
    </row>
    <row r="36" spans="1:36" ht="15">
      <c r="A36" s="2"/>
      <c r="B36" s="42" t="s">
        <v>194</v>
      </c>
      <c r="C36" s="58" t="s">
        <v>3</v>
      </c>
      <c r="D36" s="26">
        <v>4</v>
      </c>
      <c r="F36" s="19" t="s">
        <v>195</v>
      </c>
      <c r="G36" s="20" t="s">
        <v>2</v>
      </c>
      <c r="H36" s="26">
        <v>4</v>
      </c>
      <c r="I36" s="18"/>
      <c r="J36" s="19" t="s">
        <v>196</v>
      </c>
      <c r="K36" s="20" t="s">
        <v>2</v>
      </c>
      <c r="L36" s="26">
        <v>4</v>
      </c>
      <c r="M36" s="18"/>
      <c r="N36" s="16" t="s">
        <v>197</v>
      </c>
      <c r="O36" s="17" t="s">
        <v>3</v>
      </c>
      <c r="P36" s="26">
        <v>4</v>
      </c>
      <c r="Q36" s="18"/>
      <c r="R36" s="16" t="s">
        <v>198</v>
      </c>
      <c r="S36" s="17" t="s">
        <v>160</v>
      </c>
      <c r="T36" s="26">
        <v>4</v>
      </c>
      <c r="U36" s="18"/>
      <c r="V36" s="16" t="s">
        <v>199</v>
      </c>
      <c r="W36" s="17" t="s">
        <v>3</v>
      </c>
      <c r="X36" s="26">
        <v>3</v>
      </c>
      <c r="Y36" s="18"/>
      <c r="Z36" s="16" t="s">
        <v>200</v>
      </c>
      <c r="AA36" s="17" t="s">
        <v>3</v>
      </c>
      <c r="AB36" s="26">
        <v>3</v>
      </c>
      <c r="AC36" s="18"/>
      <c r="AD36" s="19" t="s">
        <v>201</v>
      </c>
      <c r="AE36" s="24" t="s">
        <v>10</v>
      </c>
      <c r="AF36" s="22">
        <v>3</v>
      </c>
      <c r="AG36" s="23"/>
      <c r="AH36" s="7"/>
      <c r="AI36" s="7"/>
      <c r="AJ36" s="3"/>
    </row>
    <row r="37" spans="1:36" ht="15">
      <c r="A37" s="2"/>
      <c r="B37" s="42" t="s">
        <v>202</v>
      </c>
      <c r="C37" s="58" t="s">
        <v>3</v>
      </c>
      <c r="D37" s="26">
        <v>1</v>
      </c>
      <c r="F37" s="19" t="s">
        <v>203</v>
      </c>
      <c r="G37" s="20" t="s">
        <v>2</v>
      </c>
      <c r="H37" s="26">
        <v>1</v>
      </c>
      <c r="I37" s="18"/>
      <c r="J37" s="19" t="s">
        <v>204</v>
      </c>
      <c r="K37" s="20" t="s">
        <v>2</v>
      </c>
      <c r="L37" s="26">
        <v>1</v>
      </c>
      <c r="M37" s="18"/>
      <c r="N37" s="16" t="s">
        <v>205</v>
      </c>
      <c r="O37" s="17" t="s">
        <v>3</v>
      </c>
      <c r="P37" s="26">
        <v>1</v>
      </c>
      <c r="Q37" s="18"/>
      <c r="R37" s="16" t="s">
        <v>206</v>
      </c>
      <c r="S37" s="17" t="s">
        <v>160</v>
      </c>
      <c r="T37" s="26">
        <v>1</v>
      </c>
      <c r="U37" s="18"/>
      <c r="V37" s="16" t="s">
        <v>207</v>
      </c>
      <c r="W37" s="17" t="s">
        <v>3</v>
      </c>
      <c r="X37" s="26">
        <v>1</v>
      </c>
      <c r="Y37" s="18"/>
      <c r="Z37" s="16" t="s">
        <v>208</v>
      </c>
      <c r="AA37" s="17" t="s">
        <v>3</v>
      </c>
      <c r="AB37" s="26">
        <v>1</v>
      </c>
      <c r="AC37" s="18"/>
      <c r="AD37" s="19" t="s">
        <v>209</v>
      </c>
      <c r="AE37" s="24" t="s">
        <v>10</v>
      </c>
      <c r="AF37" s="22">
        <v>1</v>
      </c>
      <c r="AG37" s="23"/>
      <c r="AH37" s="7"/>
      <c r="AI37" s="7"/>
      <c r="AJ37" s="3"/>
    </row>
    <row r="38" spans="1:36" ht="15">
      <c r="A38" s="2"/>
      <c r="B38" s="25" t="s">
        <v>210</v>
      </c>
      <c r="C38" s="58" t="s">
        <v>3</v>
      </c>
      <c r="D38" s="26">
        <v>3</v>
      </c>
      <c r="F38" s="16" t="s">
        <v>211</v>
      </c>
      <c r="G38" s="17" t="s">
        <v>3</v>
      </c>
      <c r="H38" s="26">
        <v>3</v>
      </c>
      <c r="I38" s="18"/>
      <c r="J38" s="16" t="s">
        <v>212</v>
      </c>
      <c r="K38" s="17" t="s">
        <v>3</v>
      </c>
      <c r="L38" s="26">
        <v>3</v>
      </c>
      <c r="M38" s="18"/>
      <c r="N38" s="16" t="s">
        <v>213</v>
      </c>
      <c r="O38" s="17" t="s">
        <v>3</v>
      </c>
      <c r="P38" s="26">
        <v>3</v>
      </c>
      <c r="Q38" s="18"/>
      <c r="R38" s="16" t="s">
        <v>214</v>
      </c>
      <c r="S38" s="17" t="s">
        <v>3</v>
      </c>
      <c r="T38" s="26">
        <v>3</v>
      </c>
      <c r="U38" s="18"/>
      <c r="V38" s="16" t="s">
        <v>215</v>
      </c>
      <c r="W38" s="17" t="s">
        <v>3</v>
      </c>
      <c r="X38" s="26">
        <v>3</v>
      </c>
      <c r="Y38" s="18"/>
      <c r="Z38" s="16" t="s">
        <v>216</v>
      </c>
      <c r="AA38" s="17" t="s">
        <v>3</v>
      </c>
      <c r="AB38" s="26">
        <v>3</v>
      </c>
      <c r="AC38" s="18"/>
      <c r="AD38" s="18"/>
      <c r="AE38" s="18"/>
      <c r="AF38" s="18"/>
      <c r="AG38" s="23"/>
      <c r="AH38" s="27"/>
      <c r="AI38" s="27"/>
      <c r="AJ38" s="5"/>
    </row>
    <row r="39" spans="1:36" ht="15">
      <c r="A39" s="2"/>
      <c r="B39" s="25" t="s">
        <v>217</v>
      </c>
      <c r="C39" s="58" t="s">
        <v>3</v>
      </c>
      <c r="D39" s="26">
        <v>1</v>
      </c>
      <c r="F39" s="16" t="s">
        <v>218</v>
      </c>
      <c r="G39" s="17" t="s">
        <v>3</v>
      </c>
      <c r="H39" s="26">
        <v>1</v>
      </c>
      <c r="I39" s="18"/>
      <c r="J39" s="16" t="s">
        <v>219</v>
      </c>
      <c r="K39" s="17" t="s">
        <v>3</v>
      </c>
      <c r="L39" s="26">
        <v>1</v>
      </c>
      <c r="M39" s="18"/>
      <c r="N39" s="16" t="s">
        <v>220</v>
      </c>
      <c r="O39" s="17" t="s">
        <v>3</v>
      </c>
      <c r="P39" s="26">
        <v>1</v>
      </c>
      <c r="Q39" s="18"/>
      <c r="R39" s="16" t="s">
        <v>221</v>
      </c>
      <c r="S39" s="17" t="s">
        <v>3</v>
      </c>
      <c r="T39" s="26">
        <v>1</v>
      </c>
      <c r="U39" s="18"/>
      <c r="V39" s="16" t="s">
        <v>222</v>
      </c>
      <c r="W39" s="17" t="s">
        <v>3</v>
      </c>
      <c r="X39" s="26">
        <v>1</v>
      </c>
      <c r="Y39" s="18"/>
      <c r="Z39" s="16" t="s">
        <v>223</v>
      </c>
      <c r="AA39" s="17" t="s">
        <v>3</v>
      </c>
      <c r="AB39" s="26">
        <v>1</v>
      </c>
      <c r="AC39" s="18"/>
      <c r="AD39" s="18"/>
      <c r="AE39" s="18"/>
      <c r="AF39" s="18"/>
      <c r="AG39" s="23"/>
      <c r="AH39" s="27"/>
      <c r="AI39" s="27"/>
      <c r="AJ39" s="5"/>
    </row>
    <row r="40" spans="1:36" ht="15">
      <c r="A40" s="2"/>
      <c r="B40" s="25" t="s">
        <v>224</v>
      </c>
      <c r="C40" s="58" t="s">
        <v>3</v>
      </c>
      <c r="D40" s="26">
        <v>3</v>
      </c>
      <c r="F40" s="16" t="s">
        <v>225</v>
      </c>
      <c r="G40" s="17" t="s">
        <v>3</v>
      </c>
      <c r="H40" s="26">
        <v>3</v>
      </c>
      <c r="I40" s="18"/>
      <c r="J40" s="16" t="s">
        <v>226</v>
      </c>
      <c r="K40" s="17" t="s">
        <v>3</v>
      </c>
      <c r="L40" s="26">
        <v>3</v>
      </c>
      <c r="M40" s="18"/>
      <c r="N40" s="16" t="s">
        <v>227</v>
      </c>
      <c r="O40" s="17" t="s">
        <v>3</v>
      </c>
      <c r="P40" s="26">
        <v>3</v>
      </c>
      <c r="Q40" s="18"/>
      <c r="R40" s="16" t="s">
        <v>228</v>
      </c>
      <c r="S40" s="17" t="s">
        <v>3</v>
      </c>
      <c r="T40" s="26">
        <v>3</v>
      </c>
      <c r="U40" s="18"/>
      <c r="V40" s="16" t="s">
        <v>229</v>
      </c>
      <c r="W40" s="17" t="s">
        <v>3</v>
      </c>
      <c r="X40" s="26">
        <v>3</v>
      </c>
      <c r="Y40" s="18"/>
      <c r="Z40" s="18"/>
      <c r="AA40" s="18"/>
      <c r="AB40" s="18"/>
      <c r="AC40" s="18"/>
      <c r="AD40" s="18"/>
      <c r="AE40" s="18"/>
      <c r="AF40" s="18"/>
      <c r="AG40" s="23"/>
      <c r="AH40" s="7"/>
      <c r="AI40" s="7"/>
      <c r="AJ40" s="3"/>
    </row>
    <row r="41" spans="1:36" ht="15">
      <c r="A41" s="2"/>
      <c r="B41" s="25" t="s">
        <v>230</v>
      </c>
      <c r="C41" s="58" t="s">
        <v>3</v>
      </c>
      <c r="D41" s="26">
        <v>1</v>
      </c>
      <c r="F41" s="16" t="s">
        <v>231</v>
      </c>
      <c r="G41" s="17" t="s">
        <v>3</v>
      </c>
      <c r="H41" s="26">
        <v>1</v>
      </c>
      <c r="I41" s="18"/>
      <c r="J41" s="16" t="s">
        <v>232</v>
      </c>
      <c r="K41" s="17" t="s">
        <v>3</v>
      </c>
      <c r="L41" s="26">
        <v>1</v>
      </c>
      <c r="M41" s="18"/>
      <c r="N41" s="16" t="s">
        <v>233</v>
      </c>
      <c r="O41" s="17" t="s">
        <v>3</v>
      </c>
      <c r="P41" s="26">
        <v>1</v>
      </c>
      <c r="Q41" s="18"/>
      <c r="R41" s="16" t="s">
        <v>234</v>
      </c>
      <c r="S41" s="17" t="s">
        <v>3</v>
      </c>
      <c r="T41" s="26">
        <v>1</v>
      </c>
      <c r="U41" s="18"/>
      <c r="V41" s="16" t="s">
        <v>235</v>
      </c>
      <c r="W41" s="17" t="s">
        <v>3</v>
      </c>
      <c r="X41" s="26">
        <v>1</v>
      </c>
      <c r="Y41" s="18"/>
      <c r="Z41" s="18"/>
      <c r="AA41" s="18"/>
      <c r="AB41" s="18"/>
      <c r="AC41" s="18"/>
      <c r="AD41" s="18"/>
      <c r="AE41" s="18"/>
      <c r="AF41" s="18"/>
      <c r="AG41" s="23"/>
      <c r="AH41" s="7"/>
      <c r="AI41" s="7"/>
      <c r="AJ41" s="30"/>
    </row>
    <row r="42" spans="1:36" ht="15">
      <c r="A42" s="2"/>
      <c r="B42" s="25" t="s">
        <v>236</v>
      </c>
      <c r="C42" s="58" t="s">
        <v>3</v>
      </c>
      <c r="D42" s="26">
        <v>3</v>
      </c>
      <c r="F42" s="16" t="s">
        <v>237</v>
      </c>
      <c r="G42" s="17" t="s">
        <v>3</v>
      </c>
      <c r="H42" s="26">
        <v>3</v>
      </c>
      <c r="I42" s="18"/>
      <c r="J42" s="16" t="s">
        <v>238</v>
      </c>
      <c r="K42" s="17" t="s">
        <v>3</v>
      </c>
      <c r="L42" s="26">
        <v>3</v>
      </c>
      <c r="M42" s="18"/>
      <c r="N42" s="16" t="s">
        <v>239</v>
      </c>
      <c r="O42" s="17" t="s">
        <v>3</v>
      </c>
      <c r="P42" s="26">
        <v>3</v>
      </c>
      <c r="Q42" s="18"/>
      <c r="R42" s="16" t="s">
        <v>240</v>
      </c>
      <c r="S42" s="17" t="s">
        <v>3</v>
      </c>
      <c r="T42" s="26">
        <v>3</v>
      </c>
      <c r="U42" s="18"/>
      <c r="V42" s="18"/>
      <c r="W42" s="18"/>
      <c r="X42" s="50"/>
      <c r="Y42" s="18"/>
      <c r="Z42" s="18"/>
      <c r="AA42" s="18"/>
      <c r="AB42" s="18"/>
      <c r="AC42" s="18"/>
      <c r="AD42" s="18"/>
      <c r="AE42" s="18"/>
      <c r="AF42" s="18"/>
      <c r="AG42" s="23"/>
      <c r="AH42" s="7"/>
      <c r="AI42" s="7"/>
      <c r="AJ42" s="3"/>
    </row>
    <row r="43" spans="1:36" ht="15">
      <c r="A43" s="2"/>
      <c r="B43" s="25" t="s">
        <v>241</v>
      </c>
      <c r="C43" s="58" t="s">
        <v>3</v>
      </c>
      <c r="D43" s="26">
        <v>1</v>
      </c>
      <c r="F43" s="16" t="s">
        <v>242</v>
      </c>
      <c r="G43" s="17" t="s">
        <v>3</v>
      </c>
      <c r="H43" s="26">
        <v>1</v>
      </c>
      <c r="I43" s="18"/>
      <c r="J43" s="16" t="s">
        <v>243</v>
      </c>
      <c r="K43" s="17" t="s">
        <v>3</v>
      </c>
      <c r="L43" s="26">
        <v>1</v>
      </c>
      <c r="M43" s="18"/>
      <c r="N43" s="16" t="s">
        <v>244</v>
      </c>
      <c r="O43" s="17" t="s">
        <v>3</v>
      </c>
      <c r="P43" s="26">
        <v>1</v>
      </c>
      <c r="Q43" s="18"/>
      <c r="R43" s="16" t="s">
        <v>245</v>
      </c>
      <c r="S43" s="17" t="s">
        <v>3</v>
      </c>
      <c r="T43" s="26">
        <v>1</v>
      </c>
      <c r="U43" s="18"/>
      <c r="V43" s="18"/>
      <c r="W43" s="18"/>
      <c r="X43" s="50"/>
      <c r="Y43" s="18"/>
      <c r="Z43" s="18"/>
      <c r="AA43" s="18"/>
      <c r="AB43" s="18"/>
      <c r="AC43" s="18"/>
      <c r="AD43" s="18"/>
      <c r="AE43" s="18"/>
      <c r="AF43" s="18"/>
      <c r="AG43" s="23"/>
      <c r="AH43" s="7"/>
      <c r="AI43" s="7"/>
      <c r="AJ43" s="3"/>
    </row>
    <row r="44" spans="1:36" ht="15.75" thickBot="1">
      <c r="A44" s="2"/>
      <c r="B44" s="181" t="s">
        <v>91</v>
      </c>
      <c r="C44" s="181"/>
      <c r="D44" s="31">
        <f>SUM(D31:D43)</f>
        <v>31</v>
      </c>
      <c r="E44" s="32"/>
      <c r="F44" s="181" t="s">
        <v>91</v>
      </c>
      <c r="G44" s="181"/>
      <c r="H44" s="31">
        <f>SUM(H31:H43)</f>
        <v>31</v>
      </c>
      <c r="I44" s="33"/>
      <c r="J44" s="181" t="s">
        <v>91</v>
      </c>
      <c r="K44" s="181"/>
      <c r="L44" s="31">
        <f>SUM(L31:L43)</f>
        <v>31</v>
      </c>
      <c r="M44" s="33"/>
      <c r="N44" s="181" t="s">
        <v>91</v>
      </c>
      <c r="O44" s="181"/>
      <c r="P44" s="31">
        <f>SUM(P32:P43)</f>
        <v>25</v>
      </c>
      <c r="Q44" s="33"/>
      <c r="R44" s="181" t="s">
        <v>91</v>
      </c>
      <c r="S44" s="181"/>
      <c r="T44" s="31">
        <f>SUM(T31:T43)</f>
        <v>25</v>
      </c>
      <c r="U44" s="33"/>
      <c r="V44" s="181" t="s">
        <v>91</v>
      </c>
      <c r="W44" s="181"/>
      <c r="X44" s="31">
        <f>SUM(X31:X41)</f>
        <v>24</v>
      </c>
      <c r="Y44" s="33"/>
      <c r="Z44" s="181" t="s">
        <v>91</v>
      </c>
      <c r="AA44" s="181"/>
      <c r="AB44" s="31">
        <f>SUM(AB31:AB39)</f>
        <v>23</v>
      </c>
      <c r="AC44" s="33"/>
      <c r="AD44" s="181" t="s">
        <v>91</v>
      </c>
      <c r="AE44" s="181"/>
      <c r="AF44" s="31">
        <f>SUM(AF31:AF37)</f>
        <v>18</v>
      </c>
      <c r="AG44" s="34"/>
      <c r="AH44" s="7"/>
      <c r="AI44" s="7"/>
      <c r="AJ44" s="3"/>
    </row>
    <row r="45" spans="1:36" ht="15">
      <c r="A45" s="2"/>
      <c r="B45" s="2"/>
      <c r="C45" s="62"/>
      <c r="D45" s="47"/>
      <c r="E45" s="2"/>
      <c r="F45" s="2"/>
      <c r="G45" s="2"/>
      <c r="H45" s="2"/>
      <c r="I45" s="2"/>
      <c r="J45" s="2"/>
      <c r="K45" s="2"/>
      <c r="L45" s="47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47"/>
      <c r="Y45" s="2"/>
      <c r="Z45" s="2"/>
      <c r="AA45" s="2"/>
      <c r="AB45" s="2"/>
      <c r="AC45" s="2"/>
      <c r="AD45" s="2"/>
      <c r="AE45" s="2"/>
      <c r="AF45" s="2"/>
    </row>
    <row r="46" spans="1:36" ht="15">
      <c r="A46" s="2"/>
      <c r="B46" s="188" t="s">
        <v>246</v>
      </c>
      <c r="C46" s="189"/>
      <c r="D46" s="189"/>
      <c r="E46" s="189"/>
      <c r="F46" s="190"/>
      <c r="G46" s="2"/>
      <c r="H46" s="2"/>
      <c r="I46" s="2"/>
      <c r="J46" s="67" t="s">
        <v>3</v>
      </c>
      <c r="K46" s="67" t="s">
        <v>247</v>
      </c>
      <c r="L46" s="51"/>
      <c r="M46" s="2"/>
      <c r="N46" s="48">
        <v>105</v>
      </c>
      <c r="O46" s="2"/>
      <c r="P46" s="2"/>
      <c r="Q46" s="2"/>
      <c r="R46" s="183" t="s">
        <v>248</v>
      </c>
      <c r="S46" s="183"/>
      <c r="T46" s="183"/>
      <c r="U46" s="183">
        <f>SUM(D16,H16,L16,P16,T16,X16,AB16,AF16)</f>
        <v>205</v>
      </c>
      <c r="V46" s="183"/>
      <c r="W46" s="2"/>
      <c r="X46" s="47"/>
      <c r="Y46" s="2"/>
      <c r="Z46" s="2"/>
      <c r="AA46" s="2"/>
      <c r="AB46" s="2"/>
      <c r="AC46" s="2"/>
      <c r="AD46" s="2"/>
      <c r="AE46" s="2"/>
      <c r="AF46" s="2"/>
    </row>
    <row r="47" spans="1:36" ht="15">
      <c r="A47" s="2"/>
      <c r="B47" s="22" t="s">
        <v>249</v>
      </c>
      <c r="C47" s="184" t="s">
        <v>250</v>
      </c>
      <c r="D47" s="184"/>
      <c r="E47" s="184"/>
      <c r="F47" s="184"/>
      <c r="G47" s="2"/>
      <c r="H47" s="2"/>
      <c r="I47" s="2"/>
      <c r="J47" s="68" t="s">
        <v>2</v>
      </c>
      <c r="K47" s="68" t="s">
        <v>251</v>
      </c>
      <c r="L47" s="51"/>
      <c r="M47" s="2"/>
      <c r="N47" s="48">
        <v>119</v>
      </c>
      <c r="O47" s="2"/>
      <c r="P47" s="2"/>
      <c r="Q47" s="2"/>
      <c r="R47" s="183" t="s">
        <v>252</v>
      </c>
      <c r="S47" s="183"/>
      <c r="T47" s="183"/>
      <c r="U47" s="183">
        <f>SUM(D29,H28,L28,P28,T28,X28,AB28,AF28,AI28)</f>
        <v>126</v>
      </c>
      <c r="V47" s="183"/>
      <c r="W47" s="2"/>
      <c r="X47" s="47"/>
      <c r="Y47" s="2"/>
      <c r="Z47" s="2"/>
      <c r="AA47" s="2"/>
      <c r="AB47" s="2"/>
      <c r="AC47" s="2"/>
      <c r="AD47" s="2"/>
      <c r="AE47" s="2"/>
      <c r="AF47" s="2"/>
    </row>
    <row r="48" spans="1:36" ht="15">
      <c r="A48" s="2"/>
      <c r="B48" s="22" t="s">
        <v>253</v>
      </c>
      <c r="C48" s="185" t="s">
        <v>254</v>
      </c>
      <c r="D48" s="186"/>
      <c r="E48" s="186"/>
      <c r="F48" s="187"/>
      <c r="G48" s="2"/>
      <c r="H48" s="2"/>
      <c r="I48" s="2"/>
      <c r="J48" s="72" t="s">
        <v>10</v>
      </c>
      <c r="K48" s="72" t="s">
        <v>255</v>
      </c>
      <c r="L48" s="51"/>
      <c r="M48" s="2"/>
      <c r="N48" s="48">
        <v>20</v>
      </c>
      <c r="O48" s="2"/>
      <c r="P48" s="2"/>
      <c r="Q48" s="2"/>
      <c r="R48" s="183" t="s">
        <v>256</v>
      </c>
      <c r="S48" s="183"/>
      <c r="T48" s="183"/>
      <c r="U48" s="183">
        <f>SUM(D44,H44,L44,P44,T44,X44,AB44,AF44)</f>
        <v>208</v>
      </c>
      <c r="V48" s="183"/>
      <c r="W48" s="2"/>
      <c r="X48" s="47"/>
      <c r="Y48" s="2"/>
      <c r="Z48" s="2"/>
      <c r="AA48" s="2"/>
      <c r="AB48" s="2"/>
      <c r="AC48" s="2"/>
      <c r="AD48" s="2"/>
      <c r="AE48" s="2"/>
      <c r="AF48" s="2"/>
    </row>
    <row r="49" spans="1:32" ht="15">
      <c r="A49" s="2"/>
      <c r="B49" s="22" t="s">
        <v>257</v>
      </c>
      <c r="C49" s="184" t="s">
        <v>258</v>
      </c>
      <c r="D49" s="184"/>
      <c r="E49" s="184"/>
      <c r="F49" s="184"/>
      <c r="G49" s="2"/>
      <c r="H49" s="2"/>
      <c r="I49" s="2"/>
      <c r="J49" s="75" t="s">
        <v>259</v>
      </c>
      <c r="K49" s="75" t="s">
        <v>99</v>
      </c>
      <c r="L49" s="51"/>
      <c r="M49" s="2"/>
      <c r="N49" s="48">
        <v>3</v>
      </c>
      <c r="O49" s="2"/>
      <c r="P49" s="2"/>
      <c r="Q49" s="2"/>
      <c r="R49" s="182" t="s">
        <v>260</v>
      </c>
      <c r="S49" s="182"/>
      <c r="T49" s="182"/>
      <c r="U49" s="183">
        <f>SUM(U46:V48)</f>
        <v>539</v>
      </c>
      <c r="V49" s="183"/>
      <c r="W49" s="2"/>
      <c r="X49" s="47"/>
      <c r="Y49" s="2"/>
      <c r="Z49" s="2"/>
      <c r="AA49" s="2"/>
      <c r="AB49" s="2"/>
      <c r="AC49" s="2"/>
      <c r="AD49" s="2"/>
      <c r="AE49" s="2"/>
      <c r="AF49" s="2"/>
    </row>
    <row r="50" spans="1:32" ht="15">
      <c r="A50" s="2"/>
      <c r="B50" s="2"/>
      <c r="C50" s="62">
        <f>10+26+69</f>
        <v>105</v>
      </c>
      <c r="D50" s="47"/>
      <c r="E50" s="2"/>
      <c r="F50" s="2"/>
      <c r="G50" s="2"/>
      <c r="H50" s="2"/>
      <c r="I50" s="2"/>
      <c r="J50" s="69" t="s">
        <v>44</v>
      </c>
      <c r="K50" s="69" t="s">
        <v>261</v>
      </c>
      <c r="L50" s="51"/>
      <c r="M50" s="2"/>
      <c r="N50" s="48">
        <v>4</v>
      </c>
      <c r="O50" s="2"/>
      <c r="P50" s="2"/>
      <c r="Q50" s="2"/>
      <c r="R50" s="2"/>
      <c r="S50" s="2"/>
      <c r="T50" s="2"/>
      <c r="U50" s="2"/>
      <c r="V50" s="2"/>
      <c r="W50" s="2"/>
      <c r="X50" s="47"/>
      <c r="Y50" s="2"/>
      <c r="Z50" s="2"/>
      <c r="AA50" s="2"/>
      <c r="AB50" s="2"/>
      <c r="AC50" s="2"/>
      <c r="AD50" s="2"/>
      <c r="AE50" s="2"/>
      <c r="AF50" s="2"/>
    </row>
    <row r="51" spans="1:32" ht="15">
      <c r="A51" s="2"/>
      <c r="B51" s="2"/>
      <c r="C51" s="62"/>
      <c r="D51" s="47"/>
      <c r="E51" s="2"/>
      <c r="F51" s="2"/>
      <c r="G51" s="2"/>
      <c r="H51" s="2"/>
      <c r="I51" s="2"/>
      <c r="J51" s="70" t="s">
        <v>262</v>
      </c>
      <c r="K51" s="71" t="s">
        <v>263</v>
      </c>
      <c r="L51" s="52"/>
      <c r="M51" s="2"/>
      <c r="N51" s="48">
        <v>2</v>
      </c>
      <c r="O51" s="2"/>
      <c r="P51" s="2"/>
      <c r="Q51" s="2"/>
      <c r="R51" s="2"/>
      <c r="S51" s="2"/>
      <c r="T51" s="2"/>
      <c r="U51" s="2"/>
      <c r="V51" s="2"/>
      <c r="W51" s="2"/>
      <c r="X51" s="47"/>
      <c r="Y51" s="2"/>
      <c r="Z51" s="2"/>
      <c r="AA51" s="2"/>
      <c r="AB51" s="2"/>
      <c r="AC51" s="2"/>
      <c r="AD51" s="2"/>
      <c r="AE51" s="2"/>
      <c r="AF51" s="2"/>
    </row>
    <row r="52" spans="1:32" ht="15">
      <c r="A52" s="2"/>
      <c r="B52" s="2"/>
      <c r="C52" s="62"/>
      <c r="D52" s="47"/>
      <c r="E52" s="2"/>
      <c r="F52" s="2"/>
      <c r="G52" s="2"/>
      <c r="H52" s="2"/>
      <c r="I52" s="2"/>
      <c r="J52" s="2"/>
      <c r="K52" s="2"/>
      <c r="L52" s="47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47"/>
      <c r="Y52" s="2"/>
      <c r="Z52" s="2"/>
      <c r="AA52" s="2"/>
      <c r="AB52" s="2"/>
      <c r="AC52" s="2"/>
      <c r="AD52" s="2"/>
      <c r="AE52" s="2"/>
      <c r="AF52" s="2"/>
    </row>
    <row r="53" spans="1:32" ht="4.5" customHeight="1">
      <c r="A53" s="2"/>
      <c r="B53" s="2"/>
      <c r="C53" s="62"/>
      <c r="D53" s="47"/>
      <c r="E53" s="2"/>
      <c r="F53" s="2"/>
      <c r="G53" s="2"/>
      <c r="H53" s="2"/>
      <c r="I53" s="2"/>
      <c r="J53" s="2"/>
      <c r="K53" s="2"/>
      <c r="L53" s="47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47"/>
      <c r="Y53" s="2"/>
      <c r="Z53" s="2"/>
      <c r="AA53" s="2"/>
      <c r="AB53" s="2"/>
      <c r="AC53" s="2"/>
      <c r="AD53" s="2"/>
      <c r="AE53" s="2"/>
      <c r="AF53" s="2"/>
    </row>
    <row r="54" spans="1:32" ht="4.5" customHeight="1">
      <c r="A54" s="2"/>
      <c r="B54" s="2"/>
      <c r="C54" s="62"/>
      <c r="D54" s="47"/>
      <c r="E54" s="2"/>
      <c r="F54" s="2"/>
      <c r="G54" s="2"/>
      <c r="H54" s="2"/>
      <c r="I54" s="2"/>
      <c r="J54" s="2"/>
      <c r="K54" s="2"/>
      <c r="L54" s="47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47"/>
      <c r="Y54" s="2"/>
      <c r="Z54" s="2"/>
      <c r="AA54" s="2"/>
      <c r="AB54" s="2"/>
      <c r="AC54" s="2"/>
      <c r="AD54" s="2"/>
      <c r="AE54" s="2"/>
      <c r="AF54" s="2"/>
    </row>
    <row r="55" spans="1:32" ht="4.5" customHeight="1">
      <c r="A55" s="2"/>
      <c r="B55" s="2"/>
      <c r="C55" s="62"/>
      <c r="D55" s="47"/>
      <c r="E55" s="2"/>
      <c r="F55" s="2"/>
      <c r="G55" s="2"/>
      <c r="H55" s="2"/>
      <c r="I55" s="2"/>
      <c r="J55" s="2"/>
      <c r="K55" s="2"/>
      <c r="L55" s="47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47"/>
      <c r="Y55" s="2"/>
      <c r="Z55" s="2"/>
      <c r="AA55" s="2"/>
      <c r="AB55" s="2"/>
      <c r="AC55" s="2"/>
      <c r="AD55" s="2"/>
      <c r="AE55" s="2"/>
      <c r="AF55" s="2"/>
    </row>
    <row r="56" spans="1:32" ht="15">
      <c r="A56" s="2"/>
      <c r="B56" s="2"/>
      <c r="C56" s="62"/>
      <c r="D56" s="47"/>
      <c r="E56" s="2"/>
      <c r="F56" s="2"/>
      <c r="G56" s="2"/>
      <c r="H56" s="2"/>
      <c r="I56" s="2"/>
      <c r="J56" s="2"/>
      <c r="K56" s="2"/>
      <c r="L56" s="47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47"/>
      <c r="Y56" s="2"/>
      <c r="Z56" s="2"/>
      <c r="AA56" s="2"/>
      <c r="AB56" s="2"/>
      <c r="AC56" s="2"/>
      <c r="AD56" s="2"/>
      <c r="AE56" s="2"/>
      <c r="AF56" s="2"/>
    </row>
    <row r="57" spans="1:32" ht="15">
      <c r="A57" s="2"/>
      <c r="B57" s="2"/>
      <c r="C57" s="62"/>
      <c r="D57" s="47"/>
      <c r="E57" s="2"/>
      <c r="F57" s="2"/>
      <c r="G57" s="2"/>
      <c r="H57" s="2"/>
      <c r="I57" s="2"/>
      <c r="J57" s="2"/>
      <c r="K57" s="2"/>
      <c r="L57" s="47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47"/>
      <c r="Y57" s="2"/>
      <c r="Z57" s="2"/>
      <c r="AA57" s="2"/>
      <c r="AB57" s="2"/>
      <c r="AC57" s="2"/>
      <c r="AD57" s="2"/>
      <c r="AE57" s="2"/>
      <c r="AF57" s="2"/>
    </row>
    <row r="58" spans="1:32" ht="15">
      <c r="A58" s="2"/>
      <c r="B58" s="2"/>
      <c r="C58" s="62"/>
      <c r="D58" s="47"/>
      <c r="E58" s="2"/>
      <c r="F58" s="2"/>
      <c r="G58" s="2"/>
      <c r="H58" s="2"/>
      <c r="I58" s="2"/>
      <c r="J58" s="2"/>
      <c r="K58" s="2"/>
      <c r="L58" s="47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47"/>
      <c r="Y58" s="2"/>
      <c r="Z58" s="2"/>
      <c r="AA58" s="2"/>
      <c r="AB58" s="2"/>
      <c r="AC58" s="2"/>
      <c r="AD58" s="2"/>
      <c r="AE58" s="2"/>
      <c r="AF58" s="2"/>
    </row>
    <row r="63" spans="1:32">
      <c r="E63" s="8"/>
      <c r="V63" s="8"/>
    </row>
    <row r="64" spans="1:32">
      <c r="E64" s="8"/>
      <c r="V64" s="8"/>
    </row>
    <row r="65" spans="5:22">
      <c r="E65" s="8"/>
      <c r="V65" s="8"/>
    </row>
    <row r="66" spans="5:22">
      <c r="E66" s="8"/>
      <c r="V66" s="8"/>
    </row>
    <row r="67" spans="5:22">
      <c r="E67" s="8"/>
      <c r="V67" s="8"/>
    </row>
    <row r="68" spans="5:22">
      <c r="E68" s="8"/>
      <c r="V68" s="8"/>
    </row>
    <row r="69" spans="5:22">
      <c r="E69" s="8"/>
      <c r="V69" s="8"/>
    </row>
    <row r="70" spans="5:22">
      <c r="E70" s="8"/>
      <c r="V70" s="8"/>
    </row>
    <row r="71" spans="5:22">
      <c r="E71" s="8"/>
      <c r="V71" s="8"/>
    </row>
    <row r="72" spans="5:22">
      <c r="E72" s="8"/>
      <c r="V72" s="8"/>
    </row>
    <row r="73" spans="5:22">
      <c r="E73" s="8"/>
      <c r="V73" s="8"/>
    </row>
    <row r="74" spans="5:22">
      <c r="E74" s="8"/>
      <c r="V74" s="8"/>
    </row>
    <row r="75" spans="5:22">
      <c r="E75" s="8"/>
      <c r="V75" s="8"/>
    </row>
    <row r="76" spans="5:22">
      <c r="E76" s="8"/>
      <c r="V76" s="8"/>
    </row>
    <row r="77" spans="5:22">
      <c r="E77" s="8"/>
      <c r="V77" s="8"/>
    </row>
    <row r="78" spans="5:22">
      <c r="E78" s="8"/>
      <c r="V78" s="8"/>
    </row>
    <row r="79" spans="5:22">
      <c r="E79" s="8"/>
      <c r="V79" s="8"/>
    </row>
    <row r="80" spans="5:22">
      <c r="E80" s="8"/>
      <c r="V80" s="8"/>
    </row>
    <row r="81" spans="5:22">
      <c r="E81" s="8"/>
      <c r="V81" s="8"/>
    </row>
    <row r="82" spans="5:22">
      <c r="E82" s="8"/>
      <c r="V82" s="8"/>
    </row>
    <row r="83" spans="5:22">
      <c r="E83" s="8"/>
      <c r="V83" s="8"/>
    </row>
    <row r="84" spans="5:22">
      <c r="E84" s="8"/>
      <c r="V84" s="8"/>
    </row>
    <row r="85" spans="5:22">
      <c r="E85" s="8"/>
      <c r="V85" s="8"/>
    </row>
    <row r="86" spans="5:22">
      <c r="E86" s="8"/>
      <c r="V86" s="8"/>
    </row>
    <row r="87" spans="5:22">
      <c r="E87" s="8"/>
      <c r="V87" s="8"/>
    </row>
    <row r="88" spans="5:22">
      <c r="E88" s="8"/>
      <c r="V88" s="8"/>
    </row>
    <row r="89" spans="5:22">
      <c r="E89" s="8"/>
      <c r="V89" s="8"/>
    </row>
    <row r="90" spans="5:22">
      <c r="E90" s="8"/>
      <c r="V90" s="8"/>
    </row>
    <row r="91" spans="5:22">
      <c r="E91" s="8"/>
      <c r="V91" s="8"/>
    </row>
    <row r="92" spans="5:22">
      <c r="E92" s="8"/>
      <c r="V92" s="8"/>
    </row>
    <row r="93" spans="5:22">
      <c r="E93" s="8"/>
      <c r="V93" s="8"/>
    </row>
    <row r="94" spans="5:22">
      <c r="E94" s="8"/>
      <c r="V94" s="8"/>
    </row>
    <row r="95" spans="5:22">
      <c r="E95" s="8"/>
      <c r="V95" s="8"/>
    </row>
    <row r="96" spans="5:22">
      <c r="E96" s="8"/>
      <c r="V96" s="8"/>
    </row>
    <row r="97" spans="5:22">
      <c r="E97" s="8"/>
      <c r="V97" s="8"/>
    </row>
    <row r="98" spans="5:22">
      <c r="E98" s="8"/>
      <c r="V98" s="8"/>
    </row>
    <row r="99" spans="5:22">
      <c r="E99" s="8"/>
      <c r="V99" s="8"/>
    </row>
    <row r="100" spans="5:22">
      <c r="E100" s="8"/>
      <c r="V100" s="8"/>
    </row>
    <row r="101" spans="5:22">
      <c r="E101" s="8"/>
      <c r="V101" s="8"/>
    </row>
    <row r="102" spans="5:22">
      <c r="E102" s="8"/>
      <c r="V102" s="8"/>
    </row>
    <row r="103" spans="5:22">
      <c r="E103" s="8"/>
      <c r="V103" s="8"/>
    </row>
    <row r="104" spans="5:22">
      <c r="E104" s="8"/>
      <c r="V104" s="8"/>
    </row>
    <row r="105" spans="5:22">
      <c r="E105" s="8"/>
      <c r="V105" s="8"/>
    </row>
    <row r="106" spans="5:22">
      <c r="E106" s="8"/>
      <c r="V106" s="8"/>
    </row>
    <row r="107" spans="5:22">
      <c r="E107" s="8"/>
      <c r="V107" s="8"/>
    </row>
    <row r="108" spans="5:22">
      <c r="E108" s="8"/>
      <c r="V108" s="8"/>
    </row>
    <row r="109" spans="5:22">
      <c r="E109" s="8"/>
      <c r="V109" s="8"/>
    </row>
    <row r="110" spans="5:22">
      <c r="E110" s="8"/>
      <c r="V110" s="8"/>
    </row>
    <row r="111" spans="5:22">
      <c r="E111" s="8"/>
      <c r="V111" s="8"/>
    </row>
    <row r="112" spans="5:22">
      <c r="E112" s="8"/>
      <c r="V112" s="8"/>
    </row>
    <row r="113" spans="5:22">
      <c r="E113" s="8"/>
      <c r="V113" s="8"/>
    </row>
    <row r="114" spans="5:22">
      <c r="E114" s="8"/>
      <c r="V114" s="8"/>
    </row>
    <row r="115" spans="5:22">
      <c r="E115" s="8"/>
      <c r="V115" s="8"/>
    </row>
    <row r="116" spans="5:22">
      <c r="E116" s="8"/>
      <c r="V116" s="8"/>
    </row>
    <row r="117" spans="5:22">
      <c r="E117" s="8"/>
      <c r="V117" s="8"/>
    </row>
    <row r="118" spans="5:22">
      <c r="E118" s="8"/>
      <c r="V118" s="8"/>
    </row>
    <row r="119" spans="5:22">
      <c r="E119" s="8"/>
      <c r="V119" s="8"/>
    </row>
    <row r="120" spans="5:22">
      <c r="E120" s="8"/>
      <c r="V120" s="8"/>
    </row>
    <row r="121" spans="5:22">
      <c r="E121" s="8"/>
      <c r="V121" s="8"/>
    </row>
    <row r="122" spans="5:22">
      <c r="E122" s="8"/>
      <c r="V122" s="8"/>
    </row>
    <row r="123" spans="5:22">
      <c r="E123" s="8"/>
      <c r="V123" s="8"/>
    </row>
    <row r="124" spans="5:22">
      <c r="E124" s="8"/>
      <c r="V124" s="8"/>
    </row>
    <row r="125" spans="5:22">
      <c r="E125" s="8"/>
      <c r="V125" s="8"/>
    </row>
    <row r="126" spans="5:22">
      <c r="E126" s="8"/>
      <c r="V126" s="8"/>
    </row>
    <row r="127" spans="5:22">
      <c r="E127" s="8"/>
      <c r="V127" s="8"/>
    </row>
    <row r="128" spans="5:22">
      <c r="E128" s="8"/>
      <c r="V128" s="8"/>
    </row>
    <row r="129" spans="5:22">
      <c r="E129" s="8"/>
      <c r="V129" s="8"/>
    </row>
    <row r="130" spans="5:22">
      <c r="E130" s="8"/>
      <c r="V130" s="8"/>
    </row>
    <row r="131" spans="5:22">
      <c r="E131" s="8"/>
      <c r="V131" s="8"/>
    </row>
    <row r="132" spans="5:22">
      <c r="E132" s="8"/>
      <c r="V132" s="8"/>
    </row>
    <row r="133" spans="5:22">
      <c r="E133" s="8"/>
      <c r="V133" s="8"/>
    </row>
    <row r="134" spans="5:22">
      <c r="E134" s="8"/>
      <c r="V134" s="8"/>
    </row>
    <row r="135" spans="5:22">
      <c r="E135" s="8"/>
      <c r="V135" s="8"/>
    </row>
    <row r="136" spans="5:22">
      <c r="E136" s="8"/>
      <c r="V136" s="8"/>
    </row>
    <row r="137" spans="5:22">
      <c r="E137" s="8"/>
      <c r="V137" s="8"/>
    </row>
    <row r="138" spans="5:22">
      <c r="E138" s="8"/>
      <c r="V138" s="8"/>
    </row>
    <row r="139" spans="5:22">
      <c r="E139" s="8"/>
      <c r="V139" s="8"/>
    </row>
    <row r="140" spans="5:22">
      <c r="E140" s="8"/>
      <c r="V140" s="8"/>
    </row>
    <row r="141" spans="5:22">
      <c r="E141" s="8"/>
      <c r="V141" s="8"/>
    </row>
    <row r="142" spans="5:22">
      <c r="E142" s="8"/>
      <c r="V142" s="8"/>
    </row>
    <row r="143" spans="5:22">
      <c r="E143" s="8"/>
      <c r="V143" s="8"/>
    </row>
    <row r="144" spans="5:22">
      <c r="E144" s="8"/>
      <c r="V144" s="8"/>
    </row>
    <row r="145" spans="5:22">
      <c r="E145" s="8"/>
      <c r="V145" s="8"/>
    </row>
    <row r="146" spans="5:22">
      <c r="E146" s="8"/>
      <c r="V146" s="8"/>
    </row>
    <row r="147" spans="5:22">
      <c r="E147" s="8"/>
      <c r="V147" s="8"/>
    </row>
    <row r="148" spans="5:22">
      <c r="E148" s="8"/>
      <c r="V148" s="8"/>
    </row>
    <row r="149" spans="5:22">
      <c r="E149" s="8"/>
      <c r="V149" s="8"/>
    </row>
    <row r="150" spans="5:22">
      <c r="E150" s="8"/>
      <c r="V150" s="8"/>
    </row>
    <row r="151" spans="5:22">
      <c r="E151" s="8"/>
      <c r="V151" s="8"/>
    </row>
    <row r="152" spans="5:22">
      <c r="E152" s="8"/>
      <c r="V152" s="8"/>
    </row>
    <row r="153" spans="5:22">
      <c r="E153" s="8"/>
      <c r="V153" s="8"/>
    </row>
    <row r="154" spans="5:22">
      <c r="E154" s="8"/>
      <c r="V154" s="8"/>
    </row>
    <row r="155" spans="5:22">
      <c r="E155" s="8"/>
      <c r="V155" s="8"/>
    </row>
    <row r="156" spans="5:22">
      <c r="E156" s="8"/>
      <c r="V156" s="8"/>
    </row>
    <row r="157" spans="5:22">
      <c r="E157" s="8"/>
      <c r="V157" s="8"/>
    </row>
    <row r="158" spans="5:22">
      <c r="E158" s="8"/>
      <c r="V158" s="8"/>
    </row>
    <row r="159" spans="5:22">
      <c r="E159" s="8"/>
      <c r="V159" s="8"/>
    </row>
    <row r="160" spans="5:22">
      <c r="E160" s="8"/>
      <c r="V160" s="8"/>
    </row>
    <row r="161" spans="5:22">
      <c r="E161" s="8"/>
      <c r="V161" s="8"/>
    </row>
    <row r="162" spans="5:22">
      <c r="E162" s="8"/>
      <c r="V162" s="8"/>
    </row>
    <row r="163" spans="5:22">
      <c r="E163" s="8"/>
      <c r="V163" s="8"/>
    </row>
    <row r="164" spans="5:22">
      <c r="E164" s="8"/>
      <c r="V164" s="8"/>
    </row>
    <row r="165" spans="5:22">
      <c r="E165" s="8"/>
      <c r="V165" s="8"/>
    </row>
    <row r="166" spans="5:22">
      <c r="E166" s="8"/>
      <c r="V166" s="8"/>
    </row>
    <row r="167" spans="5:22">
      <c r="E167" s="8"/>
      <c r="V167" s="8"/>
    </row>
    <row r="168" spans="5:22">
      <c r="E168" s="8"/>
      <c r="V168" s="8"/>
    </row>
    <row r="169" spans="5:22">
      <c r="E169" s="8"/>
      <c r="V169" s="8"/>
    </row>
    <row r="170" spans="5:22">
      <c r="E170" s="8"/>
      <c r="V170" s="8"/>
    </row>
    <row r="171" spans="5:22">
      <c r="E171" s="8"/>
      <c r="V171" s="8"/>
    </row>
    <row r="172" spans="5:22">
      <c r="E172" s="8"/>
      <c r="V172" s="8"/>
    </row>
    <row r="173" spans="5:22">
      <c r="E173" s="8"/>
      <c r="V173" s="8"/>
    </row>
    <row r="174" spans="5:22">
      <c r="E174" s="8"/>
      <c r="V174" s="8"/>
    </row>
    <row r="175" spans="5:22">
      <c r="E175" s="8"/>
      <c r="V175" s="8"/>
    </row>
    <row r="176" spans="5:22">
      <c r="E176" s="8"/>
      <c r="V176" s="8"/>
    </row>
    <row r="177" spans="5:22">
      <c r="E177" s="8"/>
      <c r="V177" s="8"/>
    </row>
    <row r="178" spans="5:22">
      <c r="E178" s="8"/>
      <c r="V178" s="8"/>
    </row>
    <row r="179" spans="5:22">
      <c r="E179" s="8"/>
      <c r="V179" s="8"/>
    </row>
    <row r="180" spans="5:22">
      <c r="E180" s="8"/>
      <c r="V180" s="8"/>
    </row>
    <row r="181" spans="5:22">
      <c r="E181" s="8"/>
      <c r="V181" s="8"/>
    </row>
    <row r="182" spans="5:22">
      <c r="E182" s="8"/>
      <c r="V182" s="8"/>
    </row>
    <row r="183" spans="5:22">
      <c r="E183" s="8"/>
      <c r="V183" s="8"/>
    </row>
    <row r="184" spans="5:22">
      <c r="E184" s="8"/>
      <c r="V184" s="8"/>
    </row>
    <row r="185" spans="5:22">
      <c r="E185" s="8"/>
      <c r="V185" s="8"/>
    </row>
    <row r="186" spans="5:22">
      <c r="E186" s="8"/>
      <c r="V186" s="8"/>
    </row>
    <row r="187" spans="5:22">
      <c r="E187" s="8"/>
      <c r="V187" s="8"/>
    </row>
    <row r="188" spans="5:22">
      <c r="E188" s="8"/>
      <c r="V188" s="8"/>
    </row>
    <row r="189" spans="5:22">
      <c r="E189" s="8"/>
      <c r="V189" s="8"/>
    </row>
    <row r="190" spans="5:22">
      <c r="E190" s="8"/>
      <c r="V190" s="8"/>
    </row>
    <row r="191" spans="5:22">
      <c r="E191" s="8"/>
      <c r="V191" s="8"/>
    </row>
    <row r="192" spans="5:22">
      <c r="E192" s="8"/>
      <c r="V192" s="8"/>
    </row>
    <row r="193" spans="5:22">
      <c r="E193" s="8"/>
      <c r="V193" s="8"/>
    </row>
    <row r="194" spans="5:22">
      <c r="E194" s="8"/>
      <c r="V194" s="8"/>
    </row>
    <row r="195" spans="5:22">
      <c r="E195" s="8"/>
      <c r="V195" s="8"/>
    </row>
    <row r="196" spans="5:22">
      <c r="E196" s="8"/>
      <c r="V196" s="8"/>
    </row>
    <row r="197" spans="5:22">
      <c r="E197" s="8"/>
      <c r="V197" s="8"/>
    </row>
    <row r="198" spans="5:22">
      <c r="E198" s="8"/>
      <c r="V198" s="8"/>
    </row>
    <row r="199" spans="5:22">
      <c r="E199" s="8"/>
      <c r="V199" s="8"/>
    </row>
    <row r="200" spans="5:22">
      <c r="E200" s="8"/>
      <c r="V200" s="8"/>
    </row>
    <row r="201" spans="5:22">
      <c r="E201" s="8"/>
      <c r="V201" s="8"/>
    </row>
    <row r="202" spans="5:22">
      <c r="E202" s="8"/>
      <c r="V202" s="8"/>
    </row>
    <row r="203" spans="5:22">
      <c r="E203" s="8"/>
      <c r="V203" s="8"/>
    </row>
    <row r="204" spans="5:22">
      <c r="E204" s="8"/>
      <c r="V204" s="8"/>
    </row>
    <row r="205" spans="5:22">
      <c r="E205" s="8"/>
      <c r="V205" s="8"/>
    </row>
    <row r="206" spans="5:22">
      <c r="E206" s="8"/>
      <c r="V206" s="8"/>
    </row>
    <row r="207" spans="5:22">
      <c r="E207" s="8"/>
      <c r="V207" s="8"/>
    </row>
    <row r="208" spans="5:22">
      <c r="E208" s="8"/>
      <c r="V208" s="8"/>
    </row>
    <row r="209" spans="5:22">
      <c r="E209" s="8"/>
      <c r="V209" s="8"/>
    </row>
    <row r="210" spans="5:22">
      <c r="E210" s="8"/>
      <c r="V210" s="8"/>
    </row>
    <row r="211" spans="5:22">
      <c r="E211" s="8"/>
      <c r="V211" s="8"/>
    </row>
    <row r="212" spans="5:22">
      <c r="E212" s="8"/>
      <c r="V212" s="8"/>
    </row>
    <row r="213" spans="5:22">
      <c r="E213" s="8"/>
      <c r="V213" s="8"/>
    </row>
    <row r="214" spans="5:22">
      <c r="E214" s="8"/>
      <c r="V214" s="8"/>
    </row>
    <row r="215" spans="5:22">
      <c r="E215" s="8"/>
      <c r="V215" s="8"/>
    </row>
    <row r="216" spans="5:22">
      <c r="E216" s="8"/>
      <c r="V216" s="8"/>
    </row>
    <row r="217" spans="5:22">
      <c r="E217" s="8"/>
      <c r="V217" s="8"/>
    </row>
    <row r="218" spans="5:22">
      <c r="E218" s="8"/>
      <c r="V218" s="8"/>
    </row>
    <row r="219" spans="5:22">
      <c r="E219" s="8"/>
      <c r="V219" s="8"/>
    </row>
    <row r="220" spans="5:22">
      <c r="E220" s="8"/>
      <c r="V220" s="8"/>
    </row>
    <row r="221" spans="5:22">
      <c r="E221" s="8"/>
      <c r="V221" s="8"/>
    </row>
    <row r="222" spans="5:22">
      <c r="E222" s="8"/>
      <c r="V222" s="8"/>
    </row>
    <row r="223" spans="5:22">
      <c r="E223" s="8"/>
      <c r="V223" s="8"/>
    </row>
    <row r="224" spans="5:22">
      <c r="E224" s="8"/>
      <c r="V224" s="8"/>
    </row>
    <row r="225" spans="5:22">
      <c r="E225" s="8"/>
      <c r="V225" s="8"/>
    </row>
    <row r="226" spans="5:22">
      <c r="E226" s="8"/>
      <c r="V226" s="8"/>
    </row>
    <row r="227" spans="5:22">
      <c r="E227" s="8"/>
      <c r="V227" s="8"/>
    </row>
    <row r="228" spans="5:22">
      <c r="E228" s="8"/>
      <c r="V228" s="8"/>
    </row>
    <row r="229" spans="5:22">
      <c r="E229" s="8"/>
      <c r="V229" s="8"/>
    </row>
    <row r="230" spans="5:22">
      <c r="E230" s="8"/>
      <c r="V230" s="8"/>
    </row>
    <row r="231" spans="5:22">
      <c r="E231" s="8"/>
      <c r="V231" s="8"/>
    </row>
    <row r="232" spans="5:22">
      <c r="E232" s="8"/>
      <c r="V232" s="8"/>
    </row>
    <row r="233" spans="5:22">
      <c r="E233" s="8"/>
      <c r="V233" s="8"/>
    </row>
    <row r="234" spans="5:22">
      <c r="E234" s="8"/>
      <c r="V234" s="8"/>
    </row>
    <row r="235" spans="5:22">
      <c r="E235" s="8"/>
      <c r="V235" s="8"/>
    </row>
    <row r="236" spans="5:22">
      <c r="E236" s="8"/>
      <c r="V236" s="8"/>
    </row>
    <row r="237" spans="5:22">
      <c r="E237" s="8"/>
      <c r="V237" s="8"/>
    </row>
    <row r="238" spans="5:22">
      <c r="E238" s="8"/>
      <c r="V238" s="8"/>
    </row>
    <row r="239" spans="5:22">
      <c r="E239" s="8"/>
      <c r="V239" s="8"/>
    </row>
    <row r="240" spans="5:22">
      <c r="E240" s="8"/>
      <c r="V240" s="8"/>
    </row>
    <row r="241" spans="5:22">
      <c r="E241" s="8"/>
      <c r="V241" s="8"/>
    </row>
    <row r="242" spans="5:22">
      <c r="E242" s="8"/>
      <c r="V242" s="8"/>
    </row>
    <row r="243" spans="5:22">
      <c r="E243" s="8"/>
      <c r="V243" s="8"/>
    </row>
    <row r="244" spans="5:22">
      <c r="E244" s="8"/>
      <c r="V244" s="8"/>
    </row>
    <row r="245" spans="5:22">
      <c r="E245" s="8"/>
      <c r="V245" s="8"/>
    </row>
    <row r="246" spans="5:22">
      <c r="E246" s="8"/>
      <c r="V246" s="8"/>
    </row>
    <row r="247" spans="5:22">
      <c r="E247" s="8"/>
      <c r="V247" s="8"/>
    </row>
    <row r="248" spans="5:22">
      <c r="E248" s="8"/>
      <c r="V248" s="8"/>
    </row>
    <row r="249" spans="5:22">
      <c r="E249" s="8"/>
      <c r="V249" s="8"/>
    </row>
    <row r="250" spans="5:22">
      <c r="E250" s="8"/>
      <c r="V250" s="8"/>
    </row>
    <row r="251" spans="5:22">
      <c r="E251" s="8"/>
      <c r="V251" s="8"/>
    </row>
    <row r="252" spans="5:22">
      <c r="E252" s="8"/>
      <c r="V252" s="8"/>
    </row>
    <row r="253" spans="5:22">
      <c r="E253" s="8"/>
      <c r="V253" s="8"/>
    </row>
    <row r="254" spans="5:22">
      <c r="E254" s="8"/>
      <c r="V254" s="8"/>
    </row>
    <row r="255" spans="5:22">
      <c r="E255" s="8"/>
      <c r="V255" s="8"/>
    </row>
    <row r="256" spans="5:22">
      <c r="E256" s="8"/>
      <c r="V256" s="8"/>
    </row>
    <row r="257" spans="5:22">
      <c r="E257" s="8"/>
      <c r="V257" s="8"/>
    </row>
    <row r="258" spans="5:22">
      <c r="E258" s="8"/>
      <c r="V258" s="8"/>
    </row>
    <row r="259" spans="5:22">
      <c r="E259" s="8"/>
      <c r="V259" s="8"/>
    </row>
    <row r="260" spans="5:22">
      <c r="E260" s="8"/>
      <c r="V260" s="8"/>
    </row>
    <row r="261" spans="5:22">
      <c r="E261" s="8"/>
      <c r="V261" s="8"/>
    </row>
    <row r="262" spans="5:22">
      <c r="E262" s="8"/>
      <c r="V262" s="8"/>
    </row>
    <row r="263" spans="5:22">
      <c r="E263" s="8"/>
      <c r="V263" s="8"/>
    </row>
    <row r="264" spans="5:22">
      <c r="E264" s="8"/>
      <c r="V264" s="8"/>
    </row>
    <row r="265" spans="5:22">
      <c r="E265" s="8"/>
      <c r="V265" s="8"/>
    </row>
    <row r="266" spans="5:22">
      <c r="E266" s="8"/>
      <c r="V266" s="8"/>
    </row>
    <row r="267" spans="5:22">
      <c r="E267" s="8"/>
      <c r="V267" s="8"/>
    </row>
    <row r="268" spans="5:22">
      <c r="E268" s="8"/>
      <c r="V268" s="8"/>
    </row>
    <row r="269" spans="5:22">
      <c r="E269" s="8"/>
      <c r="V269" s="8"/>
    </row>
    <row r="270" spans="5:22">
      <c r="E270" s="8"/>
      <c r="V270" s="8"/>
    </row>
    <row r="271" spans="5:22">
      <c r="E271" s="8"/>
      <c r="V271" s="8"/>
    </row>
    <row r="272" spans="5:22">
      <c r="E272" s="8"/>
      <c r="V272" s="8"/>
    </row>
    <row r="273" spans="5:22">
      <c r="E273" s="8"/>
      <c r="V273" s="8"/>
    </row>
    <row r="274" spans="5:22">
      <c r="E274" s="8"/>
      <c r="V274" s="8"/>
    </row>
    <row r="275" spans="5:22">
      <c r="E275" s="8"/>
      <c r="V275" s="8"/>
    </row>
    <row r="276" spans="5:22">
      <c r="E276" s="8"/>
      <c r="V276" s="8"/>
    </row>
    <row r="277" spans="5:22">
      <c r="E277" s="8"/>
      <c r="V277" s="8"/>
    </row>
    <row r="278" spans="5:22">
      <c r="E278" s="8"/>
      <c r="V278" s="8"/>
    </row>
    <row r="279" spans="5:22">
      <c r="E279" s="8"/>
      <c r="V279" s="8"/>
    </row>
    <row r="280" spans="5:22">
      <c r="E280" s="8"/>
      <c r="V280" s="8"/>
    </row>
    <row r="281" spans="5:22">
      <c r="E281" s="8"/>
      <c r="V281" s="8"/>
    </row>
    <row r="295" spans="5:36">
      <c r="E295" s="8"/>
      <c r="V295" s="8"/>
      <c r="AH295" s="18">
        <v>0</v>
      </c>
      <c r="AJ295" s="8">
        <v>0</v>
      </c>
    </row>
    <row r="296" spans="5:36">
      <c r="E296" s="8"/>
      <c r="V296" s="8"/>
      <c r="AH296" s="18">
        <v>0</v>
      </c>
      <c r="AJ296" s="8">
        <v>0</v>
      </c>
    </row>
    <row r="297" spans="5:36">
      <c r="E297" s="8"/>
      <c r="V297" s="8"/>
      <c r="AH297" s="18">
        <v>0</v>
      </c>
      <c r="AJ297" s="8">
        <v>0</v>
      </c>
    </row>
    <row r="298" spans="5:36">
      <c r="E298" s="8"/>
      <c r="V298" s="8"/>
      <c r="AH298" s="18">
        <v>0</v>
      </c>
      <c r="AJ298" s="8">
        <v>0</v>
      </c>
    </row>
    <row r="299" spans="5:36">
      <c r="E299" s="8"/>
      <c r="V299" s="8"/>
      <c r="AH299" s="18">
        <v>0</v>
      </c>
      <c r="AJ299" s="8">
        <v>0</v>
      </c>
    </row>
    <row r="300" spans="5:36">
      <c r="E300" s="8"/>
      <c r="V300" s="8"/>
      <c r="AH300" s="18">
        <v>0</v>
      </c>
      <c r="AJ300" s="8">
        <v>0</v>
      </c>
    </row>
    <row r="301" spans="5:36">
      <c r="E301" s="8"/>
      <c r="V301" s="8"/>
      <c r="AH301" s="18">
        <v>0</v>
      </c>
      <c r="AJ301" s="8">
        <v>0</v>
      </c>
    </row>
    <row r="302" spans="5:36">
      <c r="E302" s="8"/>
      <c r="V302" s="8"/>
      <c r="AH302" s="18">
        <v>0</v>
      </c>
    </row>
    <row r="303" spans="5:36">
      <c r="E303" s="8"/>
      <c r="V303" s="8"/>
      <c r="AH303" s="18">
        <v>0</v>
      </c>
    </row>
    <row r="304" spans="5:36">
      <c r="E304" s="8"/>
      <c r="V304" s="8"/>
      <c r="AH304" s="18">
        <v>0</v>
      </c>
    </row>
    <row r="305" spans="5:34">
      <c r="E305" s="8"/>
      <c r="V305" s="8"/>
      <c r="AH305" s="18">
        <v>0</v>
      </c>
    </row>
    <row r="306" spans="5:34">
      <c r="E306" s="8"/>
      <c r="V306" s="8"/>
      <c r="AH306" s="18">
        <v>0</v>
      </c>
    </row>
    <row r="307" spans="5:34">
      <c r="E307" s="8"/>
      <c r="V307" s="8"/>
      <c r="AH307" s="18">
        <v>0</v>
      </c>
    </row>
    <row r="308" spans="5:34">
      <c r="E308" s="8"/>
      <c r="V308" s="8"/>
      <c r="AH308" s="18">
        <v>0</v>
      </c>
    </row>
    <row r="309" spans="5:34">
      <c r="E309" s="8"/>
      <c r="V309" s="8"/>
      <c r="AH309" s="18">
        <v>0</v>
      </c>
    </row>
    <row r="310" spans="5:34">
      <c r="E310" s="8"/>
      <c r="V310" s="8"/>
      <c r="AH310" s="18">
        <v>0</v>
      </c>
    </row>
    <row r="311" spans="5:34">
      <c r="E311" s="8"/>
      <c r="V311" s="8"/>
      <c r="AH311" s="18">
        <v>0</v>
      </c>
    </row>
    <row r="312" spans="5:34">
      <c r="E312" s="8"/>
      <c r="V312" s="8"/>
      <c r="AH312" s="18">
        <v>0</v>
      </c>
    </row>
    <row r="313" spans="5:34">
      <c r="E313" s="8"/>
      <c r="V313" s="8"/>
      <c r="AH313" s="18">
        <v>0</v>
      </c>
    </row>
    <row r="314" spans="5:34">
      <c r="E314" s="8"/>
      <c r="V314" s="8"/>
      <c r="AH314" s="18">
        <v>0</v>
      </c>
    </row>
    <row r="315" spans="5:34">
      <c r="E315" s="8"/>
      <c r="V315" s="8"/>
      <c r="AH315" s="18">
        <v>0</v>
      </c>
    </row>
    <row r="316" spans="5:34">
      <c r="E316" s="8"/>
      <c r="V316" s="8"/>
      <c r="AH316" s="18">
        <v>0</v>
      </c>
    </row>
    <row r="317" spans="5:34">
      <c r="E317" s="8"/>
      <c r="V317" s="8"/>
      <c r="AH317" s="18">
        <v>0</v>
      </c>
    </row>
    <row r="318" spans="5:34">
      <c r="E318" s="8"/>
      <c r="V318" s="8"/>
      <c r="AH318" s="18">
        <v>0</v>
      </c>
    </row>
    <row r="319" spans="5:34">
      <c r="E319" s="8"/>
      <c r="V319" s="8"/>
      <c r="AH319" s="18">
        <v>0</v>
      </c>
    </row>
    <row r="320" spans="5:34">
      <c r="E320" s="8"/>
      <c r="V320" s="8"/>
      <c r="AH320" s="18">
        <v>0</v>
      </c>
    </row>
    <row r="321" spans="5:34">
      <c r="E321" s="8"/>
      <c r="V321" s="8"/>
      <c r="AH321" s="18">
        <v>0</v>
      </c>
    </row>
    <row r="322" spans="5:34">
      <c r="E322" s="8"/>
      <c r="V322" s="8"/>
      <c r="AH322" s="18">
        <v>0</v>
      </c>
    </row>
    <row r="323" spans="5:34">
      <c r="E323" s="8"/>
      <c r="V323" s="8"/>
      <c r="AH323" s="18">
        <v>0</v>
      </c>
    </row>
    <row r="324" spans="5:34">
      <c r="E324" s="8"/>
      <c r="V324" s="8"/>
      <c r="AH324" s="18">
        <v>0</v>
      </c>
    </row>
    <row r="325" spans="5:34">
      <c r="E325" s="8"/>
      <c r="V325" s="8"/>
      <c r="AH325" s="18">
        <v>0</v>
      </c>
    </row>
    <row r="326" spans="5:34">
      <c r="E326" s="8"/>
      <c r="V326" s="8"/>
      <c r="AH326" s="18">
        <v>0</v>
      </c>
    </row>
    <row r="327" spans="5:34">
      <c r="E327" s="8"/>
      <c r="V327" s="8"/>
      <c r="AH327" s="18">
        <v>0</v>
      </c>
    </row>
    <row r="328" spans="5:34">
      <c r="E328" s="8"/>
      <c r="V328" s="8"/>
      <c r="AH328" s="18">
        <v>0</v>
      </c>
    </row>
    <row r="329" spans="5:34">
      <c r="E329" s="8"/>
      <c r="V329" s="8"/>
      <c r="AH329" s="18">
        <v>0</v>
      </c>
    </row>
    <row r="330" spans="5:34">
      <c r="E330" s="8"/>
      <c r="V330" s="8"/>
      <c r="AH330" s="18">
        <v>0</v>
      </c>
    </row>
    <row r="331" spans="5:34">
      <c r="E331" s="8"/>
      <c r="V331" s="8"/>
      <c r="AH331" s="18">
        <v>0</v>
      </c>
    </row>
    <row r="332" spans="5:34">
      <c r="E332" s="8"/>
      <c r="V332" s="8"/>
      <c r="AH332" s="18">
        <v>0</v>
      </c>
    </row>
    <row r="333" spans="5:34">
      <c r="E333" s="8"/>
      <c r="V333" s="8"/>
      <c r="AH333" s="18">
        <v>0</v>
      </c>
    </row>
    <row r="334" spans="5:34">
      <c r="E334" s="8"/>
      <c r="V334" s="8"/>
      <c r="AH334" s="18">
        <v>0</v>
      </c>
    </row>
    <row r="335" spans="5:34">
      <c r="E335" s="8"/>
      <c r="V335" s="8"/>
      <c r="AH335" s="18">
        <v>0</v>
      </c>
    </row>
    <row r="336" spans="5:34">
      <c r="E336" s="8"/>
      <c r="V336" s="8"/>
      <c r="AH336" s="18">
        <v>0</v>
      </c>
    </row>
    <row r="337" spans="5:34">
      <c r="E337" s="8"/>
      <c r="V337" s="8"/>
      <c r="AH337" s="18">
        <v>0</v>
      </c>
    </row>
    <row r="338" spans="5:34">
      <c r="E338" s="8"/>
      <c r="V338" s="8"/>
      <c r="AH338" s="18">
        <v>0</v>
      </c>
    </row>
    <row r="339" spans="5:34">
      <c r="E339" s="8"/>
      <c r="V339" s="8"/>
      <c r="AH339" s="18">
        <v>0</v>
      </c>
    </row>
    <row r="340" spans="5:34">
      <c r="E340" s="8"/>
      <c r="V340" s="8"/>
      <c r="AH340" s="18">
        <v>0</v>
      </c>
    </row>
  </sheetData>
  <mergeCells count="37">
    <mergeCell ref="C47:F47"/>
    <mergeCell ref="C48:F48"/>
    <mergeCell ref="C49:F49"/>
    <mergeCell ref="B46:F46"/>
    <mergeCell ref="B16:C16"/>
    <mergeCell ref="F16:G16"/>
    <mergeCell ref="J16:K16"/>
    <mergeCell ref="N16:O16"/>
    <mergeCell ref="R16:S16"/>
    <mergeCell ref="V16:W16"/>
    <mergeCell ref="Z16:AA16"/>
    <mergeCell ref="AD16:AE16"/>
    <mergeCell ref="B29:C29"/>
    <mergeCell ref="B44:C44"/>
    <mergeCell ref="F44:G44"/>
    <mergeCell ref="J44:K44"/>
    <mergeCell ref="N44:O44"/>
    <mergeCell ref="R44:S44"/>
    <mergeCell ref="V44:W44"/>
    <mergeCell ref="Z44:AA44"/>
    <mergeCell ref="AD44:AE44"/>
    <mergeCell ref="F28:G28"/>
    <mergeCell ref="J28:K28"/>
    <mergeCell ref="N28:O28"/>
    <mergeCell ref="R28:S28"/>
    <mergeCell ref="V28:W28"/>
    <mergeCell ref="Z28:AA28"/>
    <mergeCell ref="AD28:AE28"/>
    <mergeCell ref="AG28:AH28"/>
    <mergeCell ref="R49:T49"/>
    <mergeCell ref="U49:V49"/>
    <mergeCell ref="R46:T46"/>
    <mergeCell ref="U46:V46"/>
    <mergeCell ref="R47:T47"/>
    <mergeCell ref="R48:T48"/>
    <mergeCell ref="U47:V47"/>
    <mergeCell ref="U48:V48"/>
  </mergeCells>
  <pageMargins left="0.25" right="0.25" top="0.75" bottom="0.75" header="0.3" footer="0.3"/>
  <pageSetup paperSize="9" scale="1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U285"/>
  <sheetViews>
    <sheetView topLeftCell="A22" zoomScale="90" zoomScaleNormal="90" workbookViewId="0">
      <selection activeCell="K57" sqref="K57"/>
    </sheetView>
  </sheetViews>
  <sheetFormatPr defaultColWidth="11.42578125" defaultRowHeight="15"/>
  <cols>
    <col min="1" max="1" width="1.28515625" style="137" customWidth="1"/>
    <col min="2" max="2" width="6.28515625" bestFit="1" customWidth="1"/>
    <col min="5" max="5" width="1" customWidth="1"/>
    <col min="6" max="6" width="6.28515625" bestFit="1" customWidth="1"/>
    <col min="9" max="9" width="1" customWidth="1"/>
    <col min="10" max="10" width="6.28515625" bestFit="1" customWidth="1"/>
    <col min="13" max="13" width="1" customWidth="1"/>
    <col min="14" max="14" width="6.28515625" bestFit="1" customWidth="1"/>
    <col min="16" max="16" width="12.28515625" customWidth="1"/>
    <col min="17" max="17" width="1" customWidth="1"/>
    <col min="18" max="18" width="6.28515625" bestFit="1" customWidth="1"/>
    <col min="21" max="21" width="1" customWidth="1"/>
    <col min="22" max="22" width="6.28515625" bestFit="1" customWidth="1"/>
    <col min="25" max="25" width="1" customWidth="1"/>
    <col min="26" max="26" width="6.28515625" bestFit="1" customWidth="1"/>
    <col min="29" max="29" width="1" customWidth="1"/>
    <col min="30" max="30" width="6.28515625" bestFit="1" customWidth="1"/>
    <col min="35" max="99" width="11.42578125" style="137"/>
  </cols>
  <sheetData>
    <row r="1" spans="2:34" ht="15.75" thickBot="1">
      <c r="B1" s="83"/>
      <c r="C1" s="88"/>
      <c r="D1" s="88"/>
      <c r="E1" s="89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90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137"/>
    </row>
    <row r="2" spans="2:34">
      <c r="B2" s="91" t="s">
        <v>0</v>
      </c>
      <c r="C2" s="92"/>
      <c r="D2" s="135" t="s">
        <v>264</v>
      </c>
      <c r="E2" s="78"/>
      <c r="F2" s="93" t="s">
        <v>0</v>
      </c>
      <c r="G2" s="93"/>
      <c r="H2" s="93" t="str">
        <f>D2</f>
        <v>CAMARISTA</v>
      </c>
      <c r="I2" s="79"/>
      <c r="J2" s="93" t="s">
        <v>0</v>
      </c>
      <c r="K2" s="93"/>
      <c r="L2" s="93" t="str">
        <f>H2</f>
        <v>CAMARISTA</v>
      </c>
      <c r="M2" s="79"/>
      <c r="N2" s="93" t="s">
        <v>0</v>
      </c>
      <c r="O2" s="93"/>
      <c r="P2" s="93" t="str">
        <f>L2</f>
        <v>CAMARISTA</v>
      </c>
      <c r="Q2" s="79"/>
      <c r="R2" s="93" t="s">
        <v>0</v>
      </c>
      <c r="S2" s="93"/>
      <c r="T2" s="93" t="str">
        <f>P2</f>
        <v>CAMARISTA</v>
      </c>
      <c r="U2" s="79"/>
      <c r="V2" s="93" t="s">
        <v>0</v>
      </c>
      <c r="W2" s="93"/>
      <c r="X2" s="93" t="str">
        <f>T2</f>
        <v>CAMARISTA</v>
      </c>
      <c r="Y2" s="79"/>
      <c r="Z2" s="93" t="s">
        <v>0</v>
      </c>
      <c r="AA2" s="93"/>
      <c r="AB2" s="93" t="str">
        <f>X2</f>
        <v>CAMARISTA</v>
      </c>
      <c r="AC2" s="79"/>
      <c r="AD2" s="93" t="s">
        <v>0</v>
      </c>
      <c r="AE2" s="93"/>
      <c r="AF2" s="175" t="str">
        <f>AB2</f>
        <v>CAMARISTA</v>
      </c>
      <c r="AG2" s="80"/>
      <c r="AH2" s="137"/>
    </row>
    <row r="3" spans="2:34" ht="15" customHeight="1">
      <c r="B3" s="94">
        <v>1101</v>
      </c>
      <c r="C3" s="95" t="s">
        <v>2</v>
      </c>
      <c r="D3" s="255"/>
      <c r="E3" s="126"/>
      <c r="F3" s="96">
        <v>1201</v>
      </c>
      <c r="G3" s="96" t="s">
        <v>3</v>
      </c>
      <c r="H3" s="255"/>
      <c r="I3" s="80"/>
      <c r="J3" s="96">
        <v>1301</v>
      </c>
      <c r="K3" s="96" t="s">
        <v>3</v>
      </c>
      <c r="L3" s="260"/>
      <c r="M3" s="80"/>
      <c r="N3" s="97">
        <v>1401</v>
      </c>
      <c r="O3" s="97" t="s">
        <v>2</v>
      </c>
      <c r="P3" s="272"/>
      <c r="Q3" s="80"/>
      <c r="R3" s="96">
        <v>1501</v>
      </c>
      <c r="S3" s="96" t="s">
        <v>3</v>
      </c>
      <c r="T3" s="275"/>
      <c r="U3" s="80"/>
      <c r="V3" s="98">
        <v>1602</v>
      </c>
      <c r="W3" s="96" t="s">
        <v>3</v>
      </c>
      <c r="X3" s="207"/>
      <c r="Y3" s="80"/>
      <c r="Z3" s="97">
        <v>1703</v>
      </c>
      <c r="AA3" s="97" t="s">
        <v>2</v>
      </c>
      <c r="AB3" s="204"/>
      <c r="AC3" s="80"/>
      <c r="AD3" s="97">
        <v>1804</v>
      </c>
      <c r="AE3" s="97" t="s">
        <v>2</v>
      </c>
      <c r="AF3" s="191"/>
      <c r="AG3" s="80"/>
      <c r="AH3" s="137"/>
    </row>
    <row r="4" spans="2:34">
      <c r="B4" s="94" t="s">
        <v>5</v>
      </c>
      <c r="C4" s="95" t="s">
        <v>2</v>
      </c>
      <c r="D4" s="256"/>
      <c r="E4" s="126"/>
      <c r="F4" s="97" t="s">
        <v>6</v>
      </c>
      <c r="G4" s="97" t="s">
        <v>2</v>
      </c>
      <c r="H4" s="258"/>
      <c r="I4" s="80"/>
      <c r="J4" s="97" t="s">
        <v>7</v>
      </c>
      <c r="K4" s="97" t="s">
        <v>2</v>
      </c>
      <c r="L4" s="270"/>
      <c r="M4" s="80"/>
      <c r="N4" s="97" t="s">
        <v>8</v>
      </c>
      <c r="O4" s="97" t="s">
        <v>2</v>
      </c>
      <c r="P4" s="273"/>
      <c r="Q4" s="80"/>
      <c r="R4" s="97" t="s">
        <v>9</v>
      </c>
      <c r="S4" s="97" t="s">
        <v>10</v>
      </c>
      <c r="T4" s="276"/>
      <c r="U4" s="80"/>
      <c r="V4" s="97" t="s">
        <v>11</v>
      </c>
      <c r="W4" s="97" t="s">
        <v>10</v>
      </c>
      <c r="X4" s="208"/>
      <c r="Y4" s="80"/>
      <c r="Z4" s="97" t="s">
        <v>12</v>
      </c>
      <c r="AA4" s="97" t="s">
        <v>2</v>
      </c>
      <c r="AB4" s="205"/>
      <c r="AC4" s="80"/>
      <c r="AD4" s="97" t="s">
        <v>13</v>
      </c>
      <c r="AE4" s="97" t="s">
        <v>2</v>
      </c>
      <c r="AF4" s="192"/>
      <c r="AG4" s="80"/>
      <c r="AH4" s="137"/>
    </row>
    <row r="5" spans="2:34">
      <c r="B5" s="94" t="s">
        <v>14</v>
      </c>
      <c r="C5" s="95" t="s">
        <v>2</v>
      </c>
      <c r="D5" s="256"/>
      <c r="E5" s="126"/>
      <c r="F5" s="97" t="s">
        <v>15</v>
      </c>
      <c r="G5" s="97" t="s">
        <v>2</v>
      </c>
      <c r="H5" s="258"/>
      <c r="I5" s="80"/>
      <c r="J5" s="97" t="s">
        <v>16</v>
      </c>
      <c r="K5" s="97" t="s">
        <v>2</v>
      </c>
      <c r="L5" s="270"/>
      <c r="M5" s="80"/>
      <c r="N5" s="97" t="s">
        <v>17</v>
      </c>
      <c r="O5" s="97" t="s">
        <v>2</v>
      </c>
      <c r="P5" s="273"/>
      <c r="Q5" s="80"/>
      <c r="R5" s="97" t="s">
        <v>18</v>
      </c>
      <c r="S5" s="97" t="s">
        <v>10</v>
      </c>
      <c r="T5" s="276"/>
      <c r="U5" s="80"/>
      <c r="V5" s="97" t="s">
        <v>19</v>
      </c>
      <c r="W5" s="97" t="s">
        <v>10</v>
      </c>
      <c r="X5" s="208"/>
      <c r="Y5" s="80"/>
      <c r="Z5" s="97" t="s">
        <v>20</v>
      </c>
      <c r="AA5" s="97" t="s">
        <v>2</v>
      </c>
      <c r="AB5" s="205"/>
      <c r="AC5" s="80"/>
      <c r="AD5" s="97" t="s">
        <v>21</v>
      </c>
      <c r="AE5" s="97" t="s">
        <v>2</v>
      </c>
      <c r="AF5" s="192"/>
      <c r="AG5" s="80"/>
      <c r="AH5" s="137"/>
    </row>
    <row r="6" spans="2:34">
      <c r="B6" s="99" t="s">
        <v>22</v>
      </c>
      <c r="C6" s="100" t="s">
        <v>3</v>
      </c>
      <c r="D6" s="256"/>
      <c r="E6" s="126"/>
      <c r="F6" s="97" t="s">
        <v>23</v>
      </c>
      <c r="G6" s="97" t="s">
        <v>2</v>
      </c>
      <c r="H6" s="258"/>
      <c r="I6" s="80"/>
      <c r="J6" s="97" t="s">
        <v>24</v>
      </c>
      <c r="K6" s="97" t="s">
        <v>2</v>
      </c>
      <c r="L6" s="270"/>
      <c r="M6" s="80"/>
      <c r="N6" s="97" t="s">
        <v>25</v>
      </c>
      <c r="O6" s="97" t="s">
        <v>2</v>
      </c>
      <c r="P6" s="273"/>
      <c r="Q6" s="80"/>
      <c r="R6" s="97" t="s">
        <v>26</v>
      </c>
      <c r="S6" s="97" t="s">
        <v>2</v>
      </c>
      <c r="T6" s="276"/>
      <c r="U6" s="80"/>
      <c r="V6" s="97" t="s">
        <v>27</v>
      </c>
      <c r="W6" s="97" t="s">
        <v>10</v>
      </c>
      <c r="X6" s="208"/>
      <c r="Y6" s="80"/>
      <c r="Z6" s="97" t="s">
        <v>28</v>
      </c>
      <c r="AA6" s="97" t="s">
        <v>2</v>
      </c>
      <c r="AB6" s="205"/>
      <c r="AC6" s="80"/>
      <c r="AD6" s="97" t="s">
        <v>29</v>
      </c>
      <c r="AE6" s="97" t="s">
        <v>2</v>
      </c>
      <c r="AF6" s="192"/>
      <c r="AG6" s="80"/>
      <c r="AH6" s="137"/>
    </row>
    <row r="7" spans="2:34">
      <c r="B7" s="99" t="s">
        <v>30</v>
      </c>
      <c r="C7" s="100" t="s">
        <v>3</v>
      </c>
      <c r="D7" s="256"/>
      <c r="E7" s="126"/>
      <c r="F7" s="97" t="s">
        <v>31</v>
      </c>
      <c r="G7" s="97" t="s">
        <v>2</v>
      </c>
      <c r="H7" s="258"/>
      <c r="I7" s="80"/>
      <c r="J7" s="97" t="s">
        <v>32</v>
      </c>
      <c r="K7" s="97" t="s">
        <v>2</v>
      </c>
      <c r="L7" s="270"/>
      <c r="M7" s="80"/>
      <c r="N7" s="97" t="s">
        <v>33</v>
      </c>
      <c r="O7" s="97" t="s">
        <v>2</v>
      </c>
      <c r="P7" s="273"/>
      <c r="Q7" s="80"/>
      <c r="R7" s="97" t="s">
        <v>34</v>
      </c>
      <c r="S7" s="97" t="s">
        <v>2</v>
      </c>
      <c r="T7" s="276"/>
      <c r="U7" s="80"/>
      <c r="V7" s="97" t="s">
        <v>35</v>
      </c>
      <c r="W7" s="97" t="s">
        <v>10</v>
      </c>
      <c r="X7" s="208"/>
      <c r="Y7" s="80"/>
      <c r="Z7" s="97" t="s">
        <v>36</v>
      </c>
      <c r="AA7" s="97" t="s">
        <v>2</v>
      </c>
      <c r="AB7" s="205"/>
      <c r="AC7" s="80"/>
      <c r="AD7" s="97" t="s">
        <v>37</v>
      </c>
      <c r="AE7" s="97" t="s">
        <v>2</v>
      </c>
      <c r="AF7" s="192"/>
      <c r="AG7" s="80"/>
      <c r="AH7" s="137"/>
    </row>
    <row r="8" spans="2:34" ht="15" customHeight="1">
      <c r="B8" s="94" t="s">
        <v>38</v>
      </c>
      <c r="C8" s="95" t="s">
        <v>2</v>
      </c>
      <c r="D8" s="256"/>
      <c r="E8" s="126"/>
      <c r="F8" s="97" t="s">
        <v>39</v>
      </c>
      <c r="G8" s="97" t="s">
        <v>2</v>
      </c>
      <c r="H8" s="258"/>
      <c r="I8" s="80"/>
      <c r="J8" s="97" t="s">
        <v>40</v>
      </c>
      <c r="K8" s="97" t="s">
        <v>2</v>
      </c>
      <c r="L8" s="270"/>
      <c r="M8" s="80"/>
      <c r="N8" s="97" t="s">
        <v>41</v>
      </c>
      <c r="O8" s="97" t="s">
        <v>2</v>
      </c>
      <c r="P8" s="273"/>
      <c r="Q8" s="80"/>
      <c r="R8" s="97" t="s">
        <v>42</v>
      </c>
      <c r="S8" s="97" t="s">
        <v>2</v>
      </c>
      <c r="T8" s="276"/>
      <c r="U8" s="80"/>
      <c r="V8" s="97" t="s">
        <v>43</v>
      </c>
      <c r="W8" s="97" t="s">
        <v>44</v>
      </c>
      <c r="X8" s="209"/>
      <c r="Y8" s="80"/>
      <c r="Z8" s="97" t="s">
        <v>45</v>
      </c>
      <c r="AA8" s="97" t="s">
        <v>10</v>
      </c>
      <c r="AB8" s="205"/>
      <c r="AC8" s="80"/>
      <c r="AD8" s="96" t="s">
        <v>46</v>
      </c>
      <c r="AE8" s="96" t="s">
        <v>3</v>
      </c>
      <c r="AF8" s="192"/>
      <c r="AG8" s="80"/>
      <c r="AH8" s="137"/>
    </row>
    <row r="9" spans="2:34">
      <c r="B9" s="94" t="s">
        <v>47</v>
      </c>
      <c r="C9" s="95" t="s">
        <v>2</v>
      </c>
      <c r="D9" s="256"/>
      <c r="E9" s="126"/>
      <c r="F9" s="97" t="s">
        <v>48</v>
      </c>
      <c r="G9" s="97" t="s">
        <v>2</v>
      </c>
      <c r="H9" s="259"/>
      <c r="I9" s="80"/>
      <c r="J9" s="97" t="s">
        <v>49</v>
      </c>
      <c r="K9" s="97" t="s">
        <v>2</v>
      </c>
      <c r="L9" s="270"/>
      <c r="M9" s="80"/>
      <c r="N9" s="97" t="s">
        <v>50</v>
      </c>
      <c r="O9" s="97" t="s">
        <v>2</v>
      </c>
      <c r="P9" s="273"/>
      <c r="Q9" s="80"/>
      <c r="R9" s="97" t="s">
        <v>51</v>
      </c>
      <c r="S9" s="97" t="s">
        <v>2</v>
      </c>
      <c r="T9" s="276"/>
      <c r="U9" s="80"/>
      <c r="V9" s="97" t="s">
        <v>52</v>
      </c>
      <c r="W9" s="97" t="s">
        <v>44</v>
      </c>
      <c r="X9" s="209"/>
      <c r="Y9" s="80"/>
      <c r="Z9" s="97" t="s">
        <v>53</v>
      </c>
      <c r="AA9" s="97" t="s">
        <v>10</v>
      </c>
      <c r="AB9" s="205"/>
      <c r="AC9" s="80"/>
      <c r="AD9" s="96" t="s">
        <v>54</v>
      </c>
      <c r="AE9" s="96" t="s">
        <v>3</v>
      </c>
      <c r="AF9" s="193"/>
      <c r="AG9" s="80"/>
      <c r="AH9" s="137"/>
    </row>
    <row r="10" spans="2:34" ht="15" customHeight="1">
      <c r="B10" s="94" t="s">
        <v>55</v>
      </c>
      <c r="C10" s="95" t="s">
        <v>2</v>
      </c>
      <c r="D10" s="256"/>
      <c r="E10" s="126"/>
      <c r="F10" s="97" t="s">
        <v>56</v>
      </c>
      <c r="G10" s="97" t="s">
        <v>2</v>
      </c>
      <c r="H10" s="260"/>
      <c r="I10" s="80"/>
      <c r="J10" s="97" t="s">
        <v>57</v>
      </c>
      <c r="K10" s="97" t="s">
        <v>2</v>
      </c>
      <c r="L10" s="270"/>
      <c r="M10" s="80"/>
      <c r="N10" s="97" t="s">
        <v>58</v>
      </c>
      <c r="O10" s="97" t="s">
        <v>2</v>
      </c>
      <c r="P10" s="273"/>
      <c r="Q10" s="80"/>
      <c r="R10" s="97" t="s">
        <v>59</v>
      </c>
      <c r="S10" s="97" t="s">
        <v>2</v>
      </c>
      <c r="T10" s="276"/>
      <c r="U10" s="80"/>
      <c r="V10" s="97" t="s">
        <v>60</v>
      </c>
      <c r="W10" s="97" t="s">
        <v>10</v>
      </c>
      <c r="X10" s="209"/>
      <c r="Y10" s="80"/>
      <c r="Z10" s="97" t="s">
        <v>61</v>
      </c>
      <c r="AA10" s="97" t="s">
        <v>2</v>
      </c>
      <c r="AB10" s="205"/>
      <c r="AC10" s="80"/>
      <c r="AD10" s="85"/>
      <c r="AE10" s="80"/>
      <c r="AF10" s="87"/>
      <c r="AG10" s="80"/>
      <c r="AH10" s="137"/>
    </row>
    <row r="11" spans="2:34">
      <c r="B11" s="94" t="s">
        <v>62</v>
      </c>
      <c r="C11" s="95" t="s">
        <v>2</v>
      </c>
      <c r="D11" s="256"/>
      <c r="E11" s="126"/>
      <c r="F11" s="97" t="s">
        <v>63</v>
      </c>
      <c r="G11" s="97" t="s">
        <v>2</v>
      </c>
      <c r="H11" s="261"/>
      <c r="I11" s="80"/>
      <c r="J11" s="97" t="s">
        <v>64</v>
      </c>
      <c r="K11" s="97" t="s">
        <v>2</v>
      </c>
      <c r="L11" s="270"/>
      <c r="M11" s="80"/>
      <c r="N11" s="97" t="s">
        <v>65</v>
      </c>
      <c r="O11" s="97" t="s">
        <v>2</v>
      </c>
      <c r="P11" s="273"/>
      <c r="Q11" s="80"/>
      <c r="R11" s="97" t="s">
        <v>66</v>
      </c>
      <c r="S11" s="97" t="s">
        <v>2</v>
      </c>
      <c r="T11" s="276"/>
      <c r="U11" s="80"/>
      <c r="V11" s="97" t="s">
        <v>67</v>
      </c>
      <c r="W11" s="97" t="s">
        <v>10</v>
      </c>
      <c r="X11" s="209"/>
      <c r="Y11" s="80"/>
      <c r="Z11" s="97" t="s">
        <v>68</v>
      </c>
      <c r="AA11" s="97" t="s">
        <v>2</v>
      </c>
      <c r="AB11" s="206"/>
      <c r="AC11" s="85"/>
      <c r="AD11" s="85"/>
      <c r="AE11" s="80"/>
      <c r="AF11" s="87"/>
      <c r="AG11" s="80"/>
      <c r="AH11" s="137"/>
    </row>
    <row r="12" spans="2:34">
      <c r="B12" s="94" t="s">
        <v>69</v>
      </c>
      <c r="C12" s="95" t="s">
        <v>2</v>
      </c>
      <c r="D12" s="256"/>
      <c r="E12" s="126"/>
      <c r="F12" s="97" t="s">
        <v>70</v>
      </c>
      <c r="G12" s="97" t="s">
        <v>2</v>
      </c>
      <c r="H12" s="261"/>
      <c r="I12" s="80"/>
      <c r="J12" s="97" t="s">
        <v>71</v>
      </c>
      <c r="K12" s="97" t="s">
        <v>2</v>
      </c>
      <c r="L12" s="270"/>
      <c r="M12" s="80"/>
      <c r="N12" s="97" t="s">
        <v>72</v>
      </c>
      <c r="O12" s="97" t="s">
        <v>2</v>
      </c>
      <c r="P12" s="273"/>
      <c r="Q12" s="80"/>
      <c r="R12" s="97" t="s">
        <v>73</v>
      </c>
      <c r="S12" s="97" t="s">
        <v>2</v>
      </c>
      <c r="T12" s="276"/>
      <c r="U12" s="80"/>
      <c r="V12" s="97" t="s">
        <v>74</v>
      </c>
      <c r="W12" s="97" t="s">
        <v>2</v>
      </c>
      <c r="X12" s="209"/>
      <c r="Y12" s="80"/>
      <c r="Z12" s="85"/>
      <c r="AA12" s="80"/>
      <c r="AB12" s="80"/>
      <c r="AC12" s="80"/>
      <c r="AD12" s="80"/>
      <c r="AE12" s="80"/>
      <c r="AF12" s="87"/>
      <c r="AG12" s="80"/>
      <c r="AH12" s="137"/>
    </row>
    <row r="13" spans="2:34">
      <c r="B13" s="94" t="s">
        <v>75</v>
      </c>
      <c r="C13" s="95" t="s">
        <v>2</v>
      </c>
      <c r="D13" s="256"/>
      <c r="E13" s="126"/>
      <c r="F13" s="97" t="s">
        <v>76</v>
      </c>
      <c r="G13" s="97" t="s">
        <v>2</v>
      </c>
      <c r="H13" s="261"/>
      <c r="I13" s="80"/>
      <c r="J13" s="97" t="s">
        <v>77</v>
      </c>
      <c r="K13" s="97" t="s">
        <v>2</v>
      </c>
      <c r="L13" s="270"/>
      <c r="M13" s="80"/>
      <c r="N13" s="97" t="s">
        <v>78</v>
      </c>
      <c r="O13" s="97" t="s">
        <v>2</v>
      </c>
      <c r="P13" s="273"/>
      <c r="Q13" s="80"/>
      <c r="R13" s="97" t="s">
        <v>79</v>
      </c>
      <c r="S13" s="97" t="s">
        <v>2</v>
      </c>
      <c r="T13" s="276"/>
      <c r="U13" s="80"/>
      <c r="V13" s="97" t="s">
        <v>80</v>
      </c>
      <c r="W13" s="97" t="s">
        <v>2</v>
      </c>
      <c r="X13" s="209"/>
      <c r="Y13" s="80"/>
      <c r="Z13" s="85"/>
      <c r="AA13" s="80"/>
      <c r="AB13" s="80"/>
      <c r="AC13" s="80"/>
      <c r="AD13" s="80"/>
      <c r="AE13" s="80"/>
      <c r="AF13" s="87"/>
      <c r="AG13" s="80"/>
      <c r="AH13" s="137"/>
    </row>
    <row r="14" spans="2:34">
      <c r="B14" s="94" t="s">
        <v>81</v>
      </c>
      <c r="C14" s="95" t="s">
        <v>2</v>
      </c>
      <c r="D14" s="256"/>
      <c r="E14" s="126"/>
      <c r="F14" s="96" t="s">
        <v>82</v>
      </c>
      <c r="G14" s="96" t="s">
        <v>3</v>
      </c>
      <c r="H14" s="261"/>
      <c r="I14" s="80"/>
      <c r="J14" s="97" t="s">
        <v>83</v>
      </c>
      <c r="K14" s="97" t="s">
        <v>2</v>
      </c>
      <c r="L14" s="270"/>
      <c r="M14" s="80"/>
      <c r="N14" s="97" t="s">
        <v>84</v>
      </c>
      <c r="O14" s="97" t="s">
        <v>2</v>
      </c>
      <c r="P14" s="273"/>
      <c r="Q14" s="80"/>
      <c r="R14" s="97" t="s">
        <v>85</v>
      </c>
      <c r="S14" s="97" t="s">
        <v>2</v>
      </c>
      <c r="T14" s="276"/>
      <c r="U14" s="80"/>
      <c r="V14" s="85"/>
      <c r="W14" s="80"/>
      <c r="X14" s="80"/>
      <c r="Y14" s="80"/>
      <c r="Z14" s="80"/>
      <c r="AA14" s="80"/>
      <c r="AB14" s="80"/>
      <c r="AC14" s="80"/>
      <c r="AD14" s="80"/>
      <c r="AE14" s="80"/>
      <c r="AF14" s="87"/>
      <c r="AG14" s="80"/>
      <c r="AH14" s="137"/>
    </row>
    <row r="15" spans="2:34">
      <c r="B15" s="94" t="s">
        <v>86</v>
      </c>
      <c r="C15" s="95" t="s">
        <v>2</v>
      </c>
      <c r="D15" s="257"/>
      <c r="E15" s="126"/>
      <c r="F15" s="96" t="s">
        <v>87</v>
      </c>
      <c r="G15" s="96" t="s">
        <v>3</v>
      </c>
      <c r="H15" s="262"/>
      <c r="I15" s="80"/>
      <c r="J15" s="97" t="s">
        <v>88</v>
      </c>
      <c r="K15" s="97" t="s">
        <v>2</v>
      </c>
      <c r="L15" s="271"/>
      <c r="M15" s="80"/>
      <c r="N15" s="97" t="s">
        <v>89</v>
      </c>
      <c r="O15" s="97" t="s">
        <v>2</v>
      </c>
      <c r="P15" s="274"/>
      <c r="Q15" s="80"/>
      <c r="R15" s="97" t="s">
        <v>90</v>
      </c>
      <c r="S15" s="97" t="s">
        <v>2</v>
      </c>
      <c r="T15" s="277"/>
      <c r="U15" s="80"/>
      <c r="V15" s="85"/>
      <c r="W15" s="80"/>
      <c r="X15" s="80"/>
      <c r="Y15" s="80"/>
      <c r="Z15" s="80"/>
      <c r="AA15" s="80"/>
      <c r="AB15" s="80"/>
      <c r="AC15" s="80"/>
      <c r="AD15" s="80"/>
      <c r="AE15" s="80"/>
      <c r="AF15" s="87"/>
      <c r="AG15" s="80"/>
      <c r="AH15" s="137"/>
    </row>
    <row r="16" spans="2:34" ht="15.75" thickBot="1">
      <c r="B16" s="248"/>
      <c r="C16" s="200"/>
      <c r="D16" s="172"/>
      <c r="E16" s="172"/>
      <c r="F16" s="200"/>
      <c r="G16" s="200"/>
      <c r="H16" s="172"/>
      <c r="I16" s="76"/>
      <c r="J16" s="200"/>
      <c r="K16" s="200"/>
      <c r="L16" s="172"/>
      <c r="M16" s="76"/>
      <c r="N16" s="200"/>
      <c r="O16" s="200"/>
      <c r="P16" s="172"/>
      <c r="Q16" s="76"/>
      <c r="R16" s="176"/>
      <c r="S16" s="176"/>
      <c r="T16" s="176"/>
      <c r="U16" s="76"/>
      <c r="V16" s="200"/>
      <c r="W16" s="200"/>
      <c r="X16" s="172"/>
      <c r="Y16" s="76"/>
      <c r="Z16" s="200"/>
      <c r="AA16" s="200"/>
      <c r="AB16" s="172"/>
      <c r="AC16" s="76"/>
      <c r="AD16" s="200"/>
      <c r="AE16" s="200"/>
      <c r="AF16" s="77"/>
      <c r="AG16" s="80"/>
      <c r="AH16" s="137"/>
    </row>
    <row r="17" spans="2:34" ht="15.75" thickBot="1">
      <c r="B17" s="101"/>
      <c r="C17" s="102"/>
      <c r="D17" s="102"/>
      <c r="E17" s="111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86"/>
      <c r="AH17" s="137"/>
    </row>
    <row r="18" spans="2:34">
      <c r="B18" s="112" t="s">
        <v>0</v>
      </c>
      <c r="C18" s="95"/>
      <c r="D18" s="135" t="s">
        <v>264</v>
      </c>
      <c r="E18" s="122"/>
      <c r="F18" s="105" t="s">
        <v>0</v>
      </c>
      <c r="G18" s="105"/>
      <c r="H18" s="135" t="s">
        <v>264</v>
      </c>
      <c r="I18" s="105"/>
      <c r="J18" s="105" t="s">
        <v>0</v>
      </c>
      <c r="K18" s="105"/>
      <c r="L18" s="135" t="s">
        <v>264</v>
      </c>
      <c r="M18" s="105"/>
      <c r="N18" s="105" t="s">
        <v>0</v>
      </c>
      <c r="O18" s="105"/>
      <c r="P18" s="135" t="s">
        <v>264</v>
      </c>
      <c r="Q18" s="105"/>
      <c r="R18" s="105" t="s">
        <v>0</v>
      </c>
      <c r="S18" s="105"/>
      <c r="T18" s="135" t="s">
        <v>264</v>
      </c>
      <c r="U18" s="105"/>
      <c r="V18" s="105" t="s">
        <v>0</v>
      </c>
      <c r="W18" s="105"/>
      <c r="X18" s="135" t="s">
        <v>264</v>
      </c>
      <c r="Y18" s="105"/>
      <c r="Z18" s="105" t="s">
        <v>0</v>
      </c>
      <c r="AA18" s="105"/>
      <c r="AB18" s="135" t="s">
        <v>264</v>
      </c>
      <c r="AC18" s="105"/>
      <c r="AD18" s="105" t="s">
        <v>0</v>
      </c>
      <c r="AE18" s="105"/>
      <c r="AF18" s="135" t="s">
        <v>264</v>
      </c>
      <c r="AG18" s="105"/>
      <c r="AH18" s="135"/>
    </row>
    <row r="19" spans="2:34" ht="15" customHeight="1">
      <c r="B19" s="104" t="s">
        <v>92</v>
      </c>
      <c r="C19" s="118" t="s">
        <v>10</v>
      </c>
      <c r="D19" s="240"/>
      <c r="E19" s="126"/>
      <c r="F19" s="119" t="s">
        <v>93</v>
      </c>
      <c r="G19" s="119" t="s">
        <v>2</v>
      </c>
      <c r="H19" s="246"/>
      <c r="I19" s="80"/>
      <c r="J19" s="120" t="s">
        <v>94</v>
      </c>
      <c r="K19" s="120" t="s">
        <v>3</v>
      </c>
      <c r="L19" s="249"/>
      <c r="M19" s="80"/>
      <c r="N19" s="119" t="s">
        <v>95</v>
      </c>
      <c r="O19" s="119" t="s">
        <v>2</v>
      </c>
      <c r="P19" s="252"/>
      <c r="Q19" s="80"/>
      <c r="R19" s="119" t="s">
        <v>96</v>
      </c>
      <c r="S19" s="119" t="s">
        <v>2</v>
      </c>
      <c r="T19" s="243"/>
      <c r="U19" s="80"/>
      <c r="V19" s="120" t="s">
        <v>97</v>
      </c>
      <c r="W19" s="120" t="s">
        <v>3</v>
      </c>
      <c r="X19" s="194"/>
      <c r="Y19" s="80"/>
      <c r="Z19" s="120" t="s">
        <v>98</v>
      </c>
      <c r="AA19" s="120" t="s">
        <v>99</v>
      </c>
      <c r="AB19" s="195"/>
      <c r="AC19" s="80"/>
      <c r="AD19" s="120" t="s">
        <v>100</v>
      </c>
      <c r="AE19" s="120" t="s">
        <v>3</v>
      </c>
      <c r="AF19" s="201"/>
      <c r="AG19" s="119">
        <v>3002</v>
      </c>
      <c r="AH19" s="121" t="s">
        <v>2</v>
      </c>
    </row>
    <row r="20" spans="2:34">
      <c r="B20" s="104" t="s">
        <v>101</v>
      </c>
      <c r="C20" s="110" t="s">
        <v>10</v>
      </c>
      <c r="D20" s="241"/>
      <c r="E20" s="126"/>
      <c r="F20" s="97" t="s">
        <v>102</v>
      </c>
      <c r="G20" s="97" t="s">
        <v>2</v>
      </c>
      <c r="H20" s="247"/>
      <c r="I20" s="80"/>
      <c r="J20" s="96" t="s">
        <v>103</v>
      </c>
      <c r="K20" s="96" t="s">
        <v>3</v>
      </c>
      <c r="L20" s="250"/>
      <c r="M20" s="80"/>
      <c r="N20" s="97" t="s">
        <v>104</v>
      </c>
      <c r="O20" s="97" t="s">
        <v>2</v>
      </c>
      <c r="P20" s="253"/>
      <c r="Q20" s="80"/>
      <c r="R20" s="97" t="s">
        <v>105</v>
      </c>
      <c r="S20" s="97" t="s">
        <v>2</v>
      </c>
      <c r="T20" s="244"/>
      <c r="U20" s="80"/>
      <c r="V20" s="96" t="s">
        <v>106</v>
      </c>
      <c r="W20" s="96" t="s">
        <v>3</v>
      </c>
      <c r="X20" s="194"/>
      <c r="Y20" s="80"/>
      <c r="Z20" s="96" t="s">
        <v>107</v>
      </c>
      <c r="AA20" s="96" t="s">
        <v>99</v>
      </c>
      <c r="AB20" s="196"/>
      <c r="AC20" s="80"/>
      <c r="AD20" s="96" t="s">
        <v>108</v>
      </c>
      <c r="AE20" s="96" t="s">
        <v>3</v>
      </c>
      <c r="AF20" s="202"/>
      <c r="AG20" s="97">
        <v>3003</v>
      </c>
      <c r="AH20" s="114" t="s">
        <v>2</v>
      </c>
    </row>
    <row r="21" spans="2:34">
      <c r="B21" s="99" t="s">
        <v>109</v>
      </c>
      <c r="C21" s="100" t="s">
        <v>3</v>
      </c>
      <c r="D21" s="241"/>
      <c r="E21" s="126"/>
      <c r="F21" s="97" t="s">
        <v>110</v>
      </c>
      <c r="G21" s="97" t="s">
        <v>2</v>
      </c>
      <c r="H21" s="247"/>
      <c r="I21" s="80"/>
      <c r="J21" s="96" t="s">
        <v>111</v>
      </c>
      <c r="K21" s="96" t="s">
        <v>3</v>
      </c>
      <c r="L21" s="250"/>
      <c r="M21" s="80"/>
      <c r="N21" s="97" t="s">
        <v>112</v>
      </c>
      <c r="O21" s="97" t="s">
        <v>2</v>
      </c>
      <c r="P21" s="253"/>
      <c r="Q21" s="80"/>
      <c r="R21" s="97" t="s">
        <v>113</v>
      </c>
      <c r="S21" s="97" t="s">
        <v>2</v>
      </c>
      <c r="T21" s="244"/>
      <c r="U21" s="80"/>
      <c r="V21" s="97" t="s">
        <v>114</v>
      </c>
      <c r="W21" s="97" t="s">
        <v>2</v>
      </c>
      <c r="X21" s="194"/>
      <c r="Y21" s="80"/>
      <c r="Z21" s="96" t="s">
        <v>115</v>
      </c>
      <c r="AA21" s="96" t="s">
        <v>3</v>
      </c>
      <c r="AB21" s="197"/>
      <c r="AC21" s="80"/>
      <c r="AD21" s="97" t="s">
        <v>116</v>
      </c>
      <c r="AE21" s="97" t="s">
        <v>10</v>
      </c>
      <c r="AF21" s="202"/>
      <c r="AG21" s="80"/>
      <c r="AH21" s="87"/>
    </row>
    <row r="22" spans="2:34">
      <c r="B22" s="99" t="s">
        <v>117</v>
      </c>
      <c r="C22" s="100" t="s">
        <v>3</v>
      </c>
      <c r="D22" s="241"/>
      <c r="E22" s="126"/>
      <c r="F22" s="97" t="s">
        <v>118</v>
      </c>
      <c r="G22" s="97" t="s">
        <v>2</v>
      </c>
      <c r="H22" s="247"/>
      <c r="I22" s="80"/>
      <c r="J22" s="96" t="s">
        <v>119</v>
      </c>
      <c r="K22" s="96" t="s">
        <v>3</v>
      </c>
      <c r="L22" s="250"/>
      <c r="M22" s="80"/>
      <c r="N22" s="97" t="s">
        <v>120</v>
      </c>
      <c r="O22" s="97" t="s">
        <v>2</v>
      </c>
      <c r="P22" s="253"/>
      <c r="Q22" s="80"/>
      <c r="R22" s="97" t="s">
        <v>121</v>
      </c>
      <c r="S22" s="97" t="s">
        <v>2</v>
      </c>
      <c r="T22" s="244"/>
      <c r="U22" s="80"/>
      <c r="V22" s="97" t="s">
        <v>122</v>
      </c>
      <c r="W22" s="97" t="s">
        <v>2</v>
      </c>
      <c r="X22" s="194"/>
      <c r="Y22" s="80"/>
      <c r="Z22" s="96" t="s">
        <v>123</v>
      </c>
      <c r="AA22" s="96" t="s">
        <v>3</v>
      </c>
      <c r="AB22" s="198"/>
      <c r="AC22" s="80"/>
      <c r="AD22" s="97" t="s">
        <v>124</v>
      </c>
      <c r="AE22" s="97" t="s">
        <v>10</v>
      </c>
      <c r="AF22" s="202"/>
      <c r="AG22" s="80"/>
      <c r="AH22" s="87"/>
    </row>
    <row r="23" spans="2:34">
      <c r="B23" s="99" t="s">
        <v>125</v>
      </c>
      <c r="C23" s="100" t="s">
        <v>3</v>
      </c>
      <c r="D23" s="241"/>
      <c r="E23" s="126"/>
      <c r="F23" s="97" t="s">
        <v>126</v>
      </c>
      <c r="G23" s="97" t="s">
        <v>2</v>
      </c>
      <c r="H23" s="247"/>
      <c r="I23" s="80"/>
      <c r="J23" s="97" t="s">
        <v>127</v>
      </c>
      <c r="K23" s="97" t="s">
        <v>2</v>
      </c>
      <c r="L23" s="250"/>
      <c r="M23" s="80"/>
      <c r="N23" s="97" t="s">
        <v>128</v>
      </c>
      <c r="O23" s="97" t="s">
        <v>2</v>
      </c>
      <c r="P23" s="253"/>
      <c r="Q23" s="80"/>
      <c r="R23" s="96" t="s">
        <v>129</v>
      </c>
      <c r="S23" s="96" t="s">
        <v>3</v>
      </c>
      <c r="T23" s="244"/>
      <c r="U23" s="80"/>
      <c r="V23" s="97" t="s">
        <v>130</v>
      </c>
      <c r="W23" s="97" t="s">
        <v>2</v>
      </c>
      <c r="X23" s="194"/>
      <c r="Y23" s="80"/>
      <c r="Z23" s="97" t="s">
        <v>131</v>
      </c>
      <c r="AA23" s="97" t="s">
        <v>2</v>
      </c>
      <c r="AB23" s="198"/>
      <c r="AC23" s="80"/>
      <c r="AD23" s="97" t="s">
        <v>132</v>
      </c>
      <c r="AE23" s="97" t="s">
        <v>2</v>
      </c>
      <c r="AF23" s="202"/>
      <c r="AG23" s="80"/>
      <c r="AH23" s="87"/>
    </row>
    <row r="24" spans="2:34">
      <c r="B24" s="103" t="s">
        <v>133</v>
      </c>
      <c r="C24" s="100" t="s">
        <v>3</v>
      </c>
      <c r="D24" s="241"/>
      <c r="E24" s="126"/>
      <c r="F24" s="97" t="s">
        <v>134</v>
      </c>
      <c r="G24" s="97" t="s">
        <v>2</v>
      </c>
      <c r="H24" s="247"/>
      <c r="I24" s="80"/>
      <c r="J24" s="97" t="s">
        <v>135</v>
      </c>
      <c r="K24" s="97" t="s">
        <v>2</v>
      </c>
      <c r="L24" s="250"/>
      <c r="M24" s="80"/>
      <c r="N24" s="97" t="s">
        <v>136</v>
      </c>
      <c r="O24" s="97" t="s">
        <v>2</v>
      </c>
      <c r="P24" s="253"/>
      <c r="Q24" s="80"/>
      <c r="R24" s="96" t="s">
        <v>137</v>
      </c>
      <c r="S24" s="96" t="s">
        <v>3</v>
      </c>
      <c r="T24" s="244"/>
      <c r="U24" s="80"/>
      <c r="V24" s="97" t="s">
        <v>138</v>
      </c>
      <c r="W24" s="97" t="s">
        <v>2</v>
      </c>
      <c r="X24" s="194"/>
      <c r="Y24" s="80"/>
      <c r="Z24" s="97" t="s">
        <v>139</v>
      </c>
      <c r="AA24" s="97" t="s">
        <v>2</v>
      </c>
      <c r="AB24" s="198"/>
      <c r="AC24" s="80"/>
      <c r="AD24" s="97" t="s">
        <v>140</v>
      </c>
      <c r="AE24" s="97" t="s">
        <v>2</v>
      </c>
      <c r="AF24" s="202"/>
      <c r="AG24" s="80"/>
      <c r="AH24" s="87"/>
    </row>
    <row r="25" spans="2:34">
      <c r="B25" s="104" t="s">
        <v>141</v>
      </c>
      <c r="C25" s="100" t="s">
        <v>3</v>
      </c>
      <c r="D25" s="241"/>
      <c r="E25" s="126"/>
      <c r="F25" s="97" t="s">
        <v>142</v>
      </c>
      <c r="G25" s="97" t="s">
        <v>44</v>
      </c>
      <c r="H25" s="247"/>
      <c r="I25" s="80"/>
      <c r="J25" s="97" t="s">
        <v>143</v>
      </c>
      <c r="K25" s="97" t="s">
        <v>2</v>
      </c>
      <c r="L25" s="250"/>
      <c r="M25" s="80"/>
      <c r="N25" s="97" t="s">
        <v>144</v>
      </c>
      <c r="O25" s="97" t="s">
        <v>2</v>
      </c>
      <c r="P25" s="253"/>
      <c r="Q25" s="80"/>
      <c r="R25" s="97" t="s">
        <v>145</v>
      </c>
      <c r="S25" s="97" t="s">
        <v>10</v>
      </c>
      <c r="T25" s="244"/>
      <c r="U25" s="80"/>
      <c r="V25" s="96" t="s">
        <v>146</v>
      </c>
      <c r="W25" s="96" t="s">
        <v>3</v>
      </c>
      <c r="X25" s="194"/>
      <c r="Y25" s="80"/>
      <c r="Z25" s="96" t="s">
        <v>147</v>
      </c>
      <c r="AA25" s="96" t="s">
        <v>3</v>
      </c>
      <c r="AB25" s="198"/>
      <c r="AC25" s="80"/>
      <c r="AD25" s="97" t="s">
        <v>148</v>
      </c>
      <c r="AE25" s="97" t="s">
        <v>2</v>
      </c>
      <c r="AF25" s="202"/>
      <c r="AG25" s="80"/>
      <c r="AH25" s="87"/>
    </row>
    <row r="26" spans="2:34">
      <c r="B26" s="104" t="s">
        <v>149</v>
      </c>
      <c r="C26" s="100" t="s">
        <v>3</v>
      </c>
      <c r="D26" s="242"/>
      <c r="E26" s="126"/>
      <c r="F26" s="97" t="s">
        <v>150</v>
      </c>
      <c r="G26" s="97" t="s">
        <v>44</v>
      </c>
      <c r="H26" s="247"/>
      <c r="I26" s="80"/>
      <c r="J26" s="97" t="s">
        <v>151</v>
      </c>
      <c r="K26" s="97" t="s">
        <v>2</v>
      </c>
      <c r="L26" s="251"/>
      <c r="M26" s="80"/>
      <c r="N26" s="97" t="s">
        <v>152</v>
      </c>
      <c r="O26" s="97" t="s">
        <v>2</v>
      </c>
      <c r="P26" s="254"/>
      <c r="Q26" s="80"/>
      <c r="R26" s="97" t="s">
        <v>153</v>
      </c>
      <c r="S26" s="97" t="s">
        <v>10</v>
      </c>
      <c r="T26" s="245"/>
      <c r="U26" s="80"/>
      <c r="V26" s="96" t="s">
        <v>154</v>
      </c>
      <c r="W26" s="96" t="s">
        <v>3</v>
      </c>
      <c r="X26" s="194"/>
      <c r="Y26" s="80"/>
      <c r="Z26" s="96" t="s">
        <v>155</v>
      </c>
      <c r="AA26" s="96" t="s">
        <v>3</v>
      </c>
      <c r="AB26" s="199"/>
      <c r="AC26" s="80"/>
      <c r="AD26" s="97" t="s">
        <v>156</v>
      </c>
      <c r="AE26" s="97" t="s">
        <v>2</v>
      </c>
      <c r="AF26" s="203"/>
      <c r="AG26" s="80"/>
      <c r="AH26" s="87"/>
    </row>
    <row r="27" spans="2:34" ht="15.75" customHeight="1" thickBot="1">
      <c r="B27" s="136"/>
      <c r="C27" s="82"/>
      <c r="D27" s="126"/>
      <c r="E27" s="109"/>
      <c r="F27" s="97" t="s">
        <v>157</v>
      </c>
      <c r="G27" s="97" t="s">
        <v>3</v>
      </c>
      <c r="H27" s="210"/>
      <c r="I27" s="80"/>
      <c r="J27" s="85"/>
      <c r="K27" s="85"/>
      <c r="L27" s="85"/>
      <c r="M27" s="80"/>
      <c r="N27" s="85"/>
      <c r="O27" s="85"/>
      <c r="P27" s="85"/>
      <c r="Q27" s="80"/>
      <c r="R27" s="85"/>
      <c r="S27" s="85"/>
      <c r="T27" s="85"/>
      <c r="U27" s="80"/>
      <c r="V27" s="115"/>
      <c r="W27" s="115"/>
      <c r="X27" s="115"/>
      <c r="Y27" s="80"/>
      <c r="Z27" s="115"/>
      <c r="AA27" s="115"/>
      <c r="AB27" s="115"/>
      <c r="AC27" s="80"/>
      <c r="AD27" s="85"/>
      <c r="AE27" s="85"/>
      <c r="AF27" s="85"/>
      <c r="AG27" s="80"/>
      <c r="AH27" s="77"/>
    </row>
    <row r="28" spans="2:34">
      <c r="B28" s="136"/>
      <c r="C28" s="82"/>
      <c r="D28" s="126"/>
      <c r="E28" s="80"/>
      <c r="F28" s="97" t="s">
        <v>158</v>
      </c>
      <c r="G28" s="97" t="s">
        <v>3</v>
      </c>
      <c r="H28" s="211"/>
      <c r="I28" s="80"/>
      <c r="J28" s="230"/>
      <c r="K28" s="230"/>
      <c r="L28" s="126"/>
      <c r="M28" s="80"/>
      <c r="N28" s="230"/>
      <c r="O28" s="230"/>
      <c r="P28" s="126"/>
      <c r="Q28" s="80"/>
      <c r="R28" s="82"/>
      <c r="S28" s="82"/>
      <c r="T28" s="82"/>
      <c r="U28" s="80"/>
      <c r="V28" s="230"/>
      <c r="W28" s="230"/>
      <c r="X28" s="126"/>
      <c r="Y28" s="80"/>
      <c r="Z28" s="230"/>
      <c r="AA28" s="230"/>
      <c r="AB28" s="126"/>
      <c r="AC28" s="80"/>
      <c r="AD28" s="230"/>
      <c r="AE28" s="230"/>
      <c r="AF28" s="126"/>
      <c r="AG28" s="117"/>
      <c r="AH28" s="137"/>
    </row>
    <row r="29" spans="2:34" ht="15.75" thickBot="1">
      <c r="B29" s="136"/>
      <c r="C29" s="82"/>
      <c r="D29" s="126"/>
      <c r="E29" s="126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77"/>
      <c r="AH29" s="137"/>
    </row>
    <row r="30" spans="2:34">
      <c r="B30" s="91" t="s">
        <v>0</v>
      </c>
      <c r="C30" s="92"/>
      <c r="D30" s="135" t="s">
        <v>264</v>
      </c>
      <c r="E30" s="125"/>
      <c r="F30" s="93" t="s">
        <v>0</v>
      </c>
      <c r="G30" s="93"/>
      <c r="H30" s="135" t="s">
        <v>264</v>
      </c>
      <c r="I30" s="93"/>
      <c r="J30" s="93" t="s">
        <v>0</v>
      </c>
      <c r="K30" s="93"/>
      <c r="L30" s="135" t="s">
        <v>264</v>
      </c>
      <c r="M30" s="93"/>
      <c r="N30" s="93" t="s">
        <v>0</v>
      </c>
      <c r="O30" s="93"/>
      <c r="P30" s="135" t="s">
        <v>264</v>
      </c>
      <c r="Q30" s="93"/>
      <c r="R30" s="93" t="s">
        <v>0</v>
      </c>
      <c r="S30" s="93"/>
      <c r="T30" s="135" t="s">
        <v>264</v>
      </c>
      <c r="U30" s="93"/>
      <c r="V30" s="93" t="s">
        <v>0</v>
      </c>
      <c r="W30" s="93"/>
      <c r="X30" s="135" t="s">
        <v>264</v>
      </c>
      <c r="Y30" s="93"/>
      <c r="Z30" s="93" t="s">
        <v>0</v>
      </c>
      <c r="AA30" s="93"/>
      <c r="AB30" s="135" t="s">
        <v>264</v>
      </c>
      <c r="AC30" s="93"/>
      <c r="AD30" s="93" t="s">
        <v>0</v>
      </c>
      <c r="AE30" s="128"/>
      <c r="AF30" s="177" t="s">
        <v>264</v>
      </c>
      <c r="AG30" s="80"/>
      <c r="AH30" s="137"/>
    </row>
    <row r="31" spans="2:34" ht="15" customHeight="1">
      <c r="B31" s="103">
        <v>3101</v>
      </c>
      <c r="C31" s="129" t="s">
        <v>3</v>
      </c>
      <c r="D31" s="278"/>
      <c r="E31" s="126"/>
      <c r="F31" s="123">
        <v>3201</v>
      </c>
      <c r="G31" s="131" t="s">
        <v>3</v>
      </c>
      <c r="H31" s="267"/>
      <c r="I31" s="80"/>
      <c r="J31" s="120">
        <v>3301</v>
      </c>
      <c r="K31" s="131" t="s">
        <v>3</v>
      </c>
      <c r="L31" s="231"/>
      <c r="M31" s="80"/>
      <c r="N31" s="119">
        <v>3401</v>
      </c>
      <c r="O31" s="133" t="s">
        <v>2</v>
      </c>
      <c r="P31" s="237"/>
      <c r="Q31" s="80"/>
      <c r="R31" s="119">
        <v>3501</v>
      </c>
      <c r="S31" s="133" t="s">
        <v>2</v>
      </c>
      <c r="T31" s="222"/>
      <c r="U31" s="80"/>
      <c r="V31" s="120">
        <v>3602</v>
      </c>
      <c r="W31" s="134" t="s">
        <v>99</v>
      </c>
      <c r="X31" s="169"/>
      <c r="Y31" s="80"/>
      <c r="Z31" s="120">
        <v>3703</v>
      </c>
      <c r="AA31" s="131" t="s">
        <v>160</v>
      </c>
      <c r="AB31" s="212"/>
      <c r="AC31" s="80"/>
      <c r="AD31" s="119">
        <v>3804</v>
      </c>
      <c r="AE31" s="97" t="s">
        <v>2</v>
      </c>
      <c r="AF31" s="216"/>
      <c r="AG31" s="80"/>
      <c r="AH31" s="137"/>
    </row>
    <row r="32" spans="2:34" ht="15" customHeight="1">
      <c r="B32" s="99" t="s">
        <v>161</v>
      </c>
      <c r="C32" s="130" t="s">
        <v>3</v>
      </c>
      <c r="D32" s="279"/>
      <c r="E32" s="126"/>
      <c r="F32" s="96" t="s">
        <v>162</v>
      </c>
      <c r="G32" s="132" t="s">
        <v>3</v>
      </c>
      <c r="H32" s="268"/>
      <c r="I32" s="80"/>
      <c r="J32" s="97" t="s">
        <v>163</v>
      </c>
      <c r="K32" s="133" t="s">
        <v>2</v>
      </c>
      <c r="L32" s="232"/>
      <c r="M32" s="80"/>
      <c r="N32" s="97" t="s">
        <v>164</v>
      </c>
      <c r="O32" s="133" t="s">
        <v>2</v>
      </c>
      <c r="P32" s="238"/>
      <c r="Q32" s="80"/>
      <c r="R32" s="97" t="s">
        <v>165</v>
      </c>
      <c r="S32" s="133" t="s">
        <v>2</v>
      </c>
      <c r="T32" s="223"/>
      <c r="U32" s="80"/>
      <c r="V32" s="96" t="s">
        <v>166</v>
      </c>
      <c r="W32" s="132" t="s">
        <v>3</v>
      </c>
      <c r="X32" s="222"/>
      <c r="Y32" s="80"/>
      <c r="Z32" s="97" t="s">
        <v>167</v>
      </c>
      <c r="AA32" s="133" t="s">
        <v>2</v>
      </c>
      <c r="AB32" s="213"/>
      <c r="AC32" s="80"/>
      <c r="AD32" s="96" t="s">
        <v>168</v>
      </c>
      <c r="AE32" s="96" t="s">
        <v>3</v>
      </c>
      <c r="AF32" s="217"/>
      <c r="AG32" s="80"/>
      <c r="AH32" s="137"/>
    </row>
    <row r="33" spans="2:34">
      <c r="B33" s="99" t="s">
        <v>169</v>
      </c>
      <c r="C33" s="130" t="s">
        <v>3</v>
      </c>
      <c r="D33" s="279"/>
      <c r="E33" s="126"/>
      <c r="F33" s="96" t="s">
        <v>170</v>
      </c>
      <c r="G33" s="132" t="s">
        <v>3</v>
      </c>
      <c r="H33" s="268"/>
      <c r="I33" s="80"/>
      <c r="J33" s="97" t="s">
        <v>171</v>
      </c>
      <c r="K33" s="133" t="s">
        <v>2</v>
      </c>
      <c r="L33" s="232"/>
      <c r="M33" s="80"/>
      <c r="N33" s="97" t="s">
        <v>172</v>
      </c>
      <c r="O33" s="133" t="s">
        <v>2</v>
      </c>
      <c r="P33" s="238"/>
      <c r="Q33" s="80"/>
      <c r="R33" s="97" t="s">
        <v>173</v>
      </c>
      <c r="S33" s="133" t="s">
        <v>2</v>
      </c>
      <c r="T33" s="223"/>
      <c r="U33" s="80"/>
      <c r="V33" s="96" t="s">
        <v>174</v>
      </c>
      <c r="W33" s="132" t="s">
        <v>3</v>
      </c>
      <c r="X33" s="223"/>
      <c r="Y33" s="80"/>
      <c r="Z33" s="97" t="s">
        <v>175</v>
      </c>
      <c r="AA33" s="133" t="s">
        <v>2</v>
      </c>
      <c r="AB33" s="213"/>
      <c r="AC33" s="80"/>
      <c r="AD33" s="96" t="s">
        <v>176</v>
      </c>
      <c r="AE33" s="96" t="s">
        <v>3</v>
      </c>
      <c r="AF33" s="217"/>
      <c r="AG33" s="80"/>
      <c r="AH33" s="137"/>
    </row>
    <row r="34" spans="2:34">
      <c r="B34" s="99" t="s">
        <v>177</v>
      </c>
      <c r="C34" s="130" t="s">
        <v>178</v>
      </c>
      <c r="D34" s="279"/>
      <c r="E34" s="126"/>
      <c r="F34" s="96" t="s">
        <v>179</v>
      </c>
      <c r="G34" s="132" t="s">
        <v>160</v>
      </c>
      <c r="H34" s="268"/>
      <c r="I34" s="80"/>
      <c r="J34" s="96" t="s">
        <v>180</v>
      </c>
      <c r="K34" s="132" t="s">
        <v>3</v>
      </c>
      <c r="L34" s="232"/>
      <c r="M34" s="80"/>
      <c r="N34" s="96" t="s">
        <v>181</v>
      </c>
      <c r="O34" s="132" t="s">
        <v>3</v>
      </c>
      <c r="P34" s="238"/>
      <c r="Q34" s="84"/>
      <c r="R34" s="97" t="s">
        <v>182</v>
      </c>
      <c r="S34" s="133" t="s">
        <v>10</v>
      </c>
      <c r="T34" s="223"/>
      <c r="U34" s="80"/>
      <c r="V34" s="96" t="s">
        <v>183</v>
      </c>
      <c r="W34" s="132" t="s">
        <v>160</v>
      </c>
      <c r="X34" s="223"/>
      <c r="Y34" s="80"/>
      <c r="Z34" s="96" t="s">
        <v>184</v>
      </c>
      <c r="AA34" s="132" t="s">
        <v>3</v>
      </c>
      <c r="AB34" s="213"/>
      <c r="AC34" s="80"/>
      <c r="AD34" s="96" t="s">
        <v>185</v>
      </c>
      <c r="AE34" s="96" t="s">
        <v>3</v>
      </c>
      <c r="AF34" s="217"/>
      <c r="AG34" s="80"/>
      <c r="AH34" s="137"/>
    </row>
    <row r="35" spans="2:34">
      <c r="B35" s="99" t="s">
        <v>186</v>
      </c>
      <c r="C35" s="130" t="s">
        <v>178</v>
      </c>
      <c r="D35" s="279"/>
      <c r="E35" s="126"/>
      <c r="F35" s="96" t="s">
        <v>187</v>
      </c>
      <c r="G35" s="132" t="s">
        <v>160</v>
      </c>
      <c r="H35" s="268"/>
      <c r="I35" s="80"/>
      <c r="J35" s="96" t="s">
        <v>188</v>
      </c>
      <c r="K35" s="132" t="s">
        <v>3</v>
      </c>
      <c r="L35" s="232"/>
      <c r="M35" s="80"/>
      <c r="N35" s="96" t="s">
        <v>189</v>
      </c>
      <c r="O35" s="132" t="s">
        <v>3</v>
      </c>
      <c r="P35" s="238"/>
      <c r="Q35" s="80"/>
      <c r="R35" s="97" t="s">
        <v>190</v>
      </c>
      <c r="S35" s="133" t="s">
        <v>10</v>
      </c>
      <c r="T35" s="223"/>
      <c r="U35" s="80"/>
      <c r="V35" s="96" t="s">
        <v>191</v>
      </c>
      <c r="W35" s="132" t="s">
        <v>160</v>
      </c>
      <c r="X35" s="224"/>
      <c r="Y35" s="80"/>
      <c r="Z35" s="96" t="s">
        <v>192</v>
      </c>
      <c r="AA35" s="132" t="s">
        <v>3</v>
      </c>
      <c r="AB35" s="213"/>
      <c r="AC35" s="80"/>
      <c r="AD35" s="96" t="s">
        <v>193</v>
      </c>
      <c r="AE35" s="96" t="s">
        <v>3</v>
      </c>
      <c r="AF35" s="217"/>
      <c r="AG35" s="80"/>
      <c r="AH35" s="137"/>
    </row>
    <row r="36" spans="2:34">
      <c r="B36" s="104" t="s">
        <v>194</v>
      </c>
      <c r="C36" s="130" t="s">
        <v>3</v>
      </c>
      <c r="D36" s="279"/>
      <c r="E36" s="126"/>
      <c r="F36" s="97" t="s">
        <v>195</v>
      </c>
      <c r="G36" s="133" t="s">
        <v>2</v>
      </c>
      <c r="H36" s="268"/>
      <c r="I36" s="80"/>
      <c r="J36" s="97" t="s">
        <v>196</v>
      </c>
      <c r="K36" s="133" t="s">
        <v>2</v>
      </c>
      <c r="L36" s="232"/>
      <c r="M36" s="80"/>
      <c r="N36" s="96" t="s">
        <v>197</v>
      </c>
      <c r="O36" s="132" t="s">
        <v>3</v>
      </c>
      <c r="P36" s="238"/>
      <c r="Q36" s="80"/>
      <c r="R36" s="96" t="s">
        <v>198</v>
      </c>
      <c r="S36" s="132" t="s">
        <v>160</v>
      </c>
      <c r="T36" s="223"/>
      <c r="U36" s="80"/>
      <c r="V36" s="96" t="s">
        <v>199</v>
      </c>
      <c r="W36" s="132" t="s">
        <v>3</v>
      </c>
      <c r="X36" s="225"/>
      <c r="Y36" s="80"/>
      <c r="Z36" s="96" t="s">
        <v>200</v>
      </c>
      <c r="AA36" s="132" t="s">
        <v>3</v>
      </c>
      <c r="AB36" s="213"/>
      <c r="AC36" s="80"/>
      <c r="AD36" s="97" t="s">
        <v>201</v>
      </c>
      <c r="AE36" s="97" t="s">
        <v>10</v>
      </c>
      <c r="AF36" s="217"/>
      <c r="AG36" s="80"/>
      <c r="AH36" s="137"/>
    </row>
    <row r="37" spans="2:34">
      <c r="B37" s="104" t="s">
        <v>202</v>
      </c>
      <c r="C37" s="130" t="s">
        <v>3</v>
      </c>
      <c r="D37" s="280"/>
      <c r="E37" s="126"/>
      <c r="F37" s="97" t="s">
        <v>203</v>
      </c>
      <c r="G37" s="133" t="s">
        <v>2</v>
      </c>
      <c r="H37" s="269"/>
      <c r="I37" s="80"/>
      <c r="J37" s="97" t="s">
        <v>204</v>
      </c>
      <c r="K37" s="133" t="s">
        <v>2</v>
      </c>
      <c r="L37" s="233"/>
      <c r="M37" s="80"/>
      <c r="N37" s="96" t="s">
        <v>205</v>
      </c>
      <c r="O37" s="132" t="s">
        <v>3</v>
      </c>
      <c r="P37" s="239"/>
      <c r="Q37" s="80"/>
      <c r="R37" s="96" t="s">
        <v>206</v>
      </c>
      <c r="S37" s="132" t="s">
        <v>160</v>
      </c>
      <c r="T37" s="224"/>
      <c r="U37" s="80"/>
      <c r="V37" s="96" t="s">
        <v>207</v>
      </c>
      <c r="W37" s="132" t="s">
        <v>3</v>
      </c>
      <c r="X37" s="226"/>
      <c r="Y37" s="80"/>
      <c r="Z37" s="96" t="s">
        <v>208</v>
      </c>
      <c r="AA37" s="132" t="s">
        <v>3</v>
      </c>
      <c r="AB37" s="213"/>
      <c r="AC37" s="80"/>
      <c r="AD37" s="97" t="s">
        <v>209</v>
      </c>
      <c r="AE37" s="97" t="s">
        <v>10</v>
      </c>
      <c r="AF37" s="218"/>
      <c r="AG37" s="80"/>
      <c r="AH37" s="137"/>
    </row>
    <row r="38" spans="2:34">
      <c r="B38" s="99" t="s">
        <v>210</v>
      </c>
      <c r="C38" s="130" t="s">
        <v>3</v>
      </c>
      <c r="D38" s="266"/>
      <c r="E38" s="126"/>
      <c r="F38" s="96" t="s">
        <v>211</v>
      </c>
      <c r="G38" s="132" t="s">
        <v>3</v>
      </c>
      <c r="H38" s="281"/>
      <c r="I38" s="80"/>
      <c r="J38" s="96" t="s">
        <v>212</v>
      </c>
      <c r="K38" s="132" t="s">
        <v>3</v>
      </c>
      <c r="L38" s="234"/>
      <c r="M38" s="80"/>
      <c r="N38" s="96" t="s">
        <v>213</v>
      </c>
      <c r="O38" s="132" t="s">
        <v>3</v>
      </c>
      <c r="P38" s="263"/>
      <c r="Q38" s="80"/>
      <c r="R38" s="96" t="s">
        <v>214</v>
      </c>
      <c r="S38" s="132" t="s">
        <v>3</v>
      </c>
      <c r="T38" s="219"/>
      <c r="U38" s="80"/>
      <c r="V38" s="96" t="s">
        <v>215</v>
      </c>
      <c r="W38" s="132" t="s">
        <v>3</v>
      </c>
      <c r="X38" s="226"/>
      <c r="Y38" s="80"/>
      <c r="Z38" s="96" t="s">
        <v>216</v>
      </c>
      <c r="AA38" s="132" t="s">
        <v>3</v>
      </c>
      <c r="AB38" s="214"/>
      <c r="AC38" s="80"/>
      <c r="AD38" s="80"/>
      <c r="AE38" s="80"/>
      <c r="AF38" s="87"/>
      <c r="AG38" s="80"/>
      <c r="AH38" s="137"/>
    </row>
    <row r="39" spans="2:34">
      <c r="B39" s="99" t="s">
        <v>217</v>
      </c>
      <c r="C39" s="130" t="s">
        <v>3</v>
      </c>
      <c r="D39" s="210"/>
      <c r="E39" s="126"/>
      <c r="F39" s="96" t="s">
        <v>218</v>
      </c>
      <c r="G39" s="132" t="s">
        <v>3</v>
      </c>
      <c r="H39" s="282"/>
      <c r="I39" s="80"/>
      <c r="J39" s="96" t="s">
        <v>219</v>
      </c>
      <c r="K39" s="132" t="s">
        <v>3</v>
      </c>
      <c r="L39" s="235"/>
      <c r="M39" s="80"/>
      <c r="N39" s="96" t="s">
        <v>220</v>
      </c>
      <c r="O39" s="132" t="s">
        <v>3</v>
      </c>
      <c r="P39" s="264"/>
      <c r="Q39" s="80"/>
      <c r="R39" s="96" t="s">
        <v>221</v>
      </c>
      <c r="S39" s="132" t="s">
        <v>3</v>
      </c>
      <c r="T39" s="220"/>
      <c r="U39" s="80"/>
      <c r="V39" s="96" t="s">
        <v>222</v>
      </c>
      <c r="W39" s="132" t="s">
        <v>3</v>
      </c>
      <c r="X39" s="226"/>
      <c r="Y39" s="80"/>
      <c r="Z39" s="96" t="s">
        <v>223</v>
      </c>
      <c r="AA39" s="132" t="s">
        <v>3</v>
      </c>
      <c r="AB39" s="215"/>
      <c r="AC39" s="80"/>
      <c r="AD39" s="80"/>
      <c r="AE39" s="80"/>
      <c r="AF39" s="87"/>
      <c r="AG39" s="80"/>
      <c r="AH39" s="137"/>
    </row>
    <row r="40" spans="2:34">
      <c r="B40" s="99" t="s">
        <v>224</v>
      </c>
      <c r="C40" s="130" t="s">
        <v>3</v>
      </c>
      <c r="D40" s="210"/>
      <c r="E40" s="126"/>
      <c r="F40" s="96" t="s">
        <v>225</v>
      </c>
      <c r="G40" s="132" t="s">
        <v>3</v>
      </c>
      <c r="H40" s="282"/>
      <c r="I40" s="80"/>
      <c r="J40" s="96" t="s">
        <v>226</v>
      </c>
      <c r="K40" s="132" t="s">
        <v>3</v>
      </c>
      <c r="L40" s="235"/>
      <c r="M40" s="80"/>
      <c r="N40" s="96" t="s">
        <v>227</v>
      </c>
      <c r="O40" s="132" t="s">
        <v>3</v>
      </c>
      <c r="P40" s="264"/>
      <c r="Q40" s="80"/>
      <c r="R40" s="96" t="s">
        <v>228</v>
      </c>
      <c r="S40" s="132" t="s">
        <v>3</v>
      </c>
      <c r="T40" s="220"/>
      <c r="U40" s="80"/>
      <c r="V40" s="96" t="s">
        <v>229</v>
      </c>
      <c r="W40" s="132" t="s">
        <v>3</v>
      </c>
      <c r="X40" s="226"/>
      <c r="Y40" s="80"/>
      <c r="Z40" s="80"/>
      <c r="AA40" s="80"/>
      <c r="AB40" s="80"/>
      <c r="AC40" s="80"/>
      <c r="AD40" s="80"/>
      <c r="AE40" s="80"/>
      <c r="AF40" s="87"/>
      <c r="AG40" s="80"/>
      <c r="AH40" s="137"/>
    </row>
    <row r="41" spans="2:34">
      <c r="B41" s="99" t="s">
        <v>230</v>
      </c>
      <c r="C41" s="130" t="s">
        <v>3</v>
      </c>
      <c r="D41" s="210"/>
      <c r="E41" s="126"/>
      <c r="F41" s="96" t="s">
        <v>231</v>
      </c>
      <c r="G41" s="132" t="s">
        <v>3</v>
      </c>
      <c r="H41" s="282"/>
      <c r="I41" s="80"/>
      <c r="J41" s="96" t="s">
        <v>232</v>
      </c>
      <c r="K41" s="132" t="s">
        <v>3</v>
      </c>
      <c r="L41" s="235"/>
      <c r="M41" s="80"/>
      <c r="N41" s="96" t="s">
        <v>233</v>
      </c>
      <c r="O41" s="132" t="s">
        <v>3</v>
      </c>
      <c r="P41" s="264"/>
      <c r="Q41" s="80"/>
      <c r="R41" s="96" t="s">
        <v>234</v>
      </c>
      <c r="S41" s="132" t="s">
        <v>3</v>
      </c>
      <c r="T41" s="220"/>
      <c r="U41" s="80"/>
      <c r="V41" s="96" t="s">
        <v>235</v>
      </c>
      <c r="W41" s="132" t="s">
        <v>3</v>
      </c>
      <c r="X41" s="227"/>
      <c r="Y41" s="80"/>
      <c r="Z41" s="80"/>
      <c r="AA41" s="105" t="s">
        <v>265</v>
      </c>
      <c r="AB41" s="228" t="s">
        <v>266</v>
      </c>
      <c r="AC41" s="80"/>
      <c r="AD41" s="80"/>
      <c r="AE41" s="80"/>
      <c r="AF41" s="87"/>
      <c r="AG41" s="80"/>
      <c r="AH41" s="137"/>
    </row>
    <row r="42" spans="2:34">
      <c r="B42" s="99" t="s">
        <v>236</v>
      </c>
      <c r="C42" s="130" t="s">
        <v>3</v>
      </c>
      <c r="D42" s="210"/>
      <c r="E42" s="126"/>
      <c r="F42" s="96" t="s">
        <v>237</v>
      </c>
      <c r="G42" s="132" t="s">
        <v>3</v>
      </c>
      <c r="H42" s="282"/>
      <c r="I42" s="80"/>
      <c r="J42" s="96" t="s">
        <v>238</v>
      </c>
      <c r="K42" s="132" t="s">
        <v>3</v>
      </c>
      <c r="L42" s="235"/>
      <c r="M42" s="80"/>
      <c r="N42" s="96" t="s">
        <v>239</v>
      </c>
      <c r="O42" s="132" t="s">
        <v>3</v>
      </c>
      <c r="P42" s="264"/>
      <c r="Q42" s="80"/>
      <c r="R42" s="96" t="s">
        <v>240</v>
      </c>
      <c r="S42" s="132" t="s">
        <v>3</v>
      </c>
      <c r="T42" s="220"/>
      <c r="U42" s="80"/>
      <c r="V42" s="80"/>
      <c r="W42" s="80"/>
      <c r="X42" s="80"/>
      <c r="Y42" s="80"/>
      <c r="Z42" s="80"/>
      <c r="AA42" s="105" t="s">
        <v>267</v>
      </c>
      <c r="AB42" s="229"/>
      <c r="AC42" s="80"/>
      <c r="AD42" s="80"/>
      <c r="AE42" s="80"/>
      <c r="AF42" s="87"/>
      <c r="AG42" s="80"/>
      <c r="AH42" s="137"/>
    </row>
    <row r="43" spans="2:34">
      <c r="B43" s="99" t="s">
        <v>241</v>
      </c>
      <c r="C43" s="130" t="s">
        <v>3</v>
      </c>
      <c r="D43" s="211"/>
      <c r="E43" s="126"/>
      <c r="F43" s="96" t="s">
        <v>242</v>
      </c>
      <c r="G43" s="132" t="s">
        <v>3</v>
      </c>
      <c r="H43" s="283"/>
      <c r="I43" s="80"/>
      <c r="J43" s="96" t="s">
        <v>243</v>
      </c>
      <c r="K43" s="132" t="s">
        <v>3</v>
      </c>
      <c r="L43" s="236"/>
      <c r="M43" s="80"/>
      <c r="N43" s="96" t="s">
        <v>244</v>
      </c>
      <c r="O43" s="132" t="s">
        <v>3</v>
      </c>
      <c r="P43" s="265"/>
      <c r="Q43" s="80"/>
      <c r="R43" s="96" t="s">
        <v>245</v>
      </c>
      <c r="S43" s="132" t="s">
        <v>3</v>
      </c>
      <c r="T43" s="221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7"/>
      <c r="AG43" s="80"/>
      <c r="AH43" s="137"/>
    </row>
    <row r="44" spans="2:34" ht="15.75" thickBot="1">
      <c r="B44" s="248"/>
      <c r="C44" s="200"/>
      <c r="D44" s="172"/>
      <c r="E44" s="172"/>
      <c r="F44" s="200"/>
      <c r="G44" s="200"/>
      <c r="H44" s="172"/>
      <c r="I44" s="76"/>
      <c r="J44" s="200"/>
      <c r="K44" s="200"/>
      <c r="L44" s="172"/>
      <c r="M44" s="76"/>
      <c r="N44" s="200"/>
      <c r="O44" s="200"/>
      <c r="P44" s="172"/>
      <c r="Q44" s="76"/>
      <c r="R44" s="200"/>
      <c r="S44" s="200"/>
      <c r="T44" s="172"/>
      <c r="U44" s="76"/>
      <c r="V44" s="200"/>
      <c r="W44" s="200"/>
      <c r="X44" s="172"/>
      <c r="Y44" s="76"/>
      <c r="Z44" s="200"/>
      <c r="AA44" s="200"/>
      <c r="AB44" s="172"/>
      <c r="AC44" s="76"/>
      <c r="AD44" s="200"/>
      <c r="AE44" s="200"/>
      <c r="AF44" s="77"/>
      <c r="AG44" s="80"/>
      <c r="AH44" s="137"/>
    </row>
    <row r="45" spans="2:34">
      <c r="B45" s="81"/>
      <c r="C45" s="106"/>
      <c r="D45" s="106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2"/>
      <c r="AG45" s="82"/>
      <c r="AH45" s="137"/>
    </row>
    <row r="46" spans="2:34">
      <c r="B46" s="285" t="s">
        <v>246</v>
      </c>
      <c r="C46" s="286"/>
      <c r="D46" s="286"/>
      <c r="E46" s="286"/>
      <c r="F46" s="287"/>
      <c r="G46" s="81"/>
      <c r="H46" s="81"/>
      <c r="I46" s="81"/>
      <c r="J46" s="96" t="s">
        <v>3</v>
      </c>
      <c r="K46" s="96" t="s">
        <v>247</v>
      </c>
      <c r="L46" s="115"/>
      <c r="M46" s="81"/>
      <c r="N46" s="107">
        <f>10+24+70</f>
        <v>104</v>
      </c>
      <c r="O46" s="81"/>
      <c r="P46" s="174" t="s">
        <v>268</v>
      </c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2"/>
      <c r="AG46" s="82"/>
      <c r="AH46" s="137"/>
    </row>
    <row r="47" spans="2:34">
      <c r="B47" s="105" t="s">
        <v>249</v>
      </c>
      <c r="C47" s="284" t="s">
        <v>250</v>
      </c>
      <c r="D47" s="284"/>
      <c r="E47" s="284"/>
      <c r="F47" s="284"/>
      <c r="G47" s="81"/>
      <c r="H47" s="81"/>
      <c r="I47" s="81"/>
      <c r="J47" s="96" t="s">
        <v>2</v>
      </c>
      <c r="K47" s="96" t="s">
        <v>251</v>
      </c>
      <c r="L47" s="115"/>
      <c r="M47" s="81"/>
      <c r="N47" s="107">
        <f>82+42+19</f>
        <v>143</v>
      </c>
      <c r="O47" s="81"/>
      <c r="P47" s="173">
        <f>N46+N47</f>
        <v>247</v>
      </c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2"/>
      <c r="AG47" s="82"/>
      <c r="AH47" s="137"/>
    </row>
    <row r="48" spans="2:34">
      <c r="B48" s="105" t="s">
        <v>253</v>
      </c>
      <c r="C48" s="288" t="s">
        <v>269</v>
      </c>
      <c r="D48" s="289"/>
      <c r="E48" s="289"/>
      <c r="F48" s="290"/>
      <c r="G48" s="81"/>
      <c r="H48" s="81"/>
      <c r="I48" s="81"/>
      <c r="J48" s="96" t="s">
        <v>10</v>
      </c>
      <c r="K48" s="96" t="s">
        <v>255</v>
      </c>
      <c r="L48" s="115"/>
      <c r="M48" s="81"/>
      <c r="N48" s="107">
        <v>20</v>
      </c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2"/>
      <c r="AG48" s="82"/>
      <c r="AH48" s="137"/>
    </row>
    <row r="49" spans="2:34">
      <c r="B49" s="105" t="s">
        <v>257</v>
      </c>
      <c r="C49" s="284" t="s">
        <v>270</v>
      </c>
      <c r="D49" s="284"/>
      <c r="E49" s="284"/>
      <c r="F49" s="284"/>
      <c r="G49" s="81"/>
      <c r="H49" s="81"/>
      <c r="I49" s="81"/>
      <c r="J49" s="96" t="s">
        <v>259</v>
      </c>
      <c r="K49" s="96" t="s">
        <v>99</v>
      </c>
      <c r="L49" s="115"/>
      <c r="M49" s="81"/>
      <c r="N49" s="107">
        <v>3</v>
      </c>
      <c r="O49" s="81"/>
      <c r="P49" s="81"/>
      <c r="Q49" s="81"/>
      <c r="R49" s="83"/>
      <c r="S49" s="83"/>
      <c r="T49" s="83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2"/>
      <c r="AG49" s="82"/>
      <c r="AH49" s="137"/>
    </row>
    <row r="50" spans="2:34">
      <c r="B50" s="81"/>
      <c r="C50" s="106"/>
      <c r="D50" s="106"/>
      <c r="E50" s="81"/>
      <c r="F50" s="81"/>
      <c r="G50" s="81"/>
      <c r="H50" s="81"/>
      <c r="I50" s="81"/>
      <c r="J50" s="96" t="s">
        <v>44</v>
      </c>
      <c r="K50" s="96" t="s">
        <v>261</v>
      </c>
      <c r="L50" s="115"/>
      <c r="M50" s="81"/>
      <c r="N50" s="107">
        <v>4</v>
      </c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2"/>
      <c r="AG50" s="82"/>
      <c r="AH50" s="137"/>
    </row>
    <row r="51" spans="2:34">
      <c r="B51" s="81"/>
      <c r="C51" s="106"/>
      <c r="D51" s="106"/>
      <c r="E51" s="81"/>
      <c r="F51" s="81"/>
      <c r="G51" s="81"/>
      <c r="H51" s="81"/>
      <c r="I51" s="81"/>
      <c r="J51" s="96" t="s">
        <v>262</v>
      </c>
      <c r="K51" s="108" t="s">
        <v>263</v>
      </c>
      <c r="L51" s="127"/>
      <c r="M51" s="81"/>
      <c r="N51" s="107">
        <v>2</v>
      </c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2"/>
      <c r="AG51" s="82"/>
      <c r="AH51" s="137"/>
    </row>
    <row r="52" spans="2:34" s="137" customFormat="1">
      <c r="B52" s="81"/>
      <c r="C52" s="106"/>
      <c r="D52" s="106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2"/>
      <c r="AG52" s="82"/>
    </row>
    <row r="53" spans="2:34" s="137" customFormat="1">
      <c r="B53" s="81"/>
      <c r="C53" s="106"/>
      <c r="D53" s="106"/>
      <c r="E53" s="81"/>
      <c r="F53" s="81"/>
      <c r="G53" s="81"/>
    </row>
    <row r="54" spans="2:34" s="137" customFormat="1">
      <c r="B54" s="81"/>
      <c r="C54" s="106"/>
      <c r="D54" s="106"/>
      <c r="E54" s="81"/>
      <c r="F54" s="81"/>
      <c r="G54" s="81"/>
    </row>
    <row r="55" spans="2:34" s="137" customFormat="1">
      <c r="B55" s="81"/>
      <c r="C55" s="106"/>
      <c r="D55" s="106"/>
      <c r="E55" s="81"/>
      <c r="F55" s="81"/>
      <c r="G55" s="81"/>
    </row>
    <row r="56" spans="2:34" s="137" customFormat="1">
      <c r="B56" s="81"/>
      <c r="C56" s="106"/>
      <c r="D56" s="106"/>
      <c r="E56" s="81"/>
      <c r="F56" s="81"/>
      <c r="G56" s="81"/>
    </row>
    <row r="57" spans="2:34" s="137" customFormat="1">
      <c r="B57" s="81"/>
      <c r="C57" s="106"/>
      <c r="D57" s="106"/>
      <c r="E57" s="81"/>
      <c r="F57" s="81"/>
      <c r="G57" s="81"/>
    </row>
    <row r="58" spans="2:34" s="137" customFormat="1">
      <c r="B58" s="81"/>
      <c r="C58" s="106"/>
      <c r="D58" s="106"/>
      <c r="E58" s="81"/>
      <c r="F58" s="81"/>
      <c r="G58" s="81"/>
    </row>
    <row r="59" spans="2:34" s="137" customFormat="1">
      <c r="B59" s="81"/>
      <c r="C59" s="106"/>
      <c r="D59" s="106"/>
      <c r="E59" s="81"/>
      <c r="F59" s="81"/>
      <c r="G59" s="81"/>
    </row>
    <row r="60" spans="2:34" s="137" customFormat="1">
      <c r="B60" s="81"/>
      <c r="C60" s="106"/>
      <c r="D60" s="106"/>
      <c r="E60" s="81"/>
      <c r="F60" s="81"/>
      <c r="G60" s="81"/>
    </row>
    <row r="61" spans="2:34" s="137" customFormat="1"/>
    <row r="62" spans="2:34" s="137" customFormat="1"/>
    <row r="63" spans="2:34" s="137" customFormat="1"/>
    <row r="64" spans="2:34" s="137" customFormat="1"/>
    <row r="65" s="137" customFormat="1"/>
    <row r="66" s="137" customFormat="1"/>
    <row r="67" s="137" customFormat="1"/>
    <row r="68" s="137" customFormat="1"/>
    <row r="69" s="137" customFormat="1"/>
    <row r="70" s="137" customFormat="1"/>
    <row r="71" s="137" customFormat="1"/>
    <row r="72" s="137" customFormat="1"/>
    <row r="73" s="137" customFormat="1"/>
    <row r="74" s="137" customFormat="1"/>
    <row r="75" s="137" customFormat="1"/>
    <row r="76" s="137" customFormat="1"/>
    <row r="77" s="137" customFormat="1"/>
    <row r="78" s="137" customFormat="1"/>
    <row r="79" s="137" customFormat="1"/>
    <row r="80" s="137" customFormat="1"/>
    <row r="81" s="137" customFormat="1"/>
    <row r="82" s="137" customFormat="1"/>
    <row r="83" s="137" customFormat="1"/>
    <row r="84" s="137" customFormat="1"/>
    <row r="85" s="137" customFormat="1"/>
    <row r="86" s="137" customFormat="1"/>
    <row r="87" s="137" customFormat="1"/>
    <row r="88" s="137" customFormat="1"/>
    <row r="89" s="137" customFormat="1"/>
    <row r="90" s="137" customFormat="1"/>
    <row r="91" s="137" customFormat="1"/>
    <row r="92" s="137" customFormat="1"/>
    <row r="93" s="137" customFormat="1"/>
    <row r="94" s="137" customFormat="1"/>
    <row r="95" s="137" customFormat="1"/>
    <row r="96" s="137" customFormat="1"/>
    <row r="97" s="137" customFormat="1"/>
    <row r="98" s="137" customFormat="1"/>
    <row r="99" s="137" customFormat="1"/>
    <row r="100" s="137" customFormat="1"/>
    <row r="101" s="137" customFormat="1"/>
    <row r="102" s="137" customFormat="1"/>
    <row r="103" s="137" customFormat="1"/>
    <row r="104" s="137" customFormat="1"/>
    <row r="105" s="137" customFormat="1"/>
    <row r="106" s="137" customFormat="1"/>
    <row r="107" s="137" customFormat="1"/>
    <row r="108" s="137" customFormat="1"/>
    <row r="109" s="137" customFormat="1"/>
    <row r="110" s="137" customFormat="1"/>
    <row r="111" s="137" customFormat="1"/>
    <row r="112" s="137" customFormat="1"/>
    <row r="113" s="137" customFormat="1"/>
    <row r="114" s="137" customFormat="1"/>
    <row r="115" s="137" customFormat="1"/>
    <row r="116" s="137" customFormat="1"/>
    <row r="117" s="137" customFormat="1"/>
    <row r="118" s="137" customFormat="1"/>
    <row r="119" s="137" customFormat="1"/>
    <row r="120" s="137" customFormat="1"/>
    <row r="121" s="137" customFormat="1"/>
    <row r="122" s="137" customFormat="1"/>
    <row r="123" s="137" customFormat="1"/>
    <row r="124" s="137" customFormat="1"/>
    <row r="125" s="137" customFormat="1"/>
    <row r="126" s="137" customFormat="1"/>
    <row r="127" s="137" customFormat="1"/>
    <row r="128" s="137" customFormat="1"/>
    <row r="129" s="137" customFormat="1"/>
    <row r="130" s="137" customFormat="1"/>
    <row r="131" s="137" customFormat="1"/>
    <row r="132" s="137" customFormat="1"/>
    <row r="133" s="137" customFormat="1"/>
    <row r="134" s="137" customFormat="1"/>
    <row r="135" s="137" customFormat="1"/>
    <row r="136" s="137" customFormat="1"/>
    <row r="137" s="137" customFormat="1"/>
    <row r="138" s="137" customFormat="1"/>
    <row r="139" s="137" customFormat="1"/>
    <row r="140" s="137" customFormat="1"/>
    <row r="141" s="137" customFormat="1"/>
    <row r="142" s="137" customFormat="1"/>
    <row r="143" s="137" customFormat="1"/>
    <row r="144" s="137" customFormat="1"/>
    <row r="145" s="137" customFormat="1"/>
    <row r="146" s="137" customFormat="1"/>
    <row r="147" s="137" customFormat="1"/>
    <row r="148" s="137" customFormat="1"/>
    <row r="149" s="137" customFormat="1"/>
    <row r="150" s="137" customFormat="1"/>
    <row r="151" s="137" customFormat="1"/>
    <row r="152" s="137" customFormat="1"/>
    <row r="153" s="137" customFormat="1"/>
    <row r="154" s="137" customFormat="1"/>
    <row r="155" s="137" customFormat="1"/>
    <row r="156" s="137" customFormat="1"/>
    <row r="157" s="137" customFormat="1"/>
    <row r="158" s="137" customFormat="1"/>
    <row r="159" s="137" customFormat="1"/>
    <row r="160" s="137" customFormat="1"/>
    <row r="161" s="137" customFormat="1"/>
    <row r="162" s="137" customFormat="1"/>
    <row r="163" s="137" customFormat="1"/>
    <row r="164" s="137" customFormat="1"/>
    <row r="165" s="137" customFormat="1"/>
    <row r="166" s="137" customFormat="1"/>
    <row r="167" s="137" customFormat="1"/>
    <row r="168" s="137" customFormat="1"/>
    <row r="169" s="137" customFormat="1"/>
    <row r="170" s="137" customFormat="1"/>
    <row r="171" s="137" customFormat="1"/>
    <row r="172" s="137" customFormat="1"/>
    <row r="173" s="137" customFormat="1"/>
    <row r="174" s="137" customFormat="1"/>
    <row r="175" s="137" customFormat="1"/>
    <row r="176" s="137" customFormat="1"/>
    <row r="177" s="137" customFormat="1"/>
    <row r="178" s="137" customFormat="1"/>
    <row r="179" s="137" customFormat="1"/>
    <row r="180" s="137" customFormat="1"/>
    <row r="181" s="137" customFormat="1"/>
    <row r="182" s="137" customFormat="1"/>
    <row r="183" s="137" customFormat="1"/>
    <row r="184" s="137" customFormat="1"/>
    <row r="185" s="137" customFormat="1"/>
    <row r="186" s="137" customFormat="1"/>
    <row r="187" s="137" customFormat="1"/>
    <row r="188" s="137" customFormat="1"/>
    <row r="189" s="137" customFormat="1"/>
    <row r="190" s="137" customFormat="1"/>
    <row r="191" s="137" customFormat="1"/>
    <row r="192" s="137" customFormat="1"/>
    <row r="193" s="137" customFormat="1"/>
    <row r="194" s="137" customFormat="1"/>
    <row r="195" s="137" customFormat="1"/>
    <row r="196" s="137" customFormat="1"/>
    <row r="197" s="137" customFormat="1"/>
    <row r="198" s="137" customFormat="1"/>
    <row r="199" s="137" customFormat="1"/>
    <row r="200" s="137" customFormat="1"/>
    <row r="201" s="137" customFormat="1"/>
    <row r="202" s="137" customFormat="1"/>
    <row r="203" s="137" customFormat="1"/>
    <row r="204" s="137" customFormat="1"/>
    <row r="205" s="137" customFormat="1"/>
    <row r="206" s="137" customFormat="1"/>
    <row r="207" s="137" customFormat="1"/>
    <row r="208" s="137" customFormat="1"/>
    <row r="209" s="137" customFormat="1"/>
    <row r="210" s="137" customFormat="1"/>
    <row r="211" s="137" customFormat="1"/>
    <row r="212" s="137" customFormat="1"/>
    <row r="213" s="137" customFormat="1"/>
    <row r="214" s="137" customFormat="1"/>
    <row r="215" s="137" customFormat="1"/>
    <row r="216" s="137" customFormat="1"/>
    <row r="217" s="137" customFormat="1"/>
    <row r="218" s="137" customFormat="1"/>
    <row r="219" s="137" customFormat="1"/>
    <row r="220" s="137" customFormat="1"/>
    <row r="221" s="137" customFormat="1"/>
    <row r="222" s="137" customFormat="1"/>
    <row r="223" s="137" customFormat="1"/>
    <row r="224" s="137" customFormat="1"/>
    <row r="225" s="137" customFormat="1"/>
    <row r="226" s="137" customFormat="1"/>
    <row r="227" s="137" customFormat="1"/>
    <row r="228" s="137" customFormat="1"/>
    <row r="229" s="137" customFormat="1"/>
    <row r="230" s="137" customFormat="1"/>
    <row r="231" s="137" customFormat="1"/>
    <row r="232" s="137" customFormat="1"/>
    <row r="233" s="137" customFormat="1"/>
    <row r="234" s="137" customFormat="1"/>
    <row r="235" s="137" customFormat="1"/>
    <row r="236" s="137" customFormat="1"/>
    <row r="237" s="137" customFormat="1"/>
    <row r="238" s="137" customFormat="1"/>
    <row r="239" s="137" customFormat="1"/>
    <row r="240" s="137" customFormat="1"/>
    <row r="241" s="137" customFormat="1"/>
    <row r="242" s="137" customFormat="1"/>
    <row r="243" s="137" customFormat="1"/>
    <row r="244" s="137" customFormat="1"/>
    <row r="245" s="137" customFormat="1"/>
    <row r="246" s="137" customFormat="1"/>
    <row r="247" s="137" customFormat="1"/>
    <row r="248" s="137" customFormat="1"/>
    <row r="249" s="137" customFormat="1"/>
    <row r="250" s="137" customFormat="1"/>
    <row r="251" s="137" customFormat="1"/>
    <row r="252" s="137" customFormat="1"/>
    <row r="253" s="137" customFormat="1"/>
    <row r="254" s="137" customFormat="1"/>
    <row r="255" s="137" customFormat="1"/>
    <row r="256" s="137" customFormat="1"/>
    <row r="257" s="137" customFormat="1"/>
    <row r="258" s="137" customFormat="1"/>
    <row r="259" s="137" customFormat="1"/>
    <row r="260" s="137" customFormat="1"/>
    <row r="261" s="137" customFormat="1"/>
    <row r="262" s="137" customFormat="1"/>
    <row r="263" s="137" customFormat="1"/>
    <row r="264" s="137" customFormat="1"/>
    <row r="265" s="137" customFormat="1"/>
    <row r="266" s="137" customFormat="1"/>
    <row r="267" s="137" customFormat="1"/>
    <row r="268" s="137" customFormat="1"/>
    <row r="269" s="137" customFormat="1"/>
    <row r="270" s="137" customFormat="1"/>
    <row r="271" s="137" customFormat="1"/>
    <row r="272" s="137" customFormat="1"/>
    <row r="273" s="137" customFormat="1"/>
    <row r="274" s="137" customFormat="1"/>
    <row r="275" s="137" customFormat="1"/>
    <row r="276" s="137" customFormat="1"/>
    <row r="277" s="137" customFormat="1"/>
    <row r="278" s="137" customFormat="1"/>
    <row r="279" s="137" customFormat="1"/>
    <row r="280" s="137" customFormat="1"/>
    <row r="281" s="137" customFormat="1"/>
    <row r="282" s="137" customFormat="1"/>
    <row r="283" s="137" customFormat="1"/>
    <row r="284" s="137" customFormat="1"/>
    <row r="285" s="137" customFormat="1"/>
  </sheetData>
  <mergeCells count="60">
    <mergeCell ref="C49:F49"/>
    <mergeCell ref="AD44:AE44"/>
    <mergeCell ref="B46:F46"/>
    <mergeCell ref="C47:F47"/>
    <mergeCell ref="C48:F48"/>
    <mergeCell ref="B44:C44"/>
    <mergeCell ref="F44:G44"/>
    <mergeCell ref="J44:K44"/>
    <mergeCell ref="N44:O44"/>
    <mergeCell ref="R44:S44"/>
    <mergeCell ref="Z44:AA44"/>
    <mergeCell ref="D3:D15"/>
    <mergeCell ref="H3:H9"/>
    <mergeCell ref="H10:H15"/>
    <mergeCell ref="V44:W44"/>
    <mergeCell ref="P38:P43"/>
    <mergeCell ref="J28:K28"/>
    <mergeCell ref="N28:O28"/>
    <mergeCell ref="V28:W28"/>
    <mergeCell ref="D38:D43"/>
    <mergeCell ref="H31:H37"/>
    <mergeCell ref="L3:L15"/>
    <mergeCell ref="P3:P15"/>
    <mergeCell ref="T3:T15"/>
    <mergeCell ref="T31:T37"/>
    <mergeCell ref="D31:D37"/>
    <mergeCell ref="H38:H43"/>
    <mergeCell ref="V16:W16"/>
    <mergeCell ref="D19:D26"/>
    <mergeCell ref="T19:T26"/>
    <mergeCell ref="H19:H26"/>
    <mergeCell ref="B16:C16"/>
    <mergeCell ref="F16:G16"/>
    <mergeCell ref="J16:K16"/>
    <mergeCell ref="N16:O16"/>
    <mergeCell ref="L19:L26"/>
    <mergeCell ref="P19:P26"/>
    <mergeCell ref="H27:H28"/>
    <mergeCell ref="AB31:AB37"/>
    <mergeCell ref="AB38:AB39"/>
    <mergeCell ref="AF31:AF37"/>
    <mergeCell ref="T38:T43"/>
    <mergeCell ref="X32:X35"/>
    <mergeCell ref="X36:X41"/>
    <mergeCell ref="AB41:AB42"/>
    <mergeCell ref="AD28:AE28"/>
    <mergeCell ref="Z28:AA28"/>
    <mergeCell ref="L31:L37"/>
    <mergeCell ref="L38:L43"/>
    <mergeCell ref="P31:P37"/>
    <mergeCell ref="AF3:AF9"/>
    <mergeCell ref="X19:X26"/>
    <mergeCell ref="AB19:AB20"/>
    <mergeCell ref="AB21:AB26"/>
    <mergeCell ref="AD16:AE16"/>
    <mergeCell ref="AF19:AF26"/>
    <mergeCell ref="AB3:AB11"/>
    <mergeCell ref="Z16:AA16"/>
    <mergeCell ref="X3:X7"/>
    <mergeCell ref="X8:X13"/>
  </mergeCells>
  <pageMargins left="0.23622047244094488" right="0.23622047244094488" top="0.74803149606299213" bottom="0.74803149606299213" header="0.31496062992125984" footer="0.31496062992125984"/>
  <pageSetup paperSize="9" scale="5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340"/>
  <sheetViews>
    <sheetView workbookViewId="0">
      <selection activeCell="K24" sqref="K24"/>
    </sheetView>
  </sheetViews>
  <sheetFormatPr defaultColWidth="11.42578125" defaultRowHeight="12.75"/>
  <cols>
    <col min="1" max="1" width="1.28515625" style="80" customWidth="1"/>
    <col min="2" max="2" width="7.140625" style="80" customWidth="1"/>
    <col min="3" max="3" width="11.140625" style="153" customWidth="1"/>
    <col min="4" max="4" width="1" style="109" customWidth="1"/>
    <col min="5" max="5" width="7.85546875" style="80" customWidth="1"/>
    <col min="6" max="6" width="11.28515625" style="80" customWidth="1"/>
    <col min="7" max="7" width="1.5703125" style="80" customWidth="1"/>
    <col min="8" max="8" width="6.85546875" style="80" customWidth="1"/>
    <col min="9" max="9" width="11.28515625" style="80" customWidth="1"/>
    <col min="10" max="10" width="1.5703125" style="80" customWidth="1"/>
    <col min="11" max="11" width="7.42578125" style="80" bestFit="1" customWidth="1"/>
    <col min="12" max="12" width="11.28515625" style="80" customWidth="1"/>
    <col min="13" max="13" width="1" style="80" customWidth="1"/>
    <col min="14" max="14" width="7.5703125" style="80" bestFit="1" customWidth="1"/>
    <col min="15" max="15" width="11.28515625" style="80" customWidth="1"/>
    <col min="16" max="16" width="1.42578125" style="80" customWidth="1"/>
    <col min="17" max="17" width="7.5703125" style="85" bestFit="1" customWidth="1"/>
    <col min="18" max="18" width="11.28515625" style="80" customWidth="1"/>
    <col min="19" max="19" width="1.5703125" style="80" customWidth="1"/>
    <col min="20" max="20" width="7.5703125" style="80" bestFit="1" customWidth="1"/>
    <col min="21" max="21" width="11.28515625" style="80" customWidth="1"/>
    <col min="22" max="22" width="1.85546875" style="80" customWidth="1"/>
    <col min="23" max="23" width="7.42578125" style="80" bestFit="1" customWidth="1"/>
    <col min="24" max="24" width="10.28515625" style="80" bestFit="1" customWidth="1"/>
    <col min="25" max="25" width="7.42578125" style="80" bestFit="1" customWidth="1"/>
    <col min="26" max="26" width="7.42578125" style="80" customWidth="1"/>
    <col min="27" max="27" width="1.28515625" style="80" customWidth="1"/>
    <col min="28" max="16384" width="11.42578125" style="80"/>
  </cols>
  <sheetData>
    <row r="1" spans="1:30" ht="15.75" thickBot="1">
      <c r="A1" s="127"/>
      <c r="B1" s="139"/>
      <c r="C1" s="140"/>
      <c r="D1" s="141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42"/>
      <c r="R1" s="139"/>
      <c r="S1" s="139"/>
      <c r="T1" s="139"/>
      <c r="U1" s="139"/>
      <c r="V1" s="139"/>
      <c r="W1" s="139"/>
      <c r="X1" s="139"/>
      <c r="Y1" s="139"/>
      <c r="Z1" s="139"/>
      <c r="AA1" s="139"/>
    </row>
    <row r="2" spans="1:30" ht="15">
      <c r="A2" s="127"/>
      <c r="B2" s="143" t="s">
        <v>0</v>
      </c>
      <c r="C2" s="135"/>
      <c r="D2" s="144"/>
      <c r="E2" s="93" t="s">
        <v>0</v>
      </c>
      <c r="F2" s="93"/>
      <c r="G2" s="79"/>
      <c r="H2" s="93" t="s">
        <v>0</v>
      </c>
      <c r="I2" s="93"/>
      <c r="J2" s="79"/>
      <c r="K2" s="93" t="s">
        <v>0</v>
      </c>
      <c r="L2" s="93"/>
      <c r="M2" s="79"/>
      <c r="N2" s="93" t="s">
        <v>0</v>
      </c>
      <c r="O2" s="93"/>
      <c r="P2" s="79"/>
      <c r="Q2" s="93" t="s">
        <v>0</v>
      </c>
      <c r="R2" s="93"/>
      <c r="S2" s="79"/>
      <c r="T2" s="93" t="s">
        <v>0</v>
      </c>
      <c r="U2" s="93"/>
      <c r="V2" s="79"/>
      <c r="W2" s="93" t="s">
        <v>0</v>
      </c>
      <c r="X2" s="93"/>
      <c r="Y2" s="86"/>
      <c r="AA2" s="139"/>
    </row>
    <row r="3" spans="1:30" ht="15">
      <c r="A3" s="127"/>
      <c r="B3" s="170">
        <v>1101</v>
      </c>
      <c r="C3" s="156" t="s">
        <v>2</v>
      </c>
      <c r="E3" s="96">
        <v>1201</v>
      </c>
      <c r="F3" s="96" t="s">
        <v>3</v>
      </c>
      <c r="H3" s="96">
        <v>1301</v>
      </c>
      <c r="I3" s="96" t="s">
        <v>3</v>
      </c>
      <c r="K3" s="171">
        <v>1401</v>
      </c>
      <c r="L3" s="157" t="s">
        <v>2</v>
      </c>
      <c r="N3" s="96">
        <v>1501</v>
      </c>
      <c r="O3" s="96" t="s">
        <v>3</v>
      </c>
      <c r="Q3" s="98">
        <v>1602</v>
      </c>
      <c r="R3" s="96" t="s">
        <v>3</v>
      </c>
      <c r="T3" s="157">
        <v>1703</v>
      </c>
      <c r="U3" s="157" t="s">
        <v>2</v>
      </c>
      <c r="W3" s="157">
        <v>1804</v>
      </c>
      <c r="X3" s="157" t="s">
        <v>2</v>
      </c>
      <c r="Y3" s="87"/>
      <c r="AA3" s="139"/>
    </row>
    <row r="4" spans="1:30" ht="15">
      <c r="A4" s="127"/>
      <c r="B4" s="155" t="s">
        <v>5</v>
      </c>
      <c r="C4" s="156" t="s">
        <v>2</v>
      </c>
      <c r="E4" s="157" t="s">
        <v>6</v>
      </c>
      <c r="F4" s="157" t="s">
        <v>2</v>
      </c>
      <c r="H4" s="157" t="s">
        <v>7</v>
      </c>
      <c r="I4" s="157" t="s">
        <v>2</v>
      </c>
      <c r="K4" s="157" t="s">
        <v>8</v>
      </c>
      <c r="L4" s="157" t="s">
        <v>2</v>
      </c>
      <c r="N4" s="157" t="s">
        <v>9</v>
      </c>
      <c r="O4" s="157" t="s">
        <v>10</v>
      </c>
      <c r="Q4" s="157" t="s">
        <v>11</v>
      </c>
      <c r="R4" s="157" t="s">
        <v>10</v>
      </c>
      <c r="T4" s="157" t="s">
        <v>12</v>
      </c>
      <c r="U4" s="157" t="s">
        <v>10</v>
      </c>
      <c r="W4" s="157" t="s">
        <v>13</v>
      </c>
      <c r="X4" s="157" t="s">
        <v>2</v>
      </c>
      <c r="Y4" s="87"/>
      <c r="AA4" s="139"/>
      <c r="AB4" s="291" t="s">
        <v>271</v>
      </c>
      <c r="AC4" s="291"/>
      <c r="AD4" s="165"/>
    </row>
    <row r="5" spans="1:30" ht="15">
      <c r="A5" s="127"/>
      <c r="B5" s="155" t="s">
        <v>14</v>
      </c>
      <c r="C5" s="156" t="s">
        <v>2</v>
      </c>
      <c r="E5" s="157" t="s">
        <v>15</v>
      </c>
      <c r="F5" s="157" t="s">
        <v>2</v>
      </c>
      <c r="H5" s="157" t="s">
        <v>16</v>
      </c>
      <c r="I5" s="157" t="s">
        <v>2</v>
      </c>
      <c r="K5" s="157" t="s">
        <v>17</v>
      </c>
      <c r="L5" s="157" t="s">
        <v>2</v>
      </c>
      <c r="N5" s="157" t="s">
        <v>18</v>
      </c>
      <c r="O5" s="157" t="s">
        <v>10</v>
      </c>
      <c r="Q5" s="157" t="s">
        <v>19</v>
      </c>
      <c r="R5" s="157" t="s">
        <v>10</v>
      </c>
      <c r="T5" s="157" t="s">
        <v>20</v>
      </c>
      <c r="U5" s="157" t="s">
        <v>10</v>
      </c>
      <c r="W5" s="157" t="s">
        <v>21</v>
      </c>
      <c r="X5" s="157" t="s">
        <v>2</v>
      </c>
      <c r="Y5" s="87"/>
      <c r="AA5" s="139"/>
      <c r="AB5" s="284" t="s">
        <v>272</v>
      </c>
      <c r="AC5" s="284"/>
      <c r="AD5" s="105"/>
    </row>
    <row r="6" spans="1:30" ht="15">
      <c r="A6" s="127"/>
      <c r="B6" s="167" t="s">
        <v>22</v>
      </c>
      <c r="C6" s="168" t="s">
        <v>3</v>
      </c>
      <c r="E6" s="157" t="s">
        <v>23</v>
      </c>
      <c r="F6" s="157" t="s">
        <v>2</v>
      </c>
      <c r="H6" s="157" t="s">
        <v>24</v>
      </c>
      <c r="I6" s="157" t="s">
        <v>2</v>
      </c>
      <c r="K6" s="157" t="s">
        <v>25</v>
      </c>
      <c r="L6" s="157" t="s">
        <v>2</v>
      </c>
      <c r="N6" s="157" t="s">
        <v>26</v>
      </c>
      <c r="O6" s="157" t="s">
        <v>2</v>
      </c>
      <c r="Q6" s="157" t="s">
        <v>27</v>
      </c>
      <c r="R6" s="157" t="s">
        <v>10</v>
      </c>
      <c r="T6" s="157" t="s">
        <v>28</v>
      </c>
      <c r="U6" s="157" t="s">
        <v>2</v>
      </c>
      <c r="W6" s="157" t="s">
        <v>29</v>
      </c>
      <c r="X6" s="157" t="s">
        <v>2</v>
      </c>
      <c r="Y6" s="87"/>
      <c r="AA6" s="139"/>
    </row>
    <row r="7" spans="1:30" ht="15">
      <c r="A7" s="127"/>
      <c r="B7" s="167" t="s">
        <v>30</v>
      </c>
      <c r="C7" s="168" t="s">
        <v>3</v>
      </c>
      <c r="E7" s="157" t="s">
        <v>31</v>
      </c>
      <c r="F7" s="157" t="s">
        <v>2</v>
      </c>
      <c r="H7" s="157" t="s">
        <v>32</v>
      </c>
      <c r="I7" s="157" t="s">
        <v>2</v>
      </c>
      <c r="K7" s="157" t="s">
        <v>33</v>
      </c>
      <c r="L7" s="157" t="s">
        <v>2</v>
      </c>
      <c r="N7" s="157" t="s">
        <v>34</v>
      </c>
      <c r="O7" s="157" t="s">
        <v>2</v>
      </c>
      <c r="Q7" s="157" t="s">
        <v>35</v>
      </c>
      <c r="R7" s="157" t="s">
        <v>10</v>
      </c>
      <c r="T7" s="157" t="s">
        <v>36</v>
      </c>
      <c r="U7" s="157" t="s">
        <v>2</v>
      </c>
      <c r="W7" s="157" t="s">
        <v>37</v>
      </c>
      <c r="X7" s="157" t="s">
        <v>2</v>
      </c>
      <c r="Y7" s="87"/>
      <c r="AA7" s="141"/>
    </row>
    <row r="8" spans="1:30" ht="15">
      <c r="A8" s="127"/>
      <c r="B8" s="155" t="s">
        <v>38</v>
      </c>
      <c r="C8" s="156" t="s">
        <v>2</v>
      </c>
      <c r="E8" s="157" t="s">
        <v>39</v>
      </c>
      <c r="F8" s="157" t="s">
        <v>2</v>
      </c>
      <c r="H8" s="157" t="s">
        <v>40</v>
      </c>
      <c r="I8" s="157" t="s">
        <v>2</v>
      </c>
      <c r="K8" s="157" t="s">
        <v>41</v>
      </c>
      <c r="L8" s="157" t="s">
        <v>2</v>
      </c>
      <c r="N8" s="157" t="s">
        <v>42</v>
      </c>
      <c r="O8" s="157" t="s">
        <v>2</v>
      </c>
      <c r="Q8" s="157" t="s">
        <v>43</v>
      </c>
      <c r="R8" s="157" t="s">
        <v>44</v>
      </c>
      <c r="T8" s="157" t="s">
        <v>45</v>
      </c>
      <c r="U8" s="157" t="s">
        <v>10</v>
      </c>
      <c r="W8" s="96" t="s">
        <v>46</v>
      </c>
      <c r="X8" s="96" t="s">
        <v>3</v>
      </c>
      <c r="Y8" s="87"/>
      <c r="AA8" s="141"/>
    </row>
    <row r="9" spans="1:30" ht="15">
      <c r="A9" s="127"/>
      <c r="B9" s="155" t="s">
        <v>47</v>
      </c>
      <c r="C9" s="156" t="s">
        <v>2</v>
      </c>
      <c r="E9" s="157" t="s">
        <v>48</v>
      </c>
      <c r="F9" s="157" t="s">
        <v>2</v>
      </c>
      <c r="H9" s="157" t="s">
        <v>49</v>
      </c>
      <c r="I9" s="157" t="s">
        <v>2</v>
      </c>
      <c r="K9" s="157" t="s">
        <v>50</v>
      </c>
      <c r="L9" s="157" t="s">
        <v>2</v>
      </c>
      <c r="N9" s="157" t="s">
        <v>51</v>
      </c>
      <c r="O9" s="157" t="s">
        <v>2</v>
      </c>
      <c r="Q9" s="157" t="s">
        <v>52</v>
      </c>
      <c r="R9" s="157" t="s">
        <v>44</v>
      </c>
      <c r="T9" s="157" t="s">
        <v>53</v>
      </c>
      <c r="U9" s="157" t="s">
        <v>10</v>
      </c>
      <c r="W9" s="96" t="s">
        <v>54</v>
      </c>
      <c r="X9" s="96" t="s">
        <v>3</v>
      </c>
      <c r="Y9" s="87"/>
      <c r="AA9" s="139"/>
    </row>
    <row r="10" spans="1:30" ht="15">
      <c r="A10" s="127"/>
      <c r="B10" s="155" t="s">
        <v>55</v>
      </c>
      <c r="C10" s="156" t="s">
        <v>2</v>
      </c>
      <c r="E10" s="157" t="s">
        <v>56</v>
      </c>
      <c r="F10" s="157" t="s">
        <v>2</v>
      </c>
      <c r="H10" s="157" t="s">
        <v>57</v>
      </c>
      <c r="I10" s="157" t="s">
        <v>2</v>
      </c>
      <c r="K10" s="157" t="s">
        <v>58</v>
      </c>
      <c r="L10" s="157" t="s">
        <v>2</v>
      </c>
      <c r="N10" s="157" t="s">
        <v>59</v>
      </c>
      <c r="O10" s="157" t="s">
        <v>2</v>
      </c>
      <c r="Q10" s="157" t="s">
        <v>60</v>
      </c>
      <c r="R10" s="157" t="s">
        <v>10</v>
      </c>
      <c r="T10" s="157" t="s">
        <v>61</v>
      </c>
      <c r="U10" s="157" t="s">
        <v>2</v>
      </c>
      <c r="W10" s="85"/>
      <c r="Y10" s="87"/>
      <c r="AA10" s="145"/>
    </row>
    <row r="11" spans="1:30" ht="15">
      <c r="A11" s="127"/>
      <c r="B11" s="155" t="s">
        <v>62</v>
      </c>
      <c r="C11" s="156" t="s">
        <v>2</v>
      </c>
      <c r="E11" s="157" t="s">
        <v>63</v>
      </c>
      <c r="F11" s="157" t="s">
        <v>2</v>
      </c>
      <c r="H11" s="157" t="s">
        <v>64</v>
      </c>
      <c r="I11" s="157" t="s">
        <v>2</v>
      </c>
      <c r="K11" s="157" t="s">
        <v>65</v>
      </c>
      <c r="L11" s="157" t="s">
        <v>2</v>
      </c>
      <c r="N11" s="157" t="s">
        <v>66</v>
      </c>
      <c r="O11" s="157" t="s">
        <v>2</v>
      </c>
      <c r="Q11" s="157" t="s">
        <v>67</v>
      </c>
      <c r="R11" s="157" t="s">
        <v>10</v>
      </c>
      <c r="T11" s="157" t="s">
        <v>68</v>
      </c>
      <c r="U11" s="157" t="s">
        <v>2</v>
      </c>
      <c r="V11" s="85"/>
      <c r="W11" s="85"/>
      <c r="Y11" s="87"/>
      <c r="AA11" s="139"/>
    </row>
    <row r="12" spans="1:30" ht="15">
      <c r="A12" s="127"/>
      <c r="B12" s="155" t="s">
        <v>69</v>
      </c>
      <c r="C12" s="156" t="s">
        <v>2</v>
      </c>
      <c r="E12" s="157" t="s">
        <v>70</v>
      </c>
      <c r="F12" s="157" t="s">
        <v>2</v>
      </c>
      <c r="H12" s="157" t="s">
        <v>71</v>
      </c>
      <c r="I12" s="157" t="s">
        <v>2</v>
      </c>
      <c r="K12" s="157" t="s">
        <v>72</v>
      </c>
      <c r="L12" s="157" t="s">
        <v>2</v>
      </c>
      <c r="N12" s="157" t="s">
        <v>73</v>
      </c>
      <c r="O12" s="157" t="s">
        <v>2</v>
      </c>
      <c r="Q12" s="157" t="s">
        <v>74</v>
      </c>
      <c r="R12" s="157" t="s">
        <v>2</v>
      </c>
      <c r="T12" s="85"/>
      <c r="Y12" s="87"/>
      <c r="AA12" s="139"/>
    </row>
    <row r="13" spans="1:30" ht="15">
      <c r="A13" s="127"/>
      <c r="B13" s="155" t="s">
        <v>75</v>
      </c>
      <c r="C13" s="156" t="s">
        <v>2</v>
      </c>
      <c r="E13" s="157" t="s">
        <v>76</v>
      </c>
      <c r="F13" s="157" t="s">
        <v>2</v>
      </c>
      <c r="H13" s="157" t="s">
        <v>77</v>
      </c>
      <c r="I13" s="157" t="s">
        <v>2</v>
      </c>
      <c r="K13" s="157" t="s">
        <v>78</v>
      </c>
      <c r="L13" s="157" t="s">
        <v>2</v>
      </c>
      <c r="N13" s="157" t="s">
        <v>79</v>
      </c>
      <c r="O13" s="157" t="s">
        <v>2</v>
      </c>
      <c r="Q13" s="157" t="s">
        <v>80</v>
      </c>
      <c r="R13" s="157" t="s">
        <v>2</v>
      </c>
      <c r="T13" s="85"/>
      <c r="Y13" s="87"/>
      <c r="AA13" s="139"/>
    </row>
    <row r="14" spans="1:30" ht="15">
      <c r="A14" s="127"/>
      <c r="B14" s="155" t="s">
        <v>81</v>
      </c>
      <c r="C14" s="156" t="s">
        <v>2</v>
      </c>
      <c r="E14" s="67" t="s">
        <v>82</v>
      </c>
      <c r="F14" s="67" t="s">
        <v>3</v>
      </c>
      <c r="H14" s="157" t="s">
        <v>83</v>
      </c>
      <c r="I14" s="157" t="s">
        <v>2</v>
      </c>
      <c r="K14" s="157" t="s">
        <v>84</v>
      </c>
      <c r="L14" s="157" t="s">
        <v>2</v>
      </c>
      <c r="N14" s="157" t="s">
        <v>85</v>
      </c>
      <c r="O14" s="157" t="s">
        <v>2</v>
      </c>
      <c r="Y14" s="87"/>
      <c r="AA14" s="139"/>
    </row>
    <row r="15" spans="1:30" ht="15">
      <c r="A15" s="127"/>
      <c r="B15" s="155" t="s">
        <v>86</v>
      </c>
      <c r="C15" s="156" t="s">
        <v>2</v>
      </c>
      <c r="E15" s="67" t="s">
        <v>87</v>
      </c>
      <c r="F15" s="67" t="s">
        <v>3</v>
      </c>
      <c r="H15" s="157" t="s">
        <v>88</v>
      </c>
      <c r="I15" s="157" t="s">
        <v>2</v>
      </c>
      <c r="K15" s="157" t="s">
        <v>89</v>
      </c>
      <c r="L15" s="157" t="s">
        <v>2</v>
      </c>
      <c r="N15" s="157" t="s">
        <v>90</v>
      </c>
      <c r="O15" s="157" t="s">
        <v>2</v>
      </c>
      <c r="Y15" s="87"/>
      <c r="AA15" s="139"/>
    </row>
    <row r="16" spans="1:30" ht="15.75" thickBot="1">
      <c r="A16" s="127"/>
      <c r="B16" s="293"/>
      <c r="C16" s="294"/>
      <c r="E16" s="294"/>
      <c r="F16" s="294"/>
      <c r="H16" s="294"/>
      <c r="I16" s="294"/>
      <c r="K16" s="294"/>
      <c r="L16" s="294"/>
      <c r="N16" s="294"/>
      <c r="O16" s="294"/>
      <c r="Q16" s="294"/>
      <c r="R16" s="294"/>
      <c r="T16" s="294"/>
      <c r="U16" s="294"/>
      <c r="W16" s="294"/>
      <c r="X16" s="294"/>
      <c r="Y16" s="87"/>
      <c r="AA16" s="139"/>
    </row>
    <row r="17" spans="1:27" ht="15">
      <c r="A17" s="127"/>
      <c r="B17" s="146"/>
      <c r="C17" s="147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86"/>
      <c r="AA17" s="139"/>
    </row>
    <row r="18" spans="1:27" ht="15">
      <c r="A18" s="127"/>
      <c r="B18" s="116" t="s">
        <v>0</v>
      </c>
      <c r="C18" s="110"/>
      <c r="D18" s="154"/>
      <c r="E18" s="105" t="s">
        <v>0</v>
      </c>
      <c r="F18" s="105"/>
      <c r="G18" s="105"/>
      <c r="H18" s="105" t="s">
        <v>0</v>
      </c>
      <c r="I18" s="105"/>
      <c r="J18" s="105"/>
      <c r="K18" s="105" t="s">
        <v>0</v>
      </c>
      <c r="L18" s="105"/>
      <c r="M18" s="105"/>
      <c r="N18" s="105" t="s">
        <v>0</v>
      </c>
      <c r="O18" s="105"/>
      <c r="P18" s="105"/>
      <c r="Q18" s="105" t="s">
        <v>0</v>
      </c>
      <c r="R18" s="105"/>
      <c r="S18" s="105"/>
      <c r="T18" s="105" t="s">
        <v>0</v>
      </c>
      <c r="U18" s="105"/>
      <c r="V18" s="105"/>
      <c r="W18" s="105" t="s">
        <v>0</v>
      </c>
      <c r="X18" s="105"/>
      <c r="Y18" s="105"/>
      <c r="Z18" s="113"/>
      <c r="AA18" s="139"/>
    </row>
    <row r="19" spans="1:27" ht="15">
      <c r="A19" s="127"/>
      <c r="B19" s="155" t="s">
        <v>92</v>
      </c>
      <c r="C19" s="158" t="s">
        <v>10</v>
      </c>
      <c r="E19" s="159" t="s">
        <v>93</v>
      </c>
      <c r="F19" s="159" t="s">
        <v>2</v>
      </c>
      <c r="H19" s="120" t="s">
        <v>94</v>
      </c>
      <c r="I19" s="120" t="s">
        <v>3</v>
      </c>
      <c r="K19" s="159" t="s">
        <v>95</v>
      </c>
      <c r="L19" s="159" t="s">
        <v>2</v>
      </c>
      <c r="N19" s="159" t="s">
        <v>96</v>
      </c>
      <c r="O19" s="159" t="s">
        <v>2</v>
      </c>
      <c r="Q19" s="166" t="s">
        <v>97</v>
      </c>
      <c r="R19" s="166" t="s">
        <v>3</v>
      </c>
      <c r="T19" s="120" t="s">
        <v>98</v>
      </c>
      <c r="U19" s="120" t="s">
        <v>99</v>
      </c>
      <c r="W19" s="120" t="s">
        <v>100</v>
      </c>
      <c r="X19" s="120" t="s">
        <v>3</v>
      </c>
      <c r="Y19" s="159">
        <v>3002</v>
      </c>
      <c r="Z19" s="160" t="s">
        <v>2</v>
      </c>
      <c r="AA19" s="139"/>
    </row>
    <row r="20" spans="1:27" ht="15">
      <c r="A20" s="127"/>
      <c r="B20" s="155" t="s">
        <v>101</v>
      </c>
      <c r="C20" s="156" t="s">
        <v>10</v>
      </c>
      <c r="E20" s="157" t="s">
        <v>102</v>
      </c>
      <c r="F20" s="157" t="s">
        <v>2</v>
      </c>
      <c r="H20" s="96" t="s">
        <v>103</v>
      </c>
      <c r="I20" s="96" t="s">
        <v>3</v>
      </c>
      <c r="K20" s="157" t="s">
        <v>104</v>
      </c>
      <c r="L20" s="157" t="s">
        <v>2</v>
      </c>
      <c r="N20" s="157" t="s">
        <v>105</v>
      </c>
      <c r="O20" s="157" t="s">
        <v>2</v>
      </c>
      <c r="Q20" s="67" t="s">
        <v>106</v>
      </c>
      <c r="R20" s="67" t="s">
        <v>3</v>
      </c>
      <c r="T20" s="96" t="s">
        <v>107</v>
      </c>
      <c r="U20" s="96" t="s">
        <v>99</v>
      </c>
      <c r="W20" s="96" t="s">
        <v>108</v>
      </c>
      <c r="X20" s="96" t="s">
        <v>3</v>
      </c>
      <c r="Y20" s="157">
        <v>3003</v>
      </c>
      <c r="Z20" s="161" t="s">
        <v>2</v>
      </c>
      <c r="AA20" s="139"/>
    </row>
    <row r="21" spans="1:27" ht="15">
      <c r="A21" s="127"/>
      <c r="B21" s="99" t="s">
        <v>109</v>
      </c>
      <c r="C21" s="100" t="s">
        <v>3</v>
      </c>
      <c r="E21" s="157" t="s">
        <v>110</v>
      </c>
      <c r="F21" s="157" t="s">
        <v>2</v>
      </c>
      <c r="H21" s="96" t="s">
        <v>111</v>
      </c>
      <c r="I21" s="96" t="s">
        <v>3</v>
      </c>
      <c r="K21" s="157" t="s">
        <v>112</v>
      </c>
      <c r="L21" s="157" t="s">
        <v>2</v>
      </c>
      <c r="N21" s="157" t="s">
        <v>113</v>
      </c>
      <c r="O21" s="157" t="s">
        <v>2</v>
      </c>
      <c r="Q21" s="157" t="s">
        <v>114</v>
      </c>
      <c r="R21" s="157" t="s">
        <v>2</v>
      </c>
      <c r="T21" s="96" t="s">
        <v>115</v>
      </c>
      <c r="U21" s="96" t="s">
        <v>3</v>
      </c>
      <c r="W21" s="157" t="s">
        <v>116</v>
      </c>
      <c r="X21" s="157" t="s">
        <v>10</v>
      </c>
      <c r="Z21" s="87"/>
      <c r="AA21" s="148"/>
    </row>
    <row r="22" spans="1:27" ht="15.75" customHeight="1">
      <c r="A22" s="127"/>
      <c r="B22" s="99" t="s">
        <v>117</v>
      </c>
      <c r="C22" s="100" t="s">
        <v>3</v>
      </c>
      <c r="E22" s="157" t="s">
        <v>118</v>
      </c>
      <c r="F22" s="157" t="s">
        <v>2</v>
      </c>
      <c r="H22" s="96" t="s">
        <v>119</v>
      </c>
      <c r="I22" s="96" t="s">
        <v>3</v>
      </c>
      <c r="K22" s="157" t="s">
        <v>120</v>
      </c>
      <c r="L22" s="157" t="s">
        <v>2</v>
      </c>
      <c r="N22" s="157" t="s">
        <v>121</v>
      </c>
      <c r="O22" s="157" t="s">
        <v>2</v>
      </c>
      <c r="Q22" s="157" t="s">
        <v>122</v>
      </c>
      <c r="R22" s="157" t="s">
        <v>2</v>
      </c>
      <c r="T22" s="96" t="s">
        <v>123</v>
      </c>
      <c r="U22" s="96" t="s">
        <v>3</v>
      </c>
      <c r="W22" s="157" t="s">
        <v>124</v>
      </c>
      <c r="X22" s="157" t="s">
        <v>10</v>
      </c>
      <c r="Z22" s="87"/>
      <c r="AA22" s="148"/>
    </row>
    <row r="23" spans="1:27" ht="15">
      <c r="A23" s="127"/>
      <c r="B23" s="99" t="s">
        <v>125</v>
      </c>
      <c r="C23" s="100" t="s">
        <v>3</v>
      </c>
      <c r="E23" s="157" t="s">
        <v>126</v>
      </c>
      <c r="F23" s="157" t="s">
        <v>2</v>
      </c>
      <c r="H23" s="157" t="s">
        <v>127</v>
      </c>
      <c r="I23" s="157" t="s">
        <v>2</v>
      </c>
      <c r="K23" s="157" t="s">
        <v>128</v>
      </c>
      <c r="L23" s="157" t="s">
        <v>2</v>
      </c>
      <c r="N23" s="96" t="s">
        <v>129</v>
      </c>
      <c r="O23" s="96" t="s">
        <v>3</v>
      </c>
      <c r="Q23" s="157" t="s">
        <v>130</v>
      </c>
      <c r="R23" s="157" t="s">
        <v>2</v>
      </c>
      <c r="T23" s="157" t="s">
        <v>131</v>
      </c>
      <c r="U23" s="159" t="s">
        <v>2</v>
      </c>
      <c r="W23" s="157" t="s">
        <v>132</v>
      </c>
      <c r="X23" s="157" t="s">
        <v>2</v>
      </c>
      <c r="Z23" s="87"/>
      <c r="AA23" s="139"/>
    </row>
    <row r="24" spans="1:27" ht="15">
      <c r="A24" s="127"/>
      <c r="B24" s="103" t="s">
        <v>133</v>
      </c>
      <c r="C24" s="100" t="s">
        <v>3</v>
      </c>
      <c r="E24" s="157" t="s">
        <v>134</v>
      </c>
      <c r="F24" s="157" t="s">
        <v>2</v>
      </c>
      <c r="H24" s="157" t="s">
        <v>135</v>
      </c>
      <c r="I24" s="157" t="s">
        <v>2</v>
      </c>
      <c r="K24" s="157" t="s">
        <v>136</v>
      </c>
      <c r="L24" s="157" t="s">
        <v>2</v>
      </c>
      <c r="N24" s="96" t="s">
        <v>137</v>
      </c>
      <c r="O24" s="96" t="s">
        <v>3</v>
      </c>
      <c r="Q24" s="157" t="s">
        <v>138</v>
      </c>
      <c r="R24" s="157" t="s">
        <v>2</v>
      </c>
      <c r="T24" s="157" t="s">
        <v>139</v>
      </c>
      <c r="U24" s="157" t="s">
        <v>2</v>
      </c>
      <c r="W24" s="157" t="s">
        <v>140</v>
      </c>
      <c r="X24" s="157" t="s">
        <v>2</v>
      </c>
      <c r="Z24" s="87"/>
      <c r="AA24" s="139"/>
    </row>
    <row r="25" spans="1:27" ht="15">
      <c r="A25" s="127"/>
      <c r="B25" s="104" t="s">
        <v>141</v>
      </c>
      <c r="C25" s="100" t="s">
        <v>3</v>
      </c>
      <c r="E25" s="157" t="s">
        <v>142</v>
      </c>
      <c r="F25" s="157" t="s">
        <v>44</v>
      </c>
      <c r="H25" s="157" t="s">
        <v>143</v>
      </c>
      <c r="I25" s="157" t="s">
        <v>2</v>
      </c>
      <c r="K25" s="157" t="s">
        <v>144</v>
      </c>
      <c r="L25" s="157" t="s">
        <v>2</v>
      </c>
      <c r="N25" s="157" t="s">
        <v>145</v>
      </c>
      <c r="O25" s="157" t="s">
        <v>10</v>
      </c>
      <c r="Q25" s="96" t="s">
        <v>146</v>
      </c>
      <c r="R25" s="96" t="s">
        <v>3</v>
      </c>
      <c r="T25" s="96" t="s">
        <v>147</v>
      </c>
      <c r="U25" s="96" t="s">
        <v>3</v>
      </c>
      <c r="W25" s="157" t="s">
        <v>148</v>
      </c>
      <c r="X25" s="157" t="s">
        <v>2</v>
      </c>
      <c r="Z25" s="87"/>
      <c r="AA25" s="139"/>
    </row>
    <row r="26" spans="1:27" ht="15">
      <c r="A26" s="127"/>
      <c r="B26" s="104" t="s">
        <v>149</v>
      </c>
      <c r="C26" s="100" t="s">
        <v>3</v>
      </c>
      <c r="E26" s="157" t="s">
        <v>150</v>
      </c>
      <c r="F26" s="157" t="s">
        <v>44</v>
      </c>
      <c r="H26" s="157" t="s">
        <v>151</v>
      </c>
      <c r="I26" s="157" t="s">
        <v>2</v>
      </c>
      <c r="K26" s="157" t="s">
        <v>152</v>
      </c>
      <c r="L26" s="157" t="s">
        <v>2</v>
      </c>
      <c r="N26" s="157" t="s">
        <v>153</v>
      </c>
      <c r="O26" s="157" t="s">
        <v>10</v>
      </c>
      <c r="Q26" s="96" t="s">
        <v>154</v>
      </c>
      <c r="R26" s="96" t="s">
        <v>3</v>
      </c>
      <c r="T26" s="96" t="s">
        <v>155</v>
      </c>
      <c r="U26" s="96" t="s">
        <v>3</v>
      </c>
      <c r="W26" s="157" t="s">
        <v>156</v>
      </c>
      <c r="X26" s="157" t="s">
        <v>2</v>
      </c>
      <c r="Z26" s="87"/>
      <c r="AA26" s="139"/>
    </row>
    <row r="27" spans="1:27" ht="15">
      <c r="A27" s="127"/>
      <c r="B27" s="139"/>
      <c r="C27" s="138"/>
      <c r="E27" s="22" t="s">
        <v>157</v>
      </c>
      <c r="F27" s="22" t="s">
        <v>3</v>
      </c>
      <c r="H27" s="85"/>
      <c r="I27" s="85"/>
      <c r="K27" s="85"/>
      <c r="L27" s="85"/>
      <c r="N27" s="85"/>
      <c r="O27" s="85"/>
      <c r="Q27" s="115"/>
      <c r="R27" s="115"/>
      <c r="T27" s="115"/>
      <c r="U27" s="115"/>
      <c r="W27" s="85"/>
      <c r="X27" s="85"/>
      <c r="Z27" s="87"/>
      <c r="AA27" s="139"/>
    </row>
    <row r="28" spans="1:27" ht="15">
      <c r="A28" s="127"/>
      <c r="B28" s="139"/>
      <c r="C28" s="138"/>
      <c r="D28" s="80"/>
      <c r="E28" s="22" t="s">
        <v>158</v>
      </c>
      <c r="F28" s="22" t="s">
        <v>3</v>
      </c>
      <c r="H28" s="294"/>
      <c r="I28" s="294"/>
      <c r="K28" s="294"/>
      <c r="L28" s="294"/>
      <c r="N28" s="294"/>
      <c r="O28" s="294"/>
      <c r="Q28" s="294"/>
      <c r="R28" s="294"/>
      <c r="T28" s="294"/>
      <c r="U28" s="294"/>
      <c r="W28" s="294"/>
      <c r="X28" s="294"/>
      <c r="Y28" s="109"/>
      <c r="Z28" s="149"/>
      <c r="AA28" s="139"/>
    </row>
    <row r="29" spans="1:27" ht="15.75" thickBot="1">
      <c r="A29" s="127"/>
      <c r="B29" s="293"/>
      <c r="C29" s="294"/>
      <c r="Q29" s="80"/>
      <c r="Z29" s="77"/>
      <c r="AA29" s="139"/>
    </row>
    <row r="30" spans="1:27" ht="15">
      <c r="A30" s="127"/>
      <c r="B30" s="143" t="s">
        <v>0</v>
      </c>
      <c r="C30" s="135"/>
      <c r="D30" s="150"/>
      <c r="E30" s="93" t="s">
        <v>0</v>
      </c>
      <c r="F30" s="93"/>
      <c r="G30" s="93"/>
      <c r="H30" s="93" t="s">
        <v>0</v>
      </c>
      <c r="I30" s="93"/>
      <c r="J30" s="93"/>
      <c r="K30" s="93" t="s">
        <v>0</v>
      </c>
      <c r="L30" s="93"/>
      <c r="M30" s="93"/>
      <c r="N30" s="93" t="s">
        <v>0</v>
      </c>
      <c r="O30" s="93"/>
      <c r="P30" s="93"/>
      <c r="Q30" s="93" t="s">
        <v>0</v>
      </c>
      <c r="R30" s="93"/>
      <c r="S30" s="93"/>
      <c r="T30" s="93" t="s">
        <v>0</v>
      </c>
      <c r="U30" s="93"/>
      <c r="V30" s="93"/>
      <c r="W30" s="93" t="s">
        <v>0</v>
      </c>
      <c r="X30" s="93"/>
      <c r="Y30" s="86"/>
      <c r="AA30" s="139"/>
    </row>
    <row r="31" spans="1:27" ht="15">
      <c r="A31" s="127"/>
      <c r="B31" s="167">
        <v>3101</v>
      </c>
      <c r="C31" s="168" t="s">
        <v>3</v>
      </c>
      <c r="E31" s="123">
        <v>3201</v>
      </c>
      <c r="F31" s="120" t="s">
        <v>3</v>
      </c>
      <c r="H31" s="120">
        <v>3301</v>
      </c>
      <c r="I31" s="120" t="s">
        <v>3</v>
      </c>
      <c r="K31" s="159">
        <v>3401</v>
      </c>
      <c r="L31" s="157" t="s">
        <v>2</v>
      </c>
      <c r="N31" s="119">
        <v>3501</v>
      </c>
      <c r="O31" s="124" t="s">
        <v>2</v>
      </c>
      <c r="Q31" s="120">
        <v>3602</v>
      </c>
      <c r="R31" s="123" t="s">
        <v>99</v>
      </c>
      <c r="T31" s="120">
        <v>3703</v>
      </c>
      <c r="U31" s="120" t="s">
        <v>160</v>
      </c>
      <c r="W31" s="159">
        <v>3804</v>
      </c>
      <c r="X31" s="157" t="s">
        <v>2</v>
      </c>
      <c r="Y31" s="87"/>
      <c r="AA31" s="139"/>
    </row>
    <row r="32" spans="1:27" ht="15">
      <c r="A32" s="127"/>
      <c r="B32" s="99" t="s">
        <v>161</v>
      </c>
      <c r="C32" s="100" t="s">
        <v>3</v>
      </c>
      <c r="E32" s="96" t="s">
        <v>162</v>
      </c>
      <c r="F32" s="96" t="s">
        <v>3</v>
      </c>
      <c r="H32" s="157" t="s">
        <v>163</v>
      </c>
      <c r="I32" s="157" t="s">
        <v>2</v>
      </c>
      <c r="K32" s="157" t="s">
        <v>164</v>
      </c>
      <c r="L32" s="157" t="s">
        <v>2</v>
      </c>
      <c r="N32" s="157" t="s">
        <v>165</v>
      </c>
      <c r="O32" s="157" t="s">
        <v>2</v>
      </c>
      <c r="Q32" s="96" t="s">
        <v>166</v>
      </c>
      <c r="R32" s="96" t="s">
        <v>3</v>
      </c>
      <c r="T32" s="157" t="s">
        <v>167</v>
      </c>
      <c r="U32" s="157" t="s">
        <v>2</v>
      </c>
      <c r="W32" s="96" t="s">
        <v>168</v>
      </c>
      <c r="X32" s="96" t="s">
        <v>3</v>
      </c>
      <c r="Y32" s="87"/>
      <c r="AA32" s="139"/>
    </row>
    <row r="33" spans="1:27" ht="15">
      <c r="A33" s="127"/>
      <c r="B33" s="99" t="s">
        <v>169</v>
      </c>
      <c r="C33" s="100" t="s">
        <v>3</v>
      </c>
      <c r="E33" s="96" t="s">
        <v>170</v>
      </c>
      <c r="F33" s="96" t="s">
        <v>3</v>
      </c>
      <c r="H33" s="157" t="s">
        <v>171</v>
      </c>
      <c r="I33" s="157" t="s">
        <v>2</v>
      </c>
      <c r="K33" s="157" t="s">
        <v>172</v>
      </c>
      <c r="L33" s="157" t="s">
        <v>2</v>
      </c>
      <c r="N33" s="157" t="s">
        <v>173</v>
      </c>
      <c r="O33" s="157" t="s">
        <v>2</v>
      </c>
      <c r="Q33" s="96" t="s">
        <v>174</v>
      </c>
      <c r="R33" s="96" t="s">
        <v>3</v>
      </c>
      <c r="T33" s="157" t="s">
        <v>175</v>
      </c>
      <c r="U33" s="157" t="s">
        <v>2</v>
      </c>
      <c r="W33" s="96" t="s">
        <v>176</v>
      </c>
      <c r="X33" s="96" t="s">
        <v>3</v>
      </c>
      <c r="Y33" s="87"/>
      <c r="AA33" s="139"/>
    </row>
    <row r="34" spans="1:27" ht="15">
      <c r="A34" s="127"/>
      <c r="B34" s="162" t="s">
        <v>177</v>
      </c>
      <c r="C34" s="163" t="s">
        <v>178</v>
      </c>
      <c r="E34" s="96" t="s">
        <v>179</v>
      </c>
      <c r="F34" s="96" t="s">
        <v>160</v>
      </c>
      <c r="H34" s="96" t="s">
        <v>180</v>
      </c>
      <c r="I34" s="96" t="s">
        <v>3</v>
      </c>
      <c r="K34" s="96" t="s">
        <v>181</v>
      </c>
      <c r="L34" s="96" t="s">
        <v>3</v>
      </c>
      <c r="M34" s="84"/>
      <c r="N34" s="157" t="s">
        <v>182</v>
      </c>
      <c r="O34" s="157" t="s">
        <v>10</v>
      </c>
      <c r="Q34" s="96" t="s">
        <v>183</v>
      </c>
      <c r="R34" s="96" t="s">
        <v>160</v>
      </c>
      <c r="T34" s="96" t="s">
        <v>184</v>
      </c>
      <c r="U34" s="96" t="s">
        <v>3</v>
      </c>
      <c r="W34" s="96" t="s">
        <v>185</v>
      </c>
      <c r="X34" s="96" t="s">
        <v>3</v>
      </c>
      <c r="Y34" s="87"/>
      <c r="AA34" s="139"/>
    </row>
    <row r="35" spans="1:27" ht="15">
      <c r="A35" s="127"/>
      <c r="B35" s="162" t="s">
        <v>186</v>
      </c>
      <c r="C35" s="163" t="s">
        <v>178</v>
      </c>
      <c r="E35" s="96" t="s">
        <v>187</v>
      </c>
      <c r="F35" s="96" t="s">
        <v>160</v>
      </c>
      <c r="H35" s="96" t="s">
        <v>188</v>
      </c>
      <c r="I35" s="96" t="s">
        <v>3</v>
      </c>
      <c r="K35" s="96" t="s">
        <v>189</v>
      </c>
      <c r="L35" s="96" t="s">
        <v>3</v>
      </c>
      <c r="N35" s="157" t="s">
        <v>190</v>
      </c>
      <c r="O35" s="157" t="s">
        <v>10</v>
      </c>
      <c r="Q35" s="96" t="s">
        <v>191</v>
      </c>
      <c r="R35" s="96" t="s">
        <v>160</v>
      </c>
      <c r="T35" s="96" t="s">
        <v>192</v>
      </c>
      <c r="U35" s="96" t="s">
        <v>3</v>
      </c>
      <c r="W35" s="96" t="s">
        <v>193</v>
      </c>
      <c r="X35" s="96" t="s">
        <v>3</v>
      </c>
      <c r="Y35" s="87"/>
      <c r="AA35" s="139"/>
    </row>
    <row r="36" spans="1:27" ht="15">
      <c r="A36" s="127"/>
      <c r="B36" s="104" t="s">
        <v>194</v>
      </c>
      <c r="C36" s="100" t="s">
        <v>3</v>
      </c>
      <c r="E36" s="157" t="s">
        <v>195</v>
      </c>
      <c r="F36" s="157" t="s">
        <v>2</v>
      </c>
      <c r="H36" s="157" t="s">
        <v>196</v>
      </c>
      <c r="I36" s="157" t="s">
        <v>2</v>
      </c>
      <c r="K36" s="96" t="s">
        <v>197</v>
      </c>
      <c r="L36" s="96" t="s">
        <v>3</v>
      </c>
      <c r="N36" s="96" t="s">
        <v>198</v>
      </c>
      <c r="O36" s="96" t="s">
        <v>160</v>
      </c>
      <c r="Q36" s="96" t="s">
        <v>199</v>
      </c>
      <c r="R36" s="96" t="s">
        <v>3</v>
      </c>
      <c r="T36" s="96" t="s">
        <v>200</v>
      </c>
      <c r="U36" s="96" t="s">
        <v>3</v>
      </c>
      <c r="W36" s="157" t="s">
        <v>201</v>
      </c>
      <c r="X36" s="157" t="s">
        <v>10</v>
      </c>
      <c r="Y36" s="87"/>
      <c r="AA36" s="139"/>
    </row>
    <row r="37" spans="1:27" ht="15">
      <c r="A37" s="127"/>
      <c r="B37" s="104" t="s">
        <v>202</v>
      </c>
      <c r="C37" s="100" t="s">
        <v>3</v>
      </c>
      <c r="E37" s="157" t="s">
        <v>203</v>
      </c>
      <c r="F37" s="157" t="s">
        <v>2</v>
      </c>
      <c r="H37" s="157" t="s">
        <v>204</v>
      </c>
      <c r="I37" s="157" t="s">
        <v>2</v>
      </c>
      <c r="K37" s="96" t="s">
        <v>205</v>
      </c>
      <c r="L37" s="96" t="s">
        <v>3</v>
      </c>
      <c r="N37" s="96" t="s">
        <v>206</v>
      </c>
      <c r="O37" s="96" t="s">
        <v>160</v>
      </c>
      <c r="Q37" s="96" t="s">
        <v>207</v>
      </c>
      <c r="R37" s="96" t="s">
        <v>3</v>
      </c>
      <c r="T37" s="96" t="s">
        <v>208</v>
      </c>
      <c r="U37" s="96" t="s">
        <v>3</v>
      </c>
      <c r="W37" s="157" t="s">
        <v>209</v>
      </c>
      <c r="X37" s="157" t="s">
        <v>10</v>
      </c>
      <c r="Y37" s="87"/>
      <c r="AA37" s="139"/>
    </row>
    <row r="38" spans="1:27" ht="15">
      <c r="A38" s="127"/>
      <c r="B38" s="99" t="s">
        <v>210</v>
      </c>
      <c r="C38" s="100" t="s">
        <v>3</v>
      </c>
      <c r="E38" s="96" t="s">
        <v>211</v>
      </c>
      <c r="F38" s="96" t="s">
        <v>3</v>
      </c>
      <c r="H38" s="96" t="s">
        <v>212</v>
      </c>
      <c r="I38" s="96" t="s">
        <v>3</v>
      </c>
      <c r="K38" s="96" t="s">
        <v>213</v>
      </c>
      <c r="L38" s="96" t="s">
        <v>3</v>
      </c>
      <c r="N38" s="96" t="s">
        <v>214</v>
      </c>
      <c r="O38" s="96" t="s">
        <v>3</v>
      </c>
      <c r="Q38" s="96" t="s">
        <v>215</v>
      </c>
      <c r="R38" s="96" t="s">
        <v>3</v>
      </c>
      <c r="T38" s="96" t="s">
        <v>216</v>
      </c>
      <c r="U38" s="96" t="s">
        <v>3</v>
      </c>
      <c r="Y38" s="87"/>
      <c r="AA38" s="141"/>
    </row>
    <row r="39" spans="1:27" ht="15">
      <c r="A39" s="127"/>
      <c r="B39" s="99" t="s">
        <v>217</v>
      </c>
      <c r="C39" s="100" t="s">
        <v>3</v>
      </c>
      <c r="E39" s="96" t="s">
        <v>218</v>
      </c>
      <c r="F39" s="96" t="s">
        <v>3</v>
      </c>
      <c r="H39" s="96" t="s">
        <v>219</v>
      </c>
      <c r="I39" s="96" t="s">
        <v>3</v>
      </c>
      <c r="K39" s="96" t="s">
        <v>220</v>
      </c>
      <c r="L39" s="96" t="s">
        <v>3</v>
      </c>
      <c r="N39" s="96" t="s">
        <v>221</v>
      </c>
      <c r="O39" s="96" t="s">
        <v>3</v>
      </c>
      <c r="Q39" s="96" t="s">
        <v>222</v>
      </c>
      <c r="R39" s="96" t="s">
        <v>3</v>
      </c>
      <c r="T39" s="96" t="s">
        <v>223</v>
      </c>
      <c r="U39" s="96" t="s">
        <v>3</v>
      </c>
      <c r="Y39" s="87"/>
      <c r="AA39" s="141"/>
    </row>
    <row r="40" spans="1:27" ht="15">
      <c r="A40" s="127"/>
      <c r="B40" s="99" t="s">
        <v>224</v>
      </c>
      <c r="C40" s="100" t="s">
        <v>3</v>
      </c>
      <c r="E40" s="96" t="s">
        <v>225</v>
      </c>
      <c r="F40" s="96" t="s">
        <v>3</v>
      </c>
      <c r="H40" s="96" t="s">
        <v>226</v>
      </c>
      <c r="I40" s="96" t="s">
        <v>3</v>
      </c>
      <c r="K40" s="96" t="s">
        <v>227</v>
      </c>
      <c r="L40" s="96" t="s">
        <v>3</v>
      </c>
      <c r="N40" s="96" t="s">
        <v>228</v>
      </c>
      <c r="O40" s="96" t="s">
        <v>3</v>
      </c>
      <c r="Q40" s="96" t="s">
        <v>229</v>
      </c>
      <c r="R40" s="96" t="s">
        <v>3</v>
      </c>
      <c r="Y40" s="87"/>
      <c r="AA40" s="139"/>
    </row>
    <row r="41" spans="1:27" ht="15">
      <c r="A41" s="127"/>
      <c r="B41" s="99" t="s">
        <v>230</v>
      </c>
      <c r="C41" s="100" t="s">
        <v>3</v>
      </c>
      <c r="E41" s="96" t="s">
        <v>231</v>
      </c>
      <c r="F41" s="96" t="s">
        <v>3</v>
      </c>
      <c r="H41" s="96" t="s">
        <v>232</v>
      </c>
      <c r="I41" s="96" t="s">
        <v>3</v>
      </c>
      <c r="K41" s="96" t="s">
        <v>233</v>
      </c>
      <c r="L41" s="96" t="s">
        <v>3</v>
      </c>
      <c r="N41" s="96" t="s">
        <v>234</v>
      </c>
      <c r="O41" s="96" t="s">
        <v>3</v>
      </c>
      <c r="Q41" s="96" t="s">
        <v>235</v>
      </c>
      <c r="R41" s="96" t="s">
        <v>3</v>
      </c>
      <c r="Y41" s="87"/>
      <c r="AA41" s="145"/>
    </row>
    <row r="42" spans="1:27" ht="15">
      <c r="A42" s="127"/>
      <c r="B42" s="99" t="s">
        <v>236</v>
      </c>
      <c r="C42" s="100" t="s">
        <v>3</v>
      </c>
      <c r="E42" s="96" t="s">
        <v>237</v>
      </c>
      <c r="F42" s="96" t="s">
        <v>3</v>
      </c>
      <c r="H42" s="96" t="s">
        <v>238</v>
      </c>
      <c r="I42" s="96" t="s">
        <v>3</v>
      </c>
      <c r="K42" s="96" t="s">
        <v>239</v>
      </c>
      <c r="L42" s="96" t="s">
        <v>3</v>
      </c>
      <c r="N42" s="96" t="s">
        <v>240</v>
      </c>
      <c r="O42" s="96" t="s">
        <v>3</v>
      </c>
      <c r="Q42" s="80"/>
      <c r="Y42" s="87"/>
      <c r="AA42" s="139"/>
    </row>
    <row r="43" spans="1:27" ht="15">
      <c r="A43" s="127"/>
      <c r="B43" s="99" t="s">
        <v>241</v>
      </c>
      <c r="C43" s="100" t="s">
        <v>3</v>
      </c>
      <c r="E43" s="96" t="s">
        <v>242</v>
      </c>
      <c r="F43" s="96" t="s">
        <v>3</v>
      </c>
      <c r="H43" s="96" t="s">
        <v>243</v>
      </c>
      <c r="I43" s="96" t="s">
        <v>3</v>
      </c>
      <c r="K43" s="96" t="s">
        <v>244</v>
      </c>
      <c r="L43" s="96" t="s">
        <v>3</v>
      </c>
      <c r="N43" s="96" t="s">
        <v>245</v>
      </c>
      <c r="O43" s="96" t="s">
        <v>3</v>
      </c>
      <c r="Q43" s="80"/>
      <c r="Y43" s="87"/>
      <c r="AA43" s="139"/>
    </row>
    <row r="44" spans="1:27" ht="15.75" thickBot="1">
      <c r="A44" s="127"/>
      <c r="B44" s="295"/>
      <c r="C44" s="292"/>
      <c r="D44" s="151"/>
      <c r="E44" s="292"/>
      <c r="F44" s="292"/>
      <c r="G44" s="76"/>
      <c r="H44" s="292"/>
      <c r="I44" s="292"/>
      <c r="J44" s="76"/>
      <c r="K44" s="292"/>
      <c r="L44" s="292"/>
      <c r="M44" s="76"/>
      <c r="N44" s="292"/>
      <c r="O44" s="292"/>
      <c r="P44" s="76"/>
      <c r="Q44" s="292"/>
      <c r="R44" s="292"/>
      <c r="S44" s="76"/>
      <c r="T44" s="292"/>
      <c r="U44" s="292"/>
      <c r="V44" s="76"/>
      <c r="W44" s="292"/>
      <c r="X44" s="292"/>
      <c r="Y44" s="77"/>
      <c r="AA44" s="139"/>
    </row>
    <row r="45" spans="1:27" ht="15">
      <c r="A45" s="127"/>
      <c r="B45" s="127"/>
      <c r="C45" s="152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</row>
    <row r="46" spans="1:27" ht="15">
      <c r="A46" s="127"/>
      <c r="B46" s="285" t="s">
        <v>246</v>
      </c>
      <c r="C46" s="286"/>
      <c r="D46" s="286"/>
      <c r="E46" s="287"/>
      <c r="F46" s="127"/>
      <c r="G46" s="127"/>
      <c r="H46" s="96" t="s">
        <v>3</v>
      </c>
      <c r="I46" s="96" t="s">
        <v>247</v>
      </c>
      <c r="J46" s="127"/>
      <c r="K46" s="108">
        <v>105</v>
      </c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</row>
    <row r="47" spans="1:27" ht="15">
      <c r="A47" s="127"/>
      <c r="B47" s="105" t="s">
        <v>249</v>
      </c>
      <c r="C47" s="284" t="s">
        <v>250</v>
      </c>
      <c r="D47" s="284"/>
      <c r="E47" s="284"/>
      <c r="F47" s="127"/>
      <c r="G47" s="127"/>
      <c r="H47" s="68" t="s">
        <v>2</v>
      </c>
      <c r="I47" s="68" t="s">
        <v>251</v>
      </c>
      <c r="J47" s="127"/>
      <c r="K47" s="108">
        <v>119</v>
      </c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</row>
    <row r="48" spans="1:27" ht="15">
      <c r="A48" s="127"/>
      <c r="B48" s="105" t="s">
        <v>253</v>
      </c>
      <c r="C48" s="288" t="s">
        <v>254</v>
      </c>
      <c r="D48" s="289"/>
      <c r="E48" s="290"/>
      <c r="F48" s="127"/>
      <c r="G48" s="127"/>
      <c r="H48" s="68" t="s">
        <v>10</v>
      </c>
      <c r="I48" s="68" t="s">
        <v>255</v>
      </c>
      <c r="J48" s="127"/>
      <c r="K48" s="108">
        <v>20</v>
      </c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</row>
    <row r="49" spans="1:24" ht="15">
      <c r="A49" s="127"/>
      <c r="B49" s="105" t="s">
        <v>257</v>
      </c>
      <c r="C49" s="284" t="s">
        <v>258</v>
      </c>
      <c r="D49" s="284"/>
      <c r="E49" s="284"/>
      <c r="F49" s="127"/>
      <c r="G49" s="127"/>
      <c r="H49" s="96" t="s">
        <v>259</v>
      </c>
      <c r="I49" s="96" t="s">
        <v>99</v>
      </c>
      <c r="J49" s="127"/>
      <c r="K49" s="108">
        <v>3</v>
      </c>
      <c r="L49" s="127"/>
      <c r="M49" s="127"/>
      <c r="N49" s="139"/>
      <c r="O49" s="139"/>
      <c r="P49" s="127"/>
      <c r="Q49" s="127"/>
      <c r="R49" s="127"/>
      <c r="S49" s="127"/>
      <c r="T49" s="127"/>
      <c r="U49" s="127"/>
      <c r="V49" s="127"/>
      <c r="W49" s="127"/>
      <c r="X49" s="127"/>
    </row>
    <row r="50" spans="1:24" ht="15">
      <c r="A50" s="127"/>
      <c r="B50" s="127"/>
      <c r="C50" s="152"/>
      <c r="D50" s="127"/>
      <c r="E50" s="127"/>
      <c r="F50" s="127"/>
      <c r="G50" s="127"/>
      <c r="H50" s="68" t="s">
        <v>44</v>
      </c>
      <c r="I50" s="68" t="s">
        <v>261</v>
      </c>
      <c r="J50" s="127"/>
      <c r="K50" s="108">
        <v>4</v>
      </c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</row>
    <row r="51" spans="1:24" ht="15">
      <c r="A51" s="127"/>
      <c r="B51" s="127"/>
      <c r="C51" s="152"/>
      <c r="D51" s="127"/>
      <c r="E51" s="127"/>
      <c r="F51" s="127"/>
      <c r="G51" s="127"/>
      <c r="H51" s="68" t="s">
        <v>262</v>
      </c>
      <c r="I51" s="164" t="s">
        <v>263</v>
      </c>
      <c r="J51" s="127"/>
      <c r="K51" s="108">
        <v>2</v>
      </c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</row>
    <row r="52" spans="1:24" ht="15">
      <c r="A52" s="127"/>
      <c r="B52" s="127"/>
      <c r="C52" s="152"/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27"/>
      <c r="U52" s="127"/>
      <c r="V52" s="127"/>
      <c r="W52" s="127"/>
      <c r="X52" s="127"/>
    </row>
    <row r="53" spans="1:24" ht="15">
      <c r="A53" s="127"/>
      <c r="B53" s="127"/>
      <c r="C53" s="152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X53" s="127"/>
    </row>
    <row r="54" spans="1:24" ht="15">
      <c r="A54" s="127"/>
      <c r="B54" s="127"/>
      <c r="C54" s="152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</row>
    <row r="55" spans="1:24" ht="15">
      <c r="A55" s="127"/>
      <c r="B55" s="127"/>
      <c r="C55" s="152"/>
      <c r="D55" s="127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X55" s="127"/>
    </row>
    <row r="56" spans="1:24" ht="15">
      <c r="A56" s="127"/>
      <c r="B56" s="127"/>
      <c r="C56" s="152"/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27"/>
      <c r="U56" s="127"/>
      <c r="V56" s="127"/>
      <c r="W56" s="127"/>
      <c r="X56" s="127"/>
    </row>
    <row r="57" spans="1:24" ht="15">
      <c r="A57" s="127"/>
      <c r="B57" s="127"/>
      <c r="C57" s="152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X57" s="127"/>
    </row>
    <row r="58" spans="1:24" ht="15">
      <c r="A58" s="127"/>
      <c r="B58" s="127"/>
      <c r="C58" s="152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</row>
    <row r="63" spans="1:24">
      <c r="D63" s="80"/>
      <c r="Q63" s="80"/>
    </row>
    <row r="64" spans="1:24">
      <c r="D64" s="80"/>
      <c r="Q64" s="80"/>
    </row>
    <row r="65" spans="4:17">
      <c r="D65" s="80"/>
      <c r="Q65" s="80"/>
    </row>
    <row r="66" spans="4:17">
      <c r="D66" s="80"/>
      <c r="Q66" s="80"/>
    </row>
    <row r="67" spans="4:17">
      <c r="D67" s="80"/>
      <c r="Q67" s="80"/>
    </row>
    <row r="68" spans="4:17">
      <c r="D68" s="80"/>
      <c r="Q68" s="80"/>
    </row>
    <row r="69" spans="4:17">
      <c r="D69" s="80"/>
      <c r="Q69" s="80"/>
    </row>
    <row r="70" spans="4:17">
      <c r="D70" s="80"/>
      <c r="Q70" s="80"/>
    </row>
    <row r="71" spans="4:17">
      <c r="D71" s="80"/>
      <c r="Q71" s="80"/>
    </row>
    <row r="72" spans="4:17">
      <c r="D72" s="80"/>
      <c r="Q72" s="80"/>
    </row>
    <row r="73" spans="4:17">
      <c r="D73" s="80"/>
      <c r="Q73" s="80"/>
    </row>
    <row r="74" spans="4:17">
      <c r="D74" s="80"/>
      <c r="Q74" s="80"/>
    </row>
    <row r="75" spans="4:17">
      <c r="D75" s="80"/>
      <c r="Q75" s="80"/>
    </row>
    <row r="76" spans="4:17">
      <c r="D76" s="80"/>
      <c r="Q76" s="80"/>
    </row>
    <row r="77" spans="4:17">
      <c r="D77" s="80"/>
      <c r="Q77" s="80"/>
    </row>
    <row r="78" spans="4:17">
      <c r="D78" s="80"/>
      <c r="Q78" s="80"/>
    </row>
    <row r="79" spans="4:17">
      <c r="D79" s="80"/>
      <c r="Q79" s="80"/>
    </row>
    <row r="80" spans="4:17">
      <c r="D80" s="80"/>
      <c r="Q80" s="80"/>
    </row>
    <row r="81" spans="4:17">
      <c r="D81" s="80"/>
      <c r="Q81" s="80"/>
    </row>
    <row r="82" spans="4:17">
      <c r="D82" s="80"/>
      <c r="Q82" s="80"/>
    </row>
    <row r="83" spans="4:17">
      <c r="D83" s="80"/>
      <c r="Q83" s="80"/>
    </row>
    <row r="84" spans="4:17">
      <c r="D84" s="80"/>
      <c r="Q84" s="80"/>
    </row>
    <row r="85" spans="4:17">
      <c r="D85" s="80"/>
      <c r="Q85" s="80"/>
    </row>
    <row r="86" spans="4:17">
      <c r="D86" s="80"/>
      <c r="Q86" s="80"/>
    </row>
    <row r="87" spans="4:17">
      <c r="D87" s="80"/>
      <c r="Q87" s="80"/>
    </row>
    <row r="88" spans="4:17">
      <c r="D88" s="80"/>
      <c r="Q88" s="80"/>
    </row>
    <row r="89" spans="4:17">
      <c r="D89" s="80"/>
      <c r="Q89" s="80"/>
    </row>
    <row r="90" spans="4:17">
      <c r="D90" s="80"/>
      <c r="Q90" s="80"/>
    </row>
    <row r="91" spans="4:17">
      <c r="D91" s="80"/>
      <c r="Q91" s="80"/>
    </row>
    <row r="92" spans="4:17">
      <c r="D92" s="80"/>
      <c r="Q92" s="80"/>
    </row>
    <row r="93" spans="4:17">
      <c r="D93" s="80"/>
      <c r="Q93" s="80"/>
    </row>
    <row r="94" spans="4:17">
      <c r="D94" s="80"/>
      <c r="Q94" s="80"/>
    </row>
    <row r="95" spans="4:17">
      <c r="D95" s="80"/>
      <c r="Q95" s="80"/>
    </row>
    <row r="96" spans="4:17">
      <c r="D96" s="80"/>
      <c r="Q96" s="80"/>
    </row>
    <row r="97" spans="4:17">
      <c r="D97" s="80"/>
      <c r="Q97" s="80"/>
    </row>
    <row r="98" spans="4:17">
      <c r="D98" s="80"/>
      <c r="Q98" s="80"/>
    </row>
    <row r="99" spans="4:17">
      <c r="D99" s="80"/>
      <c r="Q99" s="80"/>
    </row>
    <row r="100" spans="4:17">
      <c r="D100" s="80"/>
      <c r="Q100" s="80"/>
    </row>
    <row r="101" spans="4:17">
      <c r="D101" s="80"/>
      <c r="Q101" s="80"/>
    </row>
    <row r="102" spans="4:17">
      <c r="D102" s="80"/>
      <c r="Q102" s="80"/>
    </row>
    <row r="103" spans="4:17">
      <c r="D103" s="80"/>
      <c r="Q103" s="80"/>
    </row>
    <row r="104" spans="4:17">
      <c r="D104" s="80"/>
      <c r="Q104" s="80"/>
    </row>
    <row r="105" spans="4:17">
      <c r="D105" s="80"/>
      <c r="Q105" s="80"/>
    </row>
    <row r="106" spans="4:17">
      <c r="D106" s="80"/>
      <c r="Q106" s="80"/>
    </row>
    <row r="107" spans="4:17">
      <c r="D107" s="80"/>
      <c r="Q107" s="80"/>
    </row>
    <row r="108" spans="4:17">
      <c r="D108" s="80"/>
      <c r="Q108" s="80"/>
    </row>
    <row r="109" spans="4:17">
      <c r="D109" s="80"/>
      <c r="Q109" s="80"/>
    </row>
    <row r="110" spans="4:17">
      <c r="D110" s="80"/>
      <c r="Q110" s="80"/>
    </row>
    <row r="111" spans="4:17">
      <c r="D111" s="80"/>
      <c r="Q111" s="80"/>
    </row>
    <row r="112" spans="4:17">
      <c r="D112" s="80"/>
      <c r="Q112" s="80"/>
    </row>
    <row r="113" spans="4:17">
      <c r="D113" s="80"/>
      <c r="Q113" s="80"/>
    </row>
    <row r="114" spans="4:17">
      <c r="D114" s="80"/>
      <c r="Q114" s="80"/>
    </row>
    <row r="115" spans="4:17">
      <c r="D115" s="80"/>
      <c r="Q115" s="80"/>
    </row>
    <row r="116" spans="4:17">
      <c r="D116" s="80"/>
      <c r="Q116" s="80"/>
    </row>
    <row r="117" spans="4:17">
      <c r="D117" s="80"/>
      <c r="Q117" s="80"/>
    </row>
    <row r="118" spans="4:17">
      <c r="D118" s="80"/>
      <c r="Q118" s="80"/>
    </row>
    <row r="119" spans="4:17">
      <c r="D119" s="80"/>
      <c r="Q119" s="80"/>
    </row>
    <row r="120" spans="4:17">
      <c r="D120" s="80"/>
      <c r="Q120" s="80"/>
    </row>
    <row r="121" spans="4:17">
      <c r="D121" s="80"/>
      <c r="Q121" s="80"/>
    </row>
    <row r="122" spans="4:17">
      <c r="D122" s="80"/>
      <c r="Q122" s="80"/>
    </row>
    <row r="123" spans="4:17">
      <c r="D123" s="80"/>
      <c r="Q123" s="80"/>
    </row>
    <row r="124" spans="4:17">
      <c r="D124" s="80"/>
      <c r="Q124" s="80"/>
    </row>
    <row r="125" spans="4:17">
      <c r="D125" s="80"/>
      <c r="Q125" s="80"/>
    </row>
    <row r="126" spans="4:17">
      <c r="D126" s="80"/>
      <c r="Q126" s="80"/>
    </row>
    <row r="127" spans="4:17">
      <c r="D127" s="80"/>
      <c r="Q127" s="80"/>
    </row>
    <row r="128" spans="4:17">
      <c r="D128" s="80"/>
      <c r="Q128" s="80"/>
    </row>
    <row r="129" spans="4:17">
      <c r="D129" s="80"/>
      <c r="Q129" s="80"/>
    </row>
    <row r="130" spans="4:17">
      <c r="D130" s="80"/>
      <c r="Q130" s="80"/>
    </row>
    <row r="131" spans="4:17">
      <c r="D131" s="80"/>
      <c r="Q131" s="80"/>
    </row>
    <row r="132" spans="4:17">
      <c r="D132" s="80"/>
      <c r="Q132" s="80"/>
    </row>
    <row r="133" spans="4:17">
      <c r="D133" s="80"/>
      <c r="Q133" s="80"/>
    </row>
    <row r="134" spans="4:17">
      <c r="D134" s="80"/>
      <c r="Q134" s="80"/>
    </row>
    <row r="135" spans="4:17">
      <c r="D135" s="80"/>
      <c r="Q135" s="80"/>
    </row>
    <row r="136" spans="4:17">
      <c r="D136" s="80"/>
      <c r="Q136" s="80"/>
    </row>
    <row r="137" spans="4:17">
      <c r="D137" s="80"/>
      <c r="Q137" s="80"/>
    </row>
    <row r="138" spans="4:17">
      <c r="D138" s="80"/>
      <c r="Q138" s="80"/>
    </row>
    <row r="139" spans="4:17">
      <c r="D139" s="80"/>
      <c r="Q139" s="80"/>
    </row>
    <row r="140" spans="4:17">
      <c r="D140" s="80"/>
      <c r="Q140" s="80"/>
    </row>
    <row r="141" spans="4:17">
      <c r="D141" s="80"/>
      <c r="Q141" s="80"/>
    </row>
    <row r="142" spans="4:17">
      <c r="D142" s="80"/>
      <c r="Q142" s="80"/>
    </row>
    <row r="143" spans="4:17">
      <c r="D143" s="80"/>
      <c r="Q143" s="80"/>
    </row>
    <row r="144" spans="4:17">
      <c r="D144" s="80"/>
      <c r="Q144" s="80"/>
    </row>
    <row r="145" spans="4:17">
      <c r="D145" s="80"/>
      <c r="Q145" s="80"/>
    </row>
    <row r="146" spans="4:17">
      <c r="D146" s="80"/>
      <c r="Q146" s="80"/>
    </row>
    <row r="147" spans="4:17">
      <c r="D147" s="80"/>
      <c r="Q147" s="80"/>
    </row>
    <row r="148" spans="4:17">
      <c r="D148" s="80"/>
      <c r="Q148" s="80"/>
    </row>
    <row r="149" spans="4:17">
      <c r="D149" s="80"/>
      <c r="Q149" s="80"/>
    </row>
    <row r="150" spans="4:17">
      <c r="D150" s="80"/>
      <c r="Q150" s="80"/>
    </row>
    <row r="151" spans="4:17">
      <c r="D151" s="80"/>
      <c r="Q151" s="80"/>
    </row>
    <row r="152" spans="4:17">
      <c r="D152" s="80"/>
      <c r="Q152" s="80"/>
    </row>
    <row r="153" spans="4:17">
      <c r="D153" s="80"/>
      <c r="Q153" s="80"/>
    </row>
    <row r="154" spans="4:17">
      <c r="D154" s="80"/>
      <c r="Q154" s="80"/>
    </row>
    <row r="155" spans="4:17">
      <c r="D155" s="80"/>
      <c r="Q155" s="80"/>
    </row>
    <row r="156" spans="4:17">
      <c r="D156" s="80"/>
      <c r="Q156" s="80"/>
    </row>
    <row r="157" spans="4:17">
      <c r="D157" s="80"/>
      <c r="Q157" s="80"/>
    </row>
    <row r="158" spans="4:17">
      <c r="D158" s="80"/>
      <c r="Q158" s="80"/>
    </row>
    <row r="159" spans="4:17">
      <c r="D159" s="80"/>
      <c r="Q159" s="80"/>
    </row>
    <row r="160" spans="4:17">
      <c r="D160" s="80"/>
      <c r="Q160" s="80"/>
    </row>
    <row r="161" spans="4:17">
      <c r="D161" s="80"/>
      <c r="Q161" s="80"/>
    </row>
    <row r="162" spans="4:17">
      <c r="D162" s="80"/>
      <c r="Q162" s="80"/>
    </row>
    <row r="163" spans="4:17">
      <c r="D163" s="80"/>
      <c r="Q163" s="80"/>
    </row>
    <row r="164" spans="4:17">
      <c r="D164" s="80"/>
      <c r="Q164" s="80"/>
    </row>
    <row r="165" spans="4:17">
      <c r="D165" s="80"/>
      <c r="Q165" s="80"/>
    </row>
    <row r="166" spans="4:17">
      <c r="D166" s="80"/>
      <c r="Q166" s="80"/>
    </row>
    <row r="167" spans="4:17">
      <c r="D167" s="80"/>
      <c r="Q167" s="80"/>
    </row>
    <row r="168" spans="4:17">
      <c r="D168" s="80"/>
      <c r="Q168" s="80"/>
    </row>
    <row r="169" spans="4:17">
      <c r="D169" s="80"/>
      <c r="Q169" s="80"/>
    </row>
    <row r="170" spans="4:17">
      <c r="D170" s="80"/>
      <c r="Q170" s="80"/>
    </row>
    <row r="171" spans="4:17">
      <c r="D171" s="80"/>
      <c r="Q171" s="80"/>
    </row>
    <row r="172" spans="4:17">
      <c r="D172" s="80"/>
      <c r="Q172" s="80"/>
    </row>
    <row r="173" spans="4:17">
      <c r="D173" s="80"/>
      <c r="Q173" s="80"/>
    </row>
    <row r="174" spans="4:17">
      <c r="D174" s="80"/>
      <c r="Q174" s="80"/>
    </row>
    <row r="175" spans="4:17">
      <c r="D175" s="80"/>
      <c r="Q175" s="80"/>
    </row>
    <row r="176" spans="4:17">
      <c r="D176" s="80"/>
      <c r="Q176" s="80"/>
    </row>
    <row r="177" spans="4:17">
      <c r="D177" s="80"/>
      <c r="Q177" s="80"/>
    </row>
    <row r="178" spans="4:17">
      <c r="D178" s="80"/>
      <c r="Q178" s="80"/>
    </row>
    <row r="179" spans="4:17">
      <c r="D179" s="80"/>
      <c r="Q179" s="80"/>
    </row>
    <row r="180" spans="4:17">
      <c r="D180" s="80"/>
      <c r="Q180" s="80"/>
    </row>
    <row r="181" spans="4:17">
      <c r="D181" s="80"/>
      <c r="Q181" s="80"/>
    </row>
    <row r="182" spans="4:17">
      <c r="D182" s="80"/>
      <c r="Q182" s="80"/>
    </row>
    <row r="183" spans="4:17">
      <c r="D183" s="80"/>
      <c r="Q183" s="80"/>
    </row>
    <row r="184" spans="4:17">
      <c r="D184" s="80"/>
      <c r="Q184" s="80"/>
    </row>
    <row r="185" spans="4:17">
      <c r="D185" s="80"/>
      <c r="Q185" s="80"/>
    </row>
    <row r="186" spans="4:17">
      <c r="D186" s="80"/>
      <c r="Q186" s="80"/>
    </row>
    <row r="187" spans="4:17">
      <c r="D187" s="80"/>
      <c r="Q187" s="80"/>
    </row>
    <row r="188" spans="4:17">
      <c r="D188" s="80"/>
      <c r="Q188" s="80"/>
    </row>
    <row r="189" spans="4:17">
      <c r="D189" s="80"/>
      <c r="Q189" s="80"/>
    </row>
    <row r="190" spans="4:17">
      <c r="D190" s="80"/>
      <c r="Q190" s="80"/>
    </row>
    <row r="191" spans="4:17">
      <c r="D191" s="80"/>
      <c r="Q191" s="80"/>
    </row>
    <row r="192" spans="4:17">
      <c r="D192" s="80"/>
      <c r="Q192" s="80"/>
    </row>
    <row r="193" spans="4:17">
      <c r="D193" s="80"/>
      <c r="Q193" s="80"/>
    </row>
    <row r="194" spans="4:17">
      <c r="D194" s="80"/>
      <c r="Q194" s="80"/>
    </row>
    <row r="195" spans="4:17">
      <c r="D195" s="80"/>
      <c r="Q195" s="80"/>
    </row>
    <row r="196" spans="4:17">
      <c r="D196" s="80"/>
      <c r="Q196" s="80"/>
    </row>
    <row r="197" spans="4:17">
      <c r="D197" s="80"/>
      <c r="Q197" s="80"/>
    </row>
    <row r="198" spans="4:17">
      <c r="D198" s="80"/>
      <c r="Q198" s="80"/>
    </row>
    <row r="199" spans="4:17">
      <c r="D199" s="80"/>
      <c r="Q199" s="80"/>
    </row>
    <row r="200" spans="4:17">
      <c r="D200" s="80"/>
      <c r="Q200" s="80"/>
    </row>
    <row r="201" spans="4:17">
      <c r="D201" s="80"/>
      <c r="Q201" s="80"/>
    </row>
    <row r="202" spans="4:17">
      <c r="D202" s="80"/>
      <c r="Q202" s="80"/>
    </row>
    <row r="203" spans="4:17">
      <c r="D203" s="80"/>
      <c r="Q203" s="80"/>
    </row>
    <row r="204" spans="4:17">
      <c r="D204" s="80"/>
      <c r="Q204" s="80"/>
    </row>
    <row r="205" spans="4:17">
      <c r="D205" s="80"/>
      <c r="Q205" s="80"/>
    </row>
    <row r="206" spans="4:17">
      <c r="D206" s="80"/>
      <c r="Q206" s="80"/>
    </row>
    <row r="207" spans="4:17">
      <c r="D207" s="80"/>
      <c r="Q207" s="80"/>
    </row>
    <row r="208" spans="4:17">
      <c r="D208" s="80"/>
      <c r="Q208" s="80"/>
    </row>
    <row r="209" spans="4:17">
      <c r="D209" s="80"/>
      <c r="Q209" s="80"/>
    </row>
    <row r="210" spans="4:17">
      <c r="D210" s="80"/>
      <c r="Q210" s="80"/>
    </row>
    <row r="211" spans="4:17">
      <c r="D211" s="80"/>
      <c r="Q211" s="80"/>
    </row>
    <row r="212" spans="4:17">
      <c r="D212" s="80"/>
      <c r="Q212" s="80"/>
    </row>
    <row r="213" spans="4:17">
      <c r="D213" s="80"/>
      <c r="Q213" s="80"/>
    </row>
    <row r="214" spans="4:17">
      <c r="D214" s="80"/>
      <c r="Q214" s="80"/>
    </row>
    <row r="215" spans="4:17">
      <c r="D215" s="80"/>
      <c r="Q215" s="80"/>
    </row>
    <row r="216" spans="4:17">
      <c r="D216" s="80"/>
      <c r="Q216" s="80"/>
    </row>
    <row r="217" spans="4:17">
      <c r="D217" s="80"/>
      <c r="Q217" s="80"/>
    </row>
    <row r="218" spans="4:17">
      <c r="D218" s="80"/>
      <c r="Q218" s="80"/>
    </row>
    <row r="219" spans="4:17">
      <c r="D219" s="80"/>
      <c r="Q219" s="80"/>
    </row>
    <row r="220" spans="4:17">
      <c r="D220" s="80"/>
      <c r="Q220" s="80"/>
    </row>
    <row r="221" spans="4:17">
      <c r="D221" s="80"/>
      <c r="Q221" s="80"/>
    </row>
    <row r="222" spans="4:17">
      <c r="D222" s="80"/>
      <c r="Q222" s="80"/>
    </row>
    <row r="223" spans="4:17">
      <c r="D223" s="80"/>
      <c r="Q223" s="80"/>
    </row>
    <row r="224" spans="4:17">
      <c r="D224" s="80"/>
      <c r="Q224" s="80"/>
    </row>
    <row r="225" spans="4:17">
      <c r="D225" s="80"/>
      <c r="Q225" s="80"/>
    </row>
    <row r="226" spans="4:17">
      <c r="D226" s="80"/>
      <c r="Q226" s="80"/>
    </row>
    <row r="227" spans="4:17">
      <c r="D227" s="80"/>
      <c r="Q227" s="80"/>
    </row>
    <row r="228" spans="4:17">
      <c r="D228" s="80"/>
      <c r="Q228" s="80"/>
    </row>
    <row r="229" spans="4:17">
      <c r="D229" s="80"/>
      <c r="Q229" s="80"/>
    </row>
    <row r="230" spans="4:17">
      <c r="D230" s="80"/>
      <c r="Q230" s="80"/>
    </row>
    <row r="231" spans="4:17">
      <c r="D231" s="80"/>
      <c r="Q231" s="80"/>
    </row>
    <row r="232" spans="4:17">
      <c r="D232" s="80"/>
      <c r="Q232" s="80"/>
    </row>
    <row r="233" spans="4:17">
      <c r="D233" s="80"/>
      <c r="Q233" s="80"/>
    </row>
    <row r="234" spans="4:17">
      <c r="D234" s="80"/>
      <c r="Q234" s="80"/>
    </row>
    <row r="235" spans="4:17">
      <c r="D235" s="80"/>
      <c r="Q235" s="80"/>
    </row>
    <row r="236" spans="4:17">
      <c r="D236" s="80"/>
      <c r="Q236" s="80"/>
    </row>
    <row r="237" spans="4:17">
      <c r="D237" s="80"/>
      <c r="Q237" s="80"/>
    </row>
    <row r="238" spans="4:17">
      <c r="D238" s="80"/>
      <c r="Q238" s="80"/>
    </row>
    <row r="239" spans="4:17">
      <c r="D239" s="80"/>
      <c r="Q239" s="80"/>
    </row>
    <row r="240" spans="4:17">
      <c r="D240" s="80"/>
      <c r="Q240" s="80"/>
    </row>
    <row r="241" spans="4:17">
      <c r="D241" s="80"/>
      <c r="Q241" s="80"/>
    </row>
    <row r="242" spans="4:17">
      <c r="D242" s="80"/>
      <c r="Q242" s="80"/>
    </row>
    <row r="243" spans="4:17">
      <c r="D243" s="80"/>
      <c r="Q243" s="80"/>
    </row>
    <row r="244" spans="4:17">
      <c r="D244" s="80"/>
      <c r="Q244" s="80"/>
    </row>
    <row r="245" spans="4:17">
      <c r="D245" s="80"/>
      <c r="Q245" s="80"/>
    </row>
    <row r="246" spans="4:17">
      <c r="D246" s="80"/>
      <c r="Q246" s="80"/>
    </row>
    <row r="247" spans="4:17">
      <c r="D247" s="80"/>
      <c r="Q247" s="80"/>
    </row>
    <row r="248" spans="4:17">
      <c r="D248" s="80"/>
      <c r="Q248" s="80"/>
    </row>
    <row r="249" spans="4:17">
      <c r="D249" s="80"/>
      <c r="Q249" s="80"/>
    </row>
    <row r="250" spans="4:17">
      <c r="D250" s="80"/>
      <c r="Q250" s="80"/>
    </row>
    <row r="251" spans="4:17">
      <c r="D251" s="80"/>
      <c r="Q251" s="80"/>
    </row>
    <row r="252" spans="4:17">
      <c r="D252" s="80"/>
      <c r="Q252" s="80"/>
    </row>
    <row r="253" spans="4:17">
      <c r="D253" s="80"/>
      <c r="Q253" s="80"/>
    </row>
    <row r="254" spans="4:17">
      <c r="D254" s="80"/>
      <c r="Q254" s="80"/>
    </row>
    <row r="255" spans="4:17">
      <c r="D255" s="80"/>
      <c r="Q255" s="80"/>
    </row>
    <row r="256" spans="4:17">
      <c r="D256" s="80"/>
      <c r="Q256" s="80"/>
    </row>
    <row r="257" spans="4:17">
      <c r="D257" s="80"/>
      <c r="Q257" s="80"/>
    </row>
    <row r="258" spans="4:17">
      <c r="D258" s="80"/>
      <c r="Q258" s="80"/>
    </row>
    <row r="259" spans="4:17">
      <c r="D259" s="80"/>
      <c r="Q259" s="80"/>
    </row>
    <row r="260" spans="4:17">
      <c r="D260" s="80"/>
      <c r="Q260" s="80"/>
    </row>
    <row r="261" spans="4:17">
      <c r="D261" s="80"/>
      <c r="Q261" s="80"/>
    </row>
    <row r="262" spans="4:17">
      <c r="D262" s="80"/>
      <c r="Q262" s="80"/>
    </row>
    <row r="263" spans="4:17">
      <c r="D263" s="80"/>
      <c r="Q263" s="80"/>
    </row>
    <row r="264" spans="4:17">
      <c r="D264" s="80"/>
      <c r="Q264" s="80"/>
    </row>
    <row r="265" spans="4:17">
      <c r="D265" s="80"/>
      <c r="Q265" s="80"/>
    </row>
    <row r="266" spans="4:17">
      <c r="D266" s="80"/>
      <c r="Q266" s="80"/>
    </row>
    <row r="267" spans="4:17">
      <c r="D267" s="80"/>
      <c r="Q267" s="80"/>
    </row>
    <row r="268" spans="4:17">
      <c r="D268" s="80"/>
      <c r="Q268" s="80"/>
    </row>
    <row r="269" spans="4:17">
      <c r="D269" s="80"/>
      <c r="Q269" s="80"/>
    </row>
    <row r="270" spans="4:17">
      <c r="D270" s="80"/>
      <c r="Q270" s="80"/>
    </row>
    <row r="271" spans="4:17">
      <c r="D271" s="80"/>
      <c r="Q271" s="80"/>
    </row>
    <row r="272" spans="4:17">
      <c r="D272" s="80"/>
      <c r="Q272" s="80"/>
    </row>
    <row r="273" spans="4:17">
      <c r="D273" s="80"/>
      <c r="Q273" s="80"/>
    </row>
    <row r="274" spans="4:17">
      <c r="D274" s="80"/>
      <c r="Q274" s="80"/>
    </row>
    <row r="275" spans="4:17">
      <c r="D275" s="80"/>
      <c r="Q275" s="80"/>
    </row>
    <row r="276" spans="4:17">
      <c r="D276" s="80"/>
      <c r="Q276" s="80"/>
    </row>
    <row r="277" spans="4:17">
      <c r="D277" s="80"/>
      <c r="Q277" s="80"/>
    </row>
    <row r="278" spans="4:17">
      <c r="D278" s="80"/>
      <c r="Q278" s="80"/>
    </row>
    <row r="279" spans="4:17">
      <c r="D279" s="80"/>
      <c r="Q279" s="80"/>
    </row>
    <row r="280" spans="4:17">
      <c r="D280" s="80"/>
      <c r="Q280" s="80"/>
    </row>
    <row r="281" spans="4:17">
      <c r="D281" s="80"/>
      <c r="Q281" s="80"/>
    </row>
    <row r="295" spans="4:27">
      <c r="D295" s="80"/>
      <c r="Q295" s="80"/>
      <c r="AA295" s="80">
        <v>0</v>
      </c>
    </row>
    <row r="296" spans="4:27">
      <c r="D296" s="80"/>
      <c r="Q296" s="80"/>
      <c r="AA296" s="80">
        <v>0</v>
      </c>
    </row>
    <row r="297" spans="4:27">
      <c r="D297" s="80"/>
      <c r="Q297" s="80"/>
      <c r="AA297" s="80">
        <v>0</v>
      </c>
    </row>
    <row r="298" spans="4:27">
      <c r="D298" s="80"/>
      <c r="Q298" s="80"/>
      <c r="AA298" s="80">
        <v>0</v>
      </c>
    </row>
    <row r="299" spans="4:27">
      <c r="D299" s="80"/>
      <c r="Q299" s="80"/>
      <c r="AA299" s="80">
        <v>0</v>
      </c>
    </row>
    <row r="300" spans="4:27">
      <c r="D300" s="80"/>
      <c r="Q300" s="80"/>
      <c r="AA300" s="80">
        <v>0</v>
      </c>
    </row>
    <row r="301" spans="4:27">
      <c r="D301" s="80"/>
      <c r="Q301" s="80"/>
      <c r="AA301" s="80">
        <v>0</v>
      </c>
    </row>
    <row r="302" spans="4:27">
      <c r="D302" s="80"/>
      <c r="Q302" s="80"/>
    </row>
    <row r="303" spans="4:27">
      <c r="D303" s="80"/>
      <c r="Q303" s="80"/>
    </row>
    <row r="304" spans="4:27">
      <c r="D304" s="80"/>
      <c r="Q304" s="80"/>
    </row>
    <row r="305" spans="4:17">
      <c r="D305" s="80"/>
      <c r="Q305" s="80"/>
    </row>
    <row r="306" spans="4:17">
      <c r="D306" s="80"/>
      <c r="Q306" s="80"/>
    </row>
    <row r="307" spans="4:17">
      <c r="D307" s="80"/>
      <c r="Q307" s="80"/>
    </row>
    <row r="308" spans="4:17">
      <c r="D308" s="80"/>
      <c r="Q308" s="80"/>
    </row>
    <row r="309" spans="4:17">
      <c r="D309" s="80"/>
      <c r="Q309" s="80"/>
    </row>
    <row r="310" spans="4:17">
      <c r="D310" s="80"/>
      <c r="Q310" s="80"/>
    </row>
    <row r="311" spans="4:17">
      <c r="D311" s="80"/>
      <c r="Q311" s="80"/>
    </row>
    <row r="312" spans="4:17">
      <c r="D312" s="80"/>
      <c r="Q312" s="80"/>
    </row>
    <row r="313" spans="4:17">
      <c r="D313" s="80"/>
      <c r="Q313" s="80"/>
    </row>
    <row r="314" spans="4:17">
      <c r="D314" s="80"/>
      <c r="Q314" s="80"/>
    </row>
    <row r="315" spans="4:17">
      <c r="D315" s="80"/>
      <c r="Q315" s="80"/>
    </row>
    <row r="316" spans="4:17">
      <c r="D316" s="80"/>
      <c r="Q316" s="80"/>
    </row>
    <row r="317" spans="4:17">
      <c r="D317" s="80"/>
      <c r="Q317" s="80"/>
    </row>
    <row r="318" spans="4:17">
      <c r="D318" s="80"/>
      <c r="Q318" s="80"/>
    </row>
    <row r="319" spans="4:17">
      <c r="D319" s="80"/>
      <c r="Q319" s="80"/>
    </row>
    <row r="320" spans="4:17">
      <c r="D320" s="80"/>
      <c r="Q320" s="80"/>
    </row>
    <row r="321" spans="4:17">
      <c r="D321" s="80"/>
      <c r="Q321" s="80"/>
    </row>
    <row r="322" spans="4:17">
      <c r="D322" s="80"/>
      <c r="Q322" s="80"/>
    </row>
    <row r="323" spans="4:17">
      <c r="D323" s="80"/>
      <c r="Q323" s="80"/>
    </row>
    <row r="324" spans="4:17">
      <c r="D324" s="80"/>
      <c r="Q324" s="80"/>
    </row>
    <row r="325" spans="4:17">
      <c r="D325" s="80"/>
      <c r="Q325" s="80"/>
    </row>
    <row r="326" spans="4:17">
      <c r="D326" s="80"/>
      <c r="Q326" s="80"/>
    </row>
    <row r="327" spans="4:17">
      <c r="D327" s="80"/>
      <c r="Q327" s="80"/>
    </row>
    <row r="328" spans="4:17">
      <c r="D328" s="80"/>
      <c r="Q328" s="80"/>
    </row>
    <row r="329" spans="4:17">
      <c r="D329" s="80"/>
      <c r="Q329" s="80"/>
    </row>
    <row r="330" spans="4:17">
      <c r="D330" s="80"/>
      <c r="Q330" s="80"/>
    </row>
    <row r="331" spans="4:17">
      <c r="D331" s="80"/>
      <c r="Q331" s="80"/>
    </row>
    <row r="332" spans="4:17">
      <c r="D332" s="80"/>
      <c r="Q332" s="80"/>
    </row>
    <row r="333" spans="4:17">
      <c r="D333" s="80"/>
      <c r="Q333" s="80"/>
    </row>
    <row r="334" spans="4:17">
      <c r="D334" s="80"/>
      <c r="Q334" s="80"/>
    </row>
    <row r="335" spans="4:17">
      <c r="D335" s="80"/>
      <c r="Q335" s="80"/>
    </row>
    <row r="336" spans="4:17">
      <c r="D336" s="80"/>
      <c r="Q336" s="80"/>
    </row>
    <row r="337" spans="4:17">
      <c r="D337" s="80"/>
      <c r="Q337" s="80"/>
    </row>
    <row r="338" spans="4:17">
      <c r="D338" s="80"/>
      <c r="Q338" s="80"/>
    </row>
    <row r="339" spans="4:17">
      <c r="D339" s="80"/>
      <c r="Q339" s="80"/>
    </row>
    <row r="340" spans="4:17">
      <c r="D340" s="80"/>
      <c r="Q340" s="80"/>
    </row>
  </sheetData>
  <mergeCells count="29">
    <mergeCell ref="B16:C16"/>
    <mergeCell ref="E16:F16"/>
    <mergeCell ref="H16:I16"/>
    <mergeCell ref="K16:L16"/>
    <mergeCell ref="N16:O16"/>
    <mergeCell ref="W16:X16"/>
    <mergeCell ref="H28:I28"/>
    <mergeCell ref="K28:L28"/>
    <mergeCell ref="N28:O28"/>
    <mergeCell ref="Q28:R28"/>
    <mergeCell ref="T28:U28"/>
    <mergeCell ref="W28:X28"/>
    <mergeCell ref="Q16:R16"/>
    <mergeCell ref="C49:E49"/>
    <mergeCell ref="AB5:AC5"/>
    <mergeCell ref="AB4:AC4"/>
    <mergeCell ref="Q44:R44"/>
    <mergeCell ref="T44:U44"/>
    <mergeCell ref="W44:X44"/>
    <mergeCell ref="B46:E46"/>
    <mergeCell ref="C47:E47"/>
    <mergeCell ref="C48:E48"/>
    <mergeCell ref="B29:C29"/>
    <mergeCell ref="B44:C44"/>
    <mergeCell ref="E44:F44"/>
    <mergeCell ref="H44:I44"/>
    <mergeCell ref="K44:L44"/>
    <mergeCell ref="N44:O44"/>
    <mergeCell ref="T16:U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8CAEF-F63E-44CD-9594-BA52144565E5}">
  <dimension ref="A1:D57"/>
  <sheetViews>
    <sheetView tabSelected="1" workbookViewId="0">
      <selection activeCell="D2" sqref="D2"/>
    </sheetView>
  </sheetViews>
  <sheetFormatPr defaultRowHeight="15"/>
  <cols>
    <col min="1" max="1" width="10.42578125" style="179" customWidth="1"/>
    <col min="2" max="2" width="11.140625" style="178" customWidth="1"/>
    <col min="3" max="3" width="18.42578125" style="178" customWidth="1"/>
    <col min="4" max="4" width="25" style="178" bestFit="1" customWidth="1"/>
    <col min="5" max="13" width="9.140625" style="178"/>
    <col min="14" max="14" width="46.28515625" style="178" customWidth="1"/>
    <col min="15" max="16384" width="9.140625" style="178"/>
  </cols>
  <sheetData>
    <row r="1" spans="1:4">
      <c r="A1" s="179" t="s">
        <v>273</v>
      </c>
      <c r="B1" s="178" t="s">
        <v>274</v>
      </c>
      <c r="C1" s="178" t="s">
        <v>275</v>
      </c>
      <c r="D1" s="178" t="s">
        <v>276</v>
      </c>
    </row>
    <row r="2" spans="1:4">
      <c r="A2" s="179" t="s">
        <v>277</v>
      </c>
      <c r="B2" s="180" t="str">
        <f>LEFT(A2)</f>
        <v>1</v>
      </c>
      <c r="C2" s="180" t="str">
        <f>_xlfn.CONCAT("T",B2,"VLEV",A2,IF(LEN(A2)=4,"OF",))</f>
        <v>T1VLEV1301OF</v>
      </c>
      <c r="D2" s="178" t="str">
        <f>_xlfn.CONCAT("LaEstancia-",A2)</f>
        <v>LaEstancia-1301</v>
      </c>
    </row>
    <row r="3" spans="1:4">
      <c r="A3" s="179" t="s">
        <v>22</v>
      </c>
      <c r="B3" s="178" t="str">
        <f>LEFT(A3)</f>
        <v>1</v>
      </c>
      <c r="C3" s="180" t="str">
        <f>_xlfn.CONCAT("T",B3,"VLEV",A3,IF(LEN(A3)=4,"OF",))</f>
        <v>T1VLEV1103A</v>
      </c>
      <c r="D3" s="178" t="str">
        <f t="shared" ref="D3:D57" si="0">_xlfn.CONCAT("LaEstancia-",A3)</f>
        <v>LaEstancia-1103A</v>
      </c>
    </row>
    <row r="4" spans="1:4">
      <c r="A4" s="179" t="s">
        <v>30</v>
      </c>
      <c r="B4" s="178" t="str">
        <f>LEFT(A4)</f>
        <v>1</v>
      </c>
      <c r="C4" s="180" t="str">
        <f>_xlfn.CONCAT("T",B4,"VLEV",A4,IF(LEN(A4)=4,"OF",))</f>
        <v>T1VLEV1103B</v>
      </c>
      <c r="D4" s="178" t="str">
        <f t="shared" si="0"/>
        <v>LaEstancia-1103B</v>
      </c>
    </row>
    <row r="5" spans="1:4">
      <c r="A5" s="179" t="s">
        <v>277</v>
      </c>
      <c r="B5" s="178" t="str">
        <f>LEFT(A5)</f>
        <v>1</v>
      </c>
      <c r="C5" s="180" t="str">
        <f>_xlfn.CONCAT("T",B5,"VLEV",A5,IF(LEN(A5)=4,"OF",))</f>
        <v>T1VLEV1301OF</v>
      </c>
      <c r="D5" s="178" t="str">
        <f t="shared" si="0"/>
        <v>LaEstancia-1301</v>
      </c>
    </row>
    <row r="6" spans="1:4">
      <c r="A6" s="179" t="s">
        <v>9</v>
      </c>
      <c r="B6" s="178" t="str">
        <f>LEFT(A6)</f>
        <v>1</v>
      </c>
      <c r="C6" s="180" t="str">
        <f>_xlfn.CONCAT("T",B6,"VLEV",A6,IF(LEN(A6)=4,"OF",))</f>
        <v>T1VLEV1502A</v>
      </c>
      <c r="D6" s="178" t="str">
        <f t="shared" si="0"/>
        <v>LaEstancia-1502A</v>
      </c>
    </row>
    <row r="7" spans="1:4">
      <c r="A7" s="179" t="s">
        <v>18</v>
      </c>
      <c r="B7" s="178" t="str">
        <f>LEFT(A7)</f>
        <v>1</v>
      </c>
      <c r="C7" s="180" t="str">
        <f>_xlfn.CONCAT("T",B7,"VLEV",A7,IF(LEN(A7)=4,"OF",))</f>
        <v>T1VLEV1502B</v>
      </c>
      <c r="D7" s="178" t="str">
        <f t="shared" si="0"/>
        <v>LaEstancia-1502B</v>
      </c>
    </row>
    <row r="8" spans="1:4">
      <c r="A8" s="179" t="s">
        <v>45</v>
      </c>
      <c r="B8" s="178" t="str">
        <f>LEFT(A8)</f>
        <v>1</v>
      </c>
      <c r="C8" s="180" t="str">
        <f>_xlfn.CONCAT("T",B8,"VLEV",A8,IF(LEN(A8)=4,"OF",))</f>
        <v>T1VLEV1706A</v>
      </c>
      <c r="D8" s="178" t="str">
        <f t="shared" si="0"/>
        <v>LaEstancia-1706A</v>
      </c>
    </row>
    <row r="9" spans="1:4">
      <c r="A9" s="179" t="s">
        <v>53</v>
      </c>
      <c r="B9" s="178" t="str">
        <f>LEFT(A9)</f>
        <v>1</v>
      </c>
      <c r="C9" s="180" t="str">
        <f>_xlfn.CONCAT("T",B9,"VLEV",A9,IF(LEN(A9)=4,"OF",))</f>
        <v>T1VLEV1706B</v>
      </c>
      <c r="D9" s="178" t="str">
        <f t="shared" si="0"/>
        <v>LaEstancia-1706B</v>
      </c>
    </row>
    <row r="10" spans="1:4">
      <c r="A10" s="179" t="s">
        <v>54</v>
      </c>
      <c r="B10" s="178" t="str">
        <f>LEFT(A10)</f>
        <v>1</v>
      </c>
      <c r="C10" s="180" t="str">
        <f>_xlfn.CONCAT("T",B10,"VLEV",A10,IF(LEN(A10)=4,"OF",))</f>
        <v>T1VLEV1807B</v>
      </c>
      <c r="D10" s="178" t="str">
        <f t="shared" si="0"/>
        <v>LaEstancia-1807B</v>
      </c>
    </row>
    <row r="11" spans="1:4">
      <c r="A11" s="179" t="s">
        <v>158</v>
      </c>
      <c r="B11" s="178" t="str">
        <f>LEFT(A11)</f>
        <v>2</v>
      </c>
      <c r="C11" s="180" t="str">
        <f>_xlfn.CONCAT("T",B11,"VLEV",A11,IF(LEN(A11)=4,"OF",))</f>
        <v>T2VLEV2104B</v>
      </c>
      <c r="D11" s="178" t="str">
        <f t="shared" si="0"/>
        <v>LaEstancia-2104B</v>
      </c>
    </row>
    <row r="12" spans="1:4">
      <c r="A12" s="179" t="s">
        <v>92</v>
      </c>
      <c r="B12" s="178" t="str">
        <f>LEFT(A12)</f>
        <v>2</v>
      </c>
      <c r="C12" s="180" t="str">
        <f>_xlfn.CONCAT("T",B12,"VLEV",A12,IF(LEN(A12)=4,"OF",))</f>
        <v>T2VLEV2201A</v>
      </c>
      <c r="D12" s="178" t="str">
        <f t="shared" si="0"/>
        <v>LaEstancia-2201A</v>
      </c>
    </row>
    <row r="13" spans="1:4">
      <c r="A13" s="179" t="s">
        <v>101</v>
      </c>
      <c r="B13" s="178" t="str">
        <f>LEFT(A13)</f>
        <v>2</v>
      </c>
      <c r="C13" s="180" t="str">
        <f>_xlfn.CONCAT("T",B13,"VLEV",A13,IF(LEN(A13)=4,"OF",))</f>
        <v>T2VLEV2201B</v>
      </c>
      <c r="D13" s="178" t="str">
        <f t="shared" si="0"/>
        <v>LaEstancia-2201B</v>
      </c>
    </row>
    <row r="14" spans="1:4">
      <c r="A14" s="179" t="s">
        <v>137</v>
      </c>
      <c r="B14" s="178" t="str">
        <f>LEFT(A14)</f>
        <v>2</v>
      </c>
      <c r="C14" s="180" t="str">
        <f>_xlfn.CONCAT("T",B14,"VLEV",A14,IF(LEN(A14)=4,"OF",))</f>
        <v>T2VLEV2603B</v>
      </c>
      <c r="D14" s="178" t="str">
        <f t="shared" si="0"/>
        <v>LaEstancia-2603B</v>
      </c>
    </row>
    <row r="15" spans="1:4">
      <c r="A15" s="179" t="s">
        <v>145</v>
      </c>
      <c r="B15" s="178" t="str">
        <f>LEFT(A15)</f>
        <v>2</v>
      </c>
      <c r="C15" s="180" t="str">
        <f>_xlfn.CONCAT("T",B15,"VLEV",A15,IF(LEN(A15)=4,"OF",))</f>
        <v>T2VLEV2604A</v>
      </c>
      <c r="D15" s="178" t="str">
        <f t="shared" si="0"/>
        <v>LaEstancia-2604A</v>
      </c>
    </row>
    <row r="16" spans="1:4">
      <c r="A16" s="179" t="s">
        <v>153</v>
      </c>
      <c r="B16" s="178" t="str">
        <f>LEFT(A16)</f>
        <v>2</v>
      </c>
      <c r="C16" s="180" t="str">
        <f>_xlfn.CONCAT("T",B16,"VLEV",A16,IF(LEN(A16)=4,"OF",))</f>
        <v>T2VLEV2604B</v>
      </c>
      <c r="D16" s="178" t="str">
        <f t="shared" si="0"/>
        <v>LaEstancia-2604B</v>
      </c>
    </row>
    <row r="17" spans="1:4">
      <c r="A17" s="179" t="s">
        <v>97</v>
      </c>
      <c r="B17" s="178" t="str">
        <f>LEFT(A17)</f>
        <v>2</v>
      </c>
      <c r="C17" s="180" t="str">
        <f>_xlfn.CONCAT("T",B17,"VLEV",A17,IF(LEN(A17)=4,"OF",))</f>
        <v>T2VLEV2701A</v>
      </c>
      <c r="D17" s="178" t="str">
        <f t="shared" si="0"/>
        <v>LaEstancia-2701A</v>
      </c>
    </row>
    <row r="18" spans="1:4">
      <c r="A18" s="179" t="s">
        <v>106</v>
      </c>
      <c r="B18" s="178" t="str">
        <f>LEFT(A18)</f>
        <v>2</v>
      </c>
      <c r="C18" s="180" t="str">
        <f>_xlfn.CONCAT("T",B18,"VLEV",A18,IF(LEN(A18)=4,"OF",))</f>
        <v>T2VLEV2701B</v>
      </c>
      <c r="D18" s="178" t="str">
        <f t="shared" si="0"/>
        <v>LaEstancia-2701B</v>
      </c>
    </row>
    <row r="19" spans="1:4">
      <c r="A19" s="179" t="s">
        <v>100</v>
      </c>
      <c r="B19" s="178" t="str">
        <f>LEFT(A19)</f>
        <v>2</v>
      </c>
      <c r="C19" s="180" t="str">
        <f>_xlfn.CONCAT("T",B19,"VLEV",A19,IF(LEN(A19)=4,"OF",))</f>
        <v>T2VLEV2901A</v>
      </c>
      <c r="D19" s="178" t="str">
        <f t="shared" si="0"/>
        <v>LaEstancia-2901A</v>
      </c>
    </row>
    <row r="20" spans="1:4">
      <c r="A20" s="179" t="s">
        <v>108</v>
      </c>
      <c r="B20" s="178" t="str">
        <f>LEFT(A20)</f>
        <v>2</v>
      </c>
      <c r="C20" s="180" t="str">
        <f>_xlfn.CONCAT("T",B20,"VLEV",A20,IF(LEN(A20)=4,"OF",))</f>
        <v>T2VLEV2901B</v>
      </c>
      <c r="D20" s="178" t="str">
        <f t="shared" si="0"/>
        <v>LaEstancia-2901B</v>
      </c>
    </row>
    <row r="21" spans="1:4">
      <c r="A21" s="179" t="s">
        <v>116</v>
      </c>
      <c r="B21" s="178" t="str">
        <f>LEFT(A21)</f>
        <v>2</v>
      </c>
      <c r="C21" s="180" t="str">
        <f>_xlfn.CONCAT("T",B21,"VLEV",A21,IF(LEN(A21)=4,"OF",))</f>
        <v>T2VLEV2902A</v>
      </c>
      <c r="D21" s="178" t="str">
        <f t="shared" si="0"/>
        <v>LaEstancia-2902A</v>
      </c>
    </row>
    <row r="22" spans="1:4">
      <c r="A22" s="179" t="s">
        <v>124</v>
      </c>
      <c r="B22" s="178" t="str">
        <f>LEFT(A22)</f>
        <v>2</v>
      </c>
      <c r="C22" s="180" t="str">
        <f>_xlfn.CONCAT("T",B22,"VLEV",A22,IF(LEN(A22)=4,"OF",))</f>
        <v>T2VLEV2902B</v>
      </c>
      <c r="D22" s="178" t="str">
        <f t="shared" si="0"/>
        <v>LaEstancia-2902B</v>
      </c>
    </row>
    <row r="23" spans="1:4">
      <c r="A23" s="179" t="s">
        <v>161</v>
      </c>
      <c r="B23" s="178" t="str">
        <f>LEFT(A23)</f>
        <v>3</v>
      </c>
      <c r="C23" s="180" t="str">
        <f>_xlfn.CONCAT("T",B23,"VLEV",A23,IF(LEN(A23)=4,"OF",))</f>
        <v>T3VLEV3102A</v>
      </c>
      <c r="D23" s="178" t="str">
        <f t="shared" si="0"/>
        <v>LaEstancia-3102A</v>
      </c>
    </row>
    <row r="24" spans="1:4">
      <c r="A24" s="179" t="s">
        <v>169</v>
      </c>
      <c r="B24" s="178" t="str">
        <f>LEFT(A24)</f>
        <v>3</v>
      </c>
      <c r="C24" s="180" t="str">
        <f>_xlfn.CONCAT("T",B24,"VLEV",A24,IF(LEN(A24)=4,"OF",))</f>
        <v>T3VLEV3102B</v>
      </c>
      <c r="D24" s="178" t="str">
        <f t="shared" si="0"/>
        <v>LaEstancia-3102B</v>
      </c>
    </row>
    <row r="25" spans="1:4">
      <c r="A25" s="179" t="s">
        <v>177</v>
      </c>
      <c r="B25" s="178" t="str">
        <f>LEFT(A25)</f>
        <v>3</v>
      </c>
      <c r="C25" s="180" t="str">
        <f>_xlfn.CONCAT("T",B25,"VLEV",A25,IF(LEN(A25)=4,"OF",))</f>
        <v>T3VLEV3103A</v>
      </c>
      <c r="D25" s="178" t="str">
        <f t="shared" si="0"/>
        <v>LaEstancia-3103A</v>
      </c>
    </row>
    <row r="26" spans="1:4">
      <c r="A26" s="179" t="s">
        <v>194</v>
      </c>
      <c r="B26" s="178" t="str">
        <f>LEFT(A26)</f>
        <v>3</v>
      </c>
      <c r="C26" s="180" t="str">
        <f>_xlfn.CONCAT("T",B26,"VLEV",A26,IF(LEN(A26)=4,"OF",))</f>
        <v>T3VLEV3104A</v>
      </c>
      <c r="D26" s="178" t="str">
        <f t="shared" si="0"/>
        <v>LaEstancia-3104A</v>
      </c>
    </row>
    <row r="27" spans="1:4">
      <c r="A27" s="179" t="s">
        <v>202</v>
      </c>
      <c r="B27" s="178" t="str">
        <f>LEFT(A27)</f>
        <v>3</v>
      </c>
      <c r="C27" s="180" t="str">
        <f>_xlfn.CONCAT("T",B27,"VLEV",A27,IF(LEN(A27)=4,"OF",))</f>
        <v>T3VLEV3104B</v>
      </c>
      <c r="D27" s="178" t="str">
        <f t="shared" si="0"/>
        <v>LaEstancia-3104B</v>
      </c>
    </row>
    <row r="28" spans="1:4">
      <c r="A28" s="179" t="s">
        <v>226</v>
      </c>
      <c r="B28" s="178" t="str">
        <f>LEFT(A28)</f>
        <v>3</v>
      </c>
      <c r="C28" s="180" t="str">
        <f>_xlfn.CONCAT("T",B28,"VLEV",A28,IF(LEN(A28)=4,"OF",))</f>
        <v>T3VLEV3306A</v>
      </c>
      <c r="D28" s="178" t="str">
        <f t="shared" si="0"/>
        <v>LaEstancia-3306A</v>
      </c>
    </row>
    <row r="29" spans="1:4">
      <c r="A29" s="179" t="s">
        <v>232</v>
      </c>
      <c r="B29" s="178" t="str">
        <f>LEFT(A29)</f>
        <v>3</v>
      </c>
      <c r="C29" s="180" t="str">
        <f>_xlfn.CONCAT("T",B29,"VLEV",A29,IF(LEN(A29)=4,"OF",))</f>
        <v>T3VLEV3306B</v>
      </c>
      <c r="D29" s="178" t="str">
        <f t="shared" si="0"/>
        <v>LaEstancia-3306B</v>
      </c>
    </row>
    <row r="30" spans="1:4">
      <c r="A30" s="179" t="s">
        <v>198</v>
      </c>
      <c r="B30" s="178" t="str">
        <f>LEFT(A30)</f>
        <v>3</v>
      </c>
      <c r="C30" s="180" t="str">
        <f>_xlfn.CONCAT("T",B30,"VLEV",A30,IF(LEN(A30)=4,"OF",))</f>
        <v>T3VLEV3504A</v>
      </c>
      <c r="D30" s="178" t="str">
        <f t="shared" si="0"/>
        <v>LaEstancia-3504A</v>
      </c>
    </row>
    <row r="31" spans="1:4">
      <c r="A31" s="179" t="s">
        <v>206</v>
      </c>
      <c r="B31" s="178" t="str">
        <f>LEFT(A31)</f>
        <v>3</v>
      </c>
      <c r="C31" s="180" t="str">
        <f>_xlfn.CONCAT("T",B31,"VLEV",A31,IF(LEN(A31)=4,"OF",))</f>
        <v>T3VLEV3504B</v>
      </c>
      <c r="D31" s="178" t="str">
        <f t="shared" si="0"/>
        <v>LaEstancia-3504B</v>
      </c>
    </row>
    <row r="32" spans="1:4">
      <c r="A32" s="179" t="s">
        <v>166</v>
      </c>
      <c r="B32" s="178" t="str">
        <f>LEFT(A32)</f>
        <v>3</v>
      </c>
      <c r="C32" s="180" t="str">
        <f>_xlfn.CONCAT("T",B32,"VLEV",A32,IF(LEN(A32)=4,"OF",))</f>
        <v>T3VLEV3603A</v>
      </c>
      <c r="D32" s="178" t="str">
        <f t="shared" si="0"/>
        <v>LaEstancia-3603A</v>
      </c>
    </row>
    <row r="33" spans="1:4">
      <c r="A33" s="179" t="s">
        <v>174</v>
      </c>
      <c r="B33" s="178" t="str">
        <f>LEFT(A33)</f>
        <v>3</v>
      </c>
      <c r="C33" s="180" t="str">
        <f>_xlfn.CONCAT("T",B33,"VLEV",A33,IF(LEN(A33)=4,"OF",))</f>
        <v>T3VLEV3603B</v>
      </c>
      <c r="D33" s="178" t="str">
        <f t="shared" si="0"/>
        <v>LaEstancia-3603B</v>
      </c>
    </row>
    <row r="34" spans="1:4">
      <c r="A34" s="179" t="s">
        <v>191</v>
      </c>
      <c r="B34" s="178" t="str">
        <f>LEFT(A34)</f>
        <v>3</v>
      </c>
      <c r="C34" s="180" t="str">
        <f>_xlfn.CONCAT("T",B34,"VLEV",A34,IF(LEN(A34)=4,"OF",))</f>
        <v>T3VLEV3604B</v>
      </c>
      <c r="D34" s="178" t="str">
        <f t="shared" si="0"/>
        <v>LaEstancia-3604B</v>
      </c>
    </row>
    <row r="35" spans="1:4">
      <c r="A35" s="179" t="s">
        <v>199</v>
      </c>
      <c r="B35" s="178" t="str">
        <f>LEFT(A35)</f>
        <v>3</v>
      </c>
      <c r="C35" s="180" t="str">
        <f>_xlfn.CONCAT("T",B35,"VLEV",A35,IF(LEN(A35)=4,"OF",))</f>
        <v>T3VLEV3605A</v>
      </c>
      <c r="D35" s="178" t="str">
        <f t="shared" si="0"/>
        <v>LaEstancia-3605A</v>
      </c>
    </row>
    <row r="36" spans="1:4">
      <c r="A36" s="179" t="s">
        <v>207</v>
      </c>
      <c r="B36" s="178" t="str">
        <f>LEFT(A36)</f>
        <v>3</v>
      </c>
      <c r="C36" s="180" t="str">
        <f>_xlfn.CONCAT("T",B36,"VLEV",A36,IF(LEN(A36)=4,"OF",))</f>
        <v>T3VLEV3605B</v>
      </c>
      <c r="D36" s="178" t="str">
        <f t="shared" si="0"/>
        <v>LaEstancia-3605B</v>
      </c>
    </row>
    <row r="37" spans="1:4">
      <c r="A37" s="179" t="s">
        <v>215</v>
      </c>
      <c r="B37" s="178" t="str">
        <f>LEFT(A37)</f>
        <v>3</v>
      </c>
      <c r="C37" s="180" t="str">
        <f>_xlfn.CONCAT("T",B37,"VLEV",A37,IF(LEN(A37)=4,"OF",))</f>
        <v>T3VLEV3606A</v>
      </c>
      <c r="D37" s="178" t="str">
        <f t="shared" si="0"/>
        <v>LaEstancia-3606A</v>
      </c>
    </row>
    <row r="38" spans="1:4">
      <c r="A38" s="179" t="s">
        <v>222</v>
      </c>
      <c r="B38" s="178" t="str">
        <f>LEFT(A38)</f>
        <v>3</v>
      </c>
      <c r="C38" s="180" t="str">
        <f>_xlfn.CONCAT("T",B38,"VLEV",A38,IF(LEN(A38)=4,"OF",))</f>
        <v>T3VLEV3606B</v>
      </c>
      <c r="D38" s="178" t="str">
        <f t="shared" si="0"/>
        <v>LaEstancia-3606B</v>
      </c>
    </row>
    <row r="39" spans="1:4">
      <c r="A39" s="179" t="s">
        <v>229</v>
      </c>
      <c r="B39" s="178" t="str">
        <f>LEFT(A39)</f>
        <v>3</v>
      </c>
      <c r="C39" s="180" t="str">
        <f>_xlfn.CONCAT("T",B39,"VLEV",A39,IF(LEN(A39)=4,"OF",))</f>
        <v>T3VLEV3607A</v>
      </c>
      <c r="D39" s="178" t="str">
        <f t="shared" si="0"/>
        <v>LaEstancia-3607A</v>
      </c>
    </row>
    <row r="40" spans="1:4">
      <c r="A40" s="179" t="s">
        <v>235</v>
      </c>
      <c r="B40" s="178" t="str">
        <f>LEFT(A40)</f>
        <v>3</v>
      </c>
      <c r="C40" s="180" t="str">
        <f>_xlfn.CONCAT("T",B40,"VLEV",A40,IF(LEN(A40)=4,"OF",))</f>
        <v>T3VLEV3607B</v>
      </c>
      <c r="D40" s="178" t="str">
        <f t="shared" si="0"/>
        <v>LaEstancia-3607B</v>
      </c>
    </row>
    <row r="41" spans="1:4">
      <c r="A41" s="179" t="s">
        <v>184</v>
      </c>
      <c r="B41" s="178" t="str">
        <f>LEFT(A41)</f>
        <v>3</v>
      </c>
      <c r="C41" s="180" t="str">
        <f>_xlfn.CONCAT("T",B41,"VLEV",A41,IF(LEN(A41)=4,"OF",))</f>
        <v>T3VLEV3705A</v>
      </c>
      <c r="D41" s="178" t="str">
        <f t="shared" si="0"/>
        <v>LaEstancia-3705A</v>
      </c>
    </row>
    <row r="42" spans="1:4">
      <c r="A42" s="179" t="s">
        <v>192</v>
      </c>
      <c r="B42" s="178" t="str">
        <f>LEFT(A42)</f>
        <v>3</v>
      </c>
      <c r="C42" s="180" t="str">
        <f>_xlfn.CONCAT("T",B42,"VLEV",A42,IF(LEN(A42)=4,"OF",))</f>
        <v>T3VLEV3705B</v>
      </c>
      <c r="D42" s="178" t="str">
        <f t="shared" si="0"/>
        <v>LaEstancia-3705B</v>
      </c>
    </row>
    <row r="43" spans="1:4">
      <c r="A43" s="179" t="s">
        <v>200</v>
      </c>
      <c r="B43" s="178" t="str">
        <f>LEFT(A43)</f>
        <v>3</v>
      </c>
      <c r="C43" s="180" t="str">
        <f>_xlfn.CONCAT("T",B43,"VLEV",A43,IF(LEN(A43)=4,"OF",))</f>
        <v>T3VLEV3706A</v>
      </c>
      <c r="D43" s="178" t="str">
        <f t="shared" si="0"/>
        <v>LaEstancia-3706A</v>
      </c>
    </row>
    <row r="44" spans="1:4">
      <c r="A44" s="179" t="s">
        <v>208</v>
      </c>
      <c r="B44" s="178" t="str">
        <f>LEFT(A44)</f>
        <v>3</v>
      </c>
      <c r="C44" s="180" t="str">
        <f>_xlfn.CONCAT("T",B44,"VLEV",A44,IF(LEN(A44)=4,"OF",))</f>
        <v>T3VLEV3706B</v>
      </c>
      <c r="D44" s="178" t="str">
        <f t="shared" si="0"/>
        <v>LaEstancia-3706B</v>
      </c>
    </row>
    <row r="45" spans="1:4">
      <c r="A45" s="179" t="s">
        <v>216</v>
      </c>
      <c r="B45" s="178" t="str">
        <f>LEFT(A45)</f>
        <v>3</v>
      </c>
      <c r="C45" s="180" t="str">
        <f>_xlfn.CONCAT("T",B45,"VLEV",A45,IF(LEN(A45)=4,"OF",))</f>
        <v>T3VLEV3707A</v>
      </c>
      <c r="D45" s="178" t="str">
        <f t="shared" si="0"/>
        <v>LaEstancia-3707A</v>
      </c>
    </row>
    <row r="46" spans="1:4">
      <c r="A46" s="179" t="s">
        <v>223</v>
      </c>
      <c r="B46" s="178" t="str">
        <f>LEFT(A46)</f>
        <v>3</v>
      </c>
      <c r="C46" s="180" t="str">
        <f>_xlfn.CONCAT("T",B46,"VLEV",A46,IF(LEN(A46)=4,"OF",))</f>
        <v>T3VLEV3707B</v>
      </c>
      <c r="D46" s="178" t="str">
        <f t="shared" si="0"/>
        <v>LaEstancia-3707B</v>
      </c>
    </row>
    <row r="47" spans="1:4">
      <c r="A47" s="179" t="s">
        <v>168</v>
      </c>
      <c r="B47" s="178" t="str">
        <f>LEFT(A47)</f>
        <v>3</v>
      </c>
      <c r="C47" s="180" t="str">
        <f>_xlfn.CONCAT("T",B47,"VLEV",A47,IF(LEN(A47)=4,"OF",))</f>
        <v>T3VLEV3805A</v>
      </c>
      <c r="D47" s="178" t="str">
        <f t="shared" si="0"/>
        <v>LaEstancia-3805A</v>
      </c>
    </row>
    <row r="48" spans="1:4">
      <c r="A48" s="179" t="s">
        <v>176</v>
      </c>
      <c r="B48" s="178" t="str">
        <f>LEFT(A48)</f>
        <v>3</v>
      </c>
      <c r="C48" s="180" t="str">
        <f>_xlfn.CONCAT("T",B48,"VLEV",A48,IF(LEN(A48)=4,"OF",))</f>
        <v>T3VLEV3805B</v>
      </c>
      <c r="D48" s="178" t="str">
        <f t="shared" si="0"/>
        <v>LaEstancia-3805B</v>
      </c>
    </row>
    <row r="49" spans="1:4">
      <c r="A49" s="179" t="s">
        <v>185</v>
      </c>
      <c r="B49" s="178" t="str">
        <f>LEFT(A49)</f>
        <v>3</v>
      </c>
      <c r="C49" s="180" t="str">
        <f>_xlfn.CONCAT("T",B49,"VLEV",A49,IF(LEN(A49)=4,"OF",))</f>
        <v>T3VLEV3806A</v>
      </c>
      <c r="D49" s="178" t="str">
        <f t="shared" si="0"/>
        <v>LaEstancia-3806A</v>
      </c>
    </row>
    <row r="50" spans="1:4">
      <c r="A50" s="179" t="s">
        <v>193</v>
      </c>
      <c r="B50" s="178" t="str">
        <f>LEFT(A50)</f>
        <v>3</v>
      </c>
      <c r="C50" s="180" t="str">
        <f>_xlfn.CONCAT("T",B50,"VLEV",A50,IF(LEN(A50)=4,"OF",))</f>
        <v>T3VLEV3806B</v>
      </c>
      <c r="D50" s="178" t="str">
        <f t="shared" si="0"/>
        <v>LaEstancia-3806B</v>
      </c>
    </row>
    <row r="51" spans="1:4">
      <c r="A51" s="179" t="s">
        <v>209</v>
      </c>
      <c r="B51" s="178" t="str">
        <f>LEFT(A51)</f>
        <v>3</v>
      </c>
      <c r="C51" s="180" t="str">
        <f>_xlfn.CONCAT("T",B51,"VLEV",A51,IF(LEN(A51)=4,"OF",))</f>
        <v>T3VLEV3807B</v>
      </c>
      <c r="D51" s="178" t="str">
        <f t="shared" si="0"/>
        <v>LaEstancia-3807B</v>
      </c>
    </row>
    <row r="52" spans="1:4">
      <c r="A52" s="179" t="s">
        <v>278</v>
      </c>
      <c r="B52" s="178" t="str">
        <f>LEFT(A52)</f>
        <v>0</v>
      </c>
      <c r="C52" s="180" t="str">
        <f>_xlfn.CONCAT("T",B52,"VLEV",A52,IF(LEN(A52)=4,"OF",))</f>
        <v>T0VLEV0</v>
      </c>
      <c r="D52" s="178" t="str">
        <f t="shared" si="0"/>
        <v>LaEstancia-0</v>
      </c>
    </row>
    <row r="53" spans="1:4">
      <c r="A53" s="179" t="s">
        <v>278</v>
      </c>
      <c r="B53" s="178" t="str">
        <f>LEFT(A53)</f>
        <v>0</v>
      </c>
      <c r="C53" s="180" t="str">
        <f>_xlfn.CONCAT("T",B53,"VLEV",A53,IF(LEN(A53)=4,"OF",))</f>
        <v>T0VLEV0</v>
      </c>
      <c r="D53" s="178" t="str">
        <f t="shared" si="0"/>
        <v>LaEstancia-0</v>
      </c>
    </row>
    <row r="54" spans="1:4">
      <c r="A54" s="179" t="s">
        <v>278</v>
      </c>
      <c r="B54" s="178" t="str">
        <f>LEFT(A54)</f>
        <v>0</v>
      </c>
      <c r="C54" s="180" t="str">
        <f>_xlfn.CONCAT("T",B54,"VLEV",A54,IF(LEN(A54)=4,"OF",))</f>
        <v>T0VLEV0</v>
      </c>
      <c r="D54" s="178" t="str">
        <f t="shared" si="0"/>
        <v>LaEstancia-0</v>
      </c>
    </row>
    <row r="55" spans="1:4">
      <c r="A55" s="179" t="s">
        <v>278</v>
      </c>
      <c r="B55" s="178" t="str">
        <f>LEFT(A55)</f>
        <v>0</v>
      </c>
      <c r="C55" s="180" t="str">
        <f>_xlfn.CONCAT("T",B55,"VLEV",A55,IF(LEN(A55)=4,"OF",))</f>
        <v>T0VLEV0</v>
      </c>
      <c r="D55" s="178" t="str">
        <f t="shared" si="0"/>
        <v>LaEstancia-0</v>
      </c>
    </row>
    <row r="56" spans="1:4">
      <c r="A56" s="179" t="s">
        <v>278</v>
      </c>
      <c r="B56" s="178" t="str">
        <f>LEFT(A56)</f>
        <v>0</v>
      </c>
      <c r="C56" s="180" t="str">
        <f>_xlfn.CONCAT("T",B56,"VLEV",A56,IF(LEN(A56)=4,"OF",))</f>
        <v>T0VLEV0</v>
      </c>
      <c r="D56" s="178" t="str">
        <f t="shared" si="0"/>
        <v>LaEstancia-0</v>
      </c>
    </row>
    <row r="57" spans="1:4">
      <c r="A57" s="179" t="s">
        <v>278</v>
      </c>
      <c r="B57" s="178" t="str">
        <f>LEFT(A57)</f>
        <v>0</v>
      </c>
      <c r="C57" s="180" t="str">
        <f>_xlfn.CONCAT("T",B57,"VLEV",A57,IF(LEN(A57)=4,"OF",))</f>
        <v>T0VLEV0</v>
      </c>
      <c r="D57" s="178" t="str">
        <f t="shared" si="0"/>
        <v>LaEstancia-0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a0990e1-c73e-4d57-9c38-08c7b0d0ce7c">
      <Terms xmlns="http://schemas.microsoft.com/office/infopath/2007/PartnerControls"/>
    </lcf76f155ced4ddcb4097134ff3c332f>
    <TaxCatchAll xmlns="7f948095-7727-4521-95ae-2d84e7ef7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84450C6A29FBD4C9DAA6A82B1529658" ma:contentTypeVersion="15" ma:contentTypeDescription="Crear nuevo documento." ma:contentTypeScope="" ma:versionID="f6ee6ffc552340e49aaa7eff98237403">
  <xsd:schema xmlns:xsd="http://www.w3.org/2001/XMLSchema" xmlns:xs="http://www.w3.org/2001/XMLSchema" xmlns:p="http://schemas.microsoft.com/office/2006/metadata/properties" xmlns:ns2="7a0990e1-c73e-4d57-9c38-08c7b0d0ce7c" xmlns:ns3="7f948095-7727-4521-95ae-2d84e7ef72a5" targetNamespace="http://schemas.microsoft.com/office/2006/metadata/properties" ma:root="true" ma:fieldsID="094f4c83ed47a792e88b577508210770" ns2:_="" ns3:_="">
    <xsd:import namespace="7a0990e1-c73e-4d57-9c38-08c7b0d0ce7c"/>
    <xsd:import namespace="7f948095-7727-4521-95ae-2d84e7ef7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0990e1-c73e-4d57-9c38-08c7b0d0ce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98ddaf9d-5828-45b2-b70c-a9bcc99e59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948095-7727-4521-95ae-2d84e7ef72a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5fe81a-5605-429f-b77f-8b368e3a4409}" ma:internalName="TaxCatchAll" ma:showField="CatchAllData" ma:web="7f948095-7727-4521-95ae-2d84e7ef72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34C212-243A-427B-8812-55D6A35ACC5B}"/>
</file>

<file path=customXml/itemProps2.xml><?xml version="1.0" encoding="utf-8"?>
<ds:datastoreItem xmlns:ds="http://schemas.openxmlformats.org/officeDocument/2006/customXml" ds:itemID="{A9DB7BA2-C97C-4CB4-86B6-1E90C01587E9}"/>
</file>

<file path=customXml/itemProps3.xml><?xml version="1.0" encoding="utf-8"?>
<ds:datastoreItem xmlns:ds="http://schemas.openxmlformats.org/officeDocument/2006/customXml" ds:itemID="{26B58169-4EB0-4B66-9048-F83CCD8FE7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Patricia Lomeli</dc:creator>
  <cp:keywords/>
  <dc:description/>
  <cp:lastModifiedBy>Ian Cardoso Pillado</cp:lastModifiedBy>
  <cp:revision/>
  <dcterms:created xsi:type="dcterms:W3CDTF">2022-10-04T17:35:02Z</dcterms:created>
  <dcterms:modified xsi:type="dcterms:W3CDTF">2025-04-24T20:30:53Z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0x010100A84450C6A29FBD4C9DAA6A82B1529658</vt:lpwstr>
  </property>
  <property fmtid="{D5CDD505-2E9C-101B-9397-08002B2CF9AE}" pid="3" name="MediaServiceImageTags">
    <vt:lpwstr/>
  </property>
</Properties>
</file>