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0380" windowHeight="489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Sheet1!$A$1:$I$20</definedName>
    <definedName name="_xlnm.Print_Area" localSheetId="1">Sheet2!$A$1:$I$20</definedName>
    <definedName name="_xlnm.Print_Area" localSheetId="2">Sheet3!$A$1:$B$17</definedName>
  </definedNames>
  <calcPr calcId="145621"/>
  <oleSize ref="C8:J21"/>
</workbook>
</file>

<file path=xl/sharedStrings.xml><?xml version="1.0" encoding="utf-8"?>
<sst xmlns="http://schemas.openxmlformats.org/spreadsheetml/2006/main" count="56" uniqueCount="48">
  <si>
    <t>Pulse Time (ms)</t>
  </si>
  <si>
    <t>Start_L0</t>
  </si>
  <si>
    <t xml:space="preserve"> 	Start_L1</t>
  </si>
  <si>
    <t xml:space="preserve">	D1_L0</t>
  </si>
  <si>
    <t xml:space="preserve">	D1_L1</t>
  </si>
  <si>
    <t xml:space="preserve">	D0_L0</t>
  </si>
  <si>
    <t xml:space="preserve">	D0_L1</t>
  </si>
  <si>
    <t xml:space="preserve">	Stop_L0</t>
  </si>
  <si>
    <t xml:space="preserve">	Stop_L1</t>
  </si>
  <si>
    <t>Sample</t>
  </si>
  <si>
    <t>Button</t>
  </si>
  <si>
    <t>Hex Code</t>
  </si>
  <si>
    <t>Power</t>
  </si>
  <si>
    <t>0x00FFC03F</t>
  </si>
  <si>
    <t>0x00FF50AF</t>
  </si>
  <si>
    <t>0x00FF30CF</t>
  </si>
  <si>
    <t>0x00FF00FF</t>
  </si>
  <si>
    <t>0x00FF807F</t>
  </si>
  <si>
    <t>0x00FF40BF</t>
  </si>
  <si>
    <t>0x00FF20DF</t>
  </si>
  <si>
    <t>0x00FFA05F</t>
  </si>
  <si>
    <t>0x00FF609F</t>
  </si>
  <si>
    <t>0x00FFE01F</t>
  </si>
  <si>
    <t>0x00FF10EF</t>
  </si>
  <si>
    <t>UP</t>
  </si>
  <si>
    <t>DOWN</t>
  </si>
  <si>
    <t>LEFT</t>
  </si>
  <si>
    <t>RIGHT</t>
  </si>
  <si>
    <t>0x00FF08F7</t>
  </si>
  <si>
    <t>0x00FF8877</t>
  </si>
  <si>
    <t>ENTER</t>
  </si>
  <si>
    <t>0x00FF48B7</t>
  </si>
  <si>
    <t>0x00FFC837</t>
  </si>
  <si>
    <t>0X00FF708F</t>
  </si>
  <si>
    <t>mean</t>
  </si>
  <si>
    <t>sd</t>
  </si>
  <si>
    <t>Lower</t>
  </si>
  <si>
    <t>Upper</t>
  </si>
  <si>
    <t>crit Z, for 99.99%</t>
  </si>
  <si>
    <t>Start_L1</t>
  </si>
  <si>
    <t>D1_L0</t>
  </si>
  <si>
    <t>D1_L1</t>
  </si>
  <si>
    <t>D0_L0</t>
  </si>
  <si>
    <t>D0_L1</t>
  </si>
  <si>
    <t>Stop_L0</t>
  </si>
  <si>
    <t>Stop_L1</t>
  </si>
  <si>
    <t>Interval</t>
  </si>
  <si>
    <t>Timer A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</si>
</sst>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8" workbookViewId="0">
      <selection activeCell="A21" sqref="A21"/>
    </sheetView>
  </sheetViews>
  <sheetFormatPr defaultRowHeight="15" x14ac:dyDescent="0.25"/>
  <cols>
    <col min="1" max="1" width="19" customWidth="1"/>
    <col min="14" max="14" width="9" customWidth="1"/>
  </cols>
  <sheetData>
    <row r="1" spans="1:12" x14ac:dyDescent="0.25">
      <c r="A1" t="s">
        <v>0</v>
      </c>
    </row>
    <row r="2" spans="1:12" x14ac:dyDescent="0.25">
      <c r="A2" t="s">
        <v>9</v>
      </c>
      <c r="B2" t="s">
        <v>1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s="1"/>
      <c r="K2" s="1"/>
      <c r="L2" s="1"/>
    </row>
    <row r="3" spans="1:12" x14ac:dyDescent="0.25">
      <c r="A3">
        <v>1</v>
      </c>
      <c r="B3" s="1">
        <v>9.016</v>
      </c>
      <c r="C3" s="1">
        <v>4.4219999999999997</v>
      </c>
      <c r="D3" s="1">
        <v>0.59399999999999997</v>
      </c>
      <c r="E3" s="1">
        <v>1.6559999999999999</v>
      </c>
      <c r="F3" s="1">
        <v>0.59399999999999997</v>
      </c>
      <c r="G3" s="1">
        <v>0.53100000000000003</v>
      </c>
      <c r="H3" s="1">
        <v>0.59399999999999997</v>
      </c>
      <c r="I3" s="1">
        <v>39.796999999999997</v>
      </c>
      <c r="J3" s="1"/>
      <c r="K3" s="1"/>
      <c r="L3" s="1"/>
    </row>
    <row r="4" spans="1:12" x14ac:dyDescent="0.25">
      <c r="A4">
        <v>2</v>
      </c>
      <c r="B4" s="1">
        <v>9.0440000000000005</v>
      </c>
      <c r="C4" s="1">
        <v>4.4219999999999997</v>
      </c>
      <c r="D4" s="1">
        <v>0.628</v>
      </c>
      <c r="E4" s="1">
        <v>1.6080000000000001</v>
      </c>
      <c r="F4" s="1">
        <v>0.57599999999999996</v>
      </c>
      <c r="G4" s="1">
        <v>0.52800000000000002</v>
      </c>
      <c r="H4" s="1">
        <v>0.60399999999999998</v>
      </c>
      <c r="I4" s="1">
        <v>39.792000000000002</v>
      </c>
      <c r="J4" s="1"/>
      <c r="K4" s="1"/>
      <c r="L4" s="1"/>
    </row>
    <row r="5" spans="1:12" x14ac:dyDescent="0.25">
      <c r="A5">
        <v>3</v>
      </c>
      <c r="B5" s="1">
        <v>9.0180000000000007</v>
      </c>
      <c r="C5" s="1">
        <v>4.4480000000000004</v>
      </c>
      <c r="D5" s="1">
        <v>0.63200000000000001</v>
      </c>
      <c r="E5" s="1">
        <v>1.6659999999999999</v>
      </c>
      <c r="F5" s="1">
        <v>0.57199999999999995</v>
      </c>
      <c r="G5" s="1">
        <v>0.52800000000000002</v>
      </c>
      <c r="H5" s="1">
        <v>0.626</v>
      </c>
      <c r="I5" s="1">
        <v>39.771999999999998</v>
      </c>
      <c r="J5" s="1"/>
      <c r="K5" s="1"/>
      <c r="L5" s="1"/>
    </row>
    <row r="6" spans="1:12" x14ac:dyDescent="0.25">
      <c r="A6">
        <v>4</v>
      </c>
      <c r="B6" s="1">
        <v>9.0180000000000007</v>
      </c>
      <c r="C6" s="1">
        <v>4.4480000000000004</v>
      </c>
      <c r="D6" s="1">
        <v>0.59399999999999997</v>
      </c>
      <c r="E6" s="1">
        <v>1.6619999999999999</v>
      </c>
      <c r="F6" s="1">
        <v>0.626</v>
      </c>
      <c r="G6" s="1">
        <v>0.55200000000000005</v>
      </c>
      <c r="H6" s="1">
        <v>0.63200000000000001</v>
      </c>
      <c r="I6" s="1">
        <v>39.765999999999998</v>
      </c>
      <c r="J6" s="1"/>
      <c r="K6" s="1"/>
      <c r="L6" s="1"/>
    </row>
    <row r="7" spans="1:12" x14ac:dyDescent="0.25">
      <c r="A7">
        <v>5</v>
      </c>
      <c r="B7" s="1">
        <v>9.0519999999999996</v>
      </c>
      <c r="C7" s="1">
        <v>4.4139999999999997</v>
      </c>
      <c r="D7" s="1">
        <v>0.59799999999999998</v>
      </c>
      <c r="E7" s="1">
        <v>1.6619999999999999</v>
      </c>
      <c r="F7" s="1">
        <v>0.57199999999999995</v>
      </c>
      <c r="G7" s="1">
        <v>0.52600000000000002</v>
      </c>
      <c r="H7" s="1">
        <v>0.59599999999999997</v>
      </c>
      <c r="I7" s="1">
        <v>39.804000000000002</v>
      </c>
      <c r="J7" s="1"/>
      <c r="K7" s="1"/>
      <c r="L7" s="1"/>
    </row>
    <row r="8" spans="1:12" x14ac:dyDescent="0.25">
      <c r="A8">
        <v>6</v>
      </c>
      <c r="B8" s="1">
        <v>9.0459999999999994</v>
      </c>
      <c r="C8" s="1">
        <v>4.4180000000000001</v>
      </c>
      <c r="D8" s="1">
        <v>0.6</v>
      </c>
      <c r="E8" s="1">
        <v>1.6579999999999999</v>
      </c>
      <c r="F8" s="1">
        <v>0.56999999999999995</v>
      </c>
      <c r="G8" s="1">
        <v>0.53200000000000003</v>
      </c>
      <c r="H8" s="1">
        <v>0.59599999999999997</v>
      </c>
      <c r="I8" s="1">
        <v>39.802</v>
      </c>
      <c r="J8" s="1"/>
      <c r="K8" s="1"/>
      <c r="L8" s="1"/>
    </row>
    <row r="9" spans="1:12" x14ac:dyDescent="0.25">
      <c r="A9">
        <v>7</v>
      </c>
      <c r="B9" s="1">
        <v>9.0440000000000005</v>
      </c>
      <c r="C9" s="1">
        <v>4.4219999999999997</v>
      </c>
      <c r="D9" s="1">
        <v>0.60199999999999998</v>
      </c>
      <c r="E9" s="1">
        <v>1.63</v>
      </c>
      <c r="F9" s="1">
        <v>0.59799999999999998</v>
      </c>
      <c r="G9" s="1">
        <v>0.50600000000000001</v>
      </c>
      <c r="H9" s="1">
        <v>0.67600000000000005</v>
      </c>
      <c r="I9" s="1">
        <v>39.722000000000001</v>
      </c>
      <c r="J9" s="1"/>
      <c r="K9" s="1"/>
      <c r="L9" s="1"/>
    </row>
    <row r="10" spans="1:12" x14ac:dyDescent="0.25">
      <c r="A10">
        <v>8</v>
      </c>
      <c r="B10" s="1">
        <v>9.02</v>
      </c>
      <c r="C10" s="1">
        <v>4.4459999999999997</v>
      </c>
      <c r="D10" s="1">
        <v>0.60599999999999998</v>
      </c>
      <c r="E10" s="1">
        <v>1.6279999999999999</v>
      </c>
      <c r="F10" s="1">
        <v>0.62</v>
      </c>
      <c r="G10" s="1">
        <v>0.51200000000000001</v>
      </c>
      <c r="H10" s="1">
        <v>0.63</v>
      </c>
      <c r="I10" s="1">
        <v>39.765999999999998</v>
      </c>
    </row>
    <row r="11" spans="1:12" x14ac:dyDescent="0.25">
      <c r="A11">
        <v>9</v>
      </c>
      <c r="B11" s="1">
        <v>8.9939999999999998</v>
      </c>
      <c r="C11" s="1">
        <v>4.4720000000000004</v>
      </c>
      <c r="D11" s="1">
        <v>0.57999999999999996</v>
      </c>
      <c r="E11" s="1">
        <v>1.6559999999999999</v>
      </c>
      <c r="F11" s="1">
        <v>0.60199999999999998</v>
      </c>
      <c r="G11" s="1">
        <v>0.502</v>
      </c>
      <c r="H11" s="1">
        <v>0.624</v>
      </c>
      <c r="I11" s="1">
        <v>39.774000000000001</v>
      </c>
    </row>
    <row r="12" spans="1:12" x14ac:dyDescent="0.25">
      <c r="A12">
        <v>10</v>
      </c>
      <c r="B12" s="1">
        <v>8.9920000000000009</v>
      </c>
      <c r="C12" s="1">
        <v>4.476</v>
      </c>
      <c r="D12" s="1">
        <v>0.59399999999999997</v>
      </c>
      <c r="E12" s="1">
        <v>1.6619999999999999</v>
      </c>
      <c r="F12" s="1">
        <v>0.59599999999999997</v>
      </c>
      <c r="G12" s="1">
        <v>0.53</v>
      </c>
      <c r="H12" s="1">
        <v>0.60199999999999998</v>
      </c>
      <c r="I12" s="1">
        <v>39.798000000000002</v>
      </c>
    </row>
    <row r="13" spans="1:12" x14ac:dyDescent="0.25">
      <c r="A13">
        <v>11</v>
      </c>
      <c r="B13" s="1">
        <v>9.0239999999999991</v>
      </c>
      <c r="C13" s="1">
        <v>4.4420000000000002</v>
      </c>
      <c r="D13" s="1">
        <v>0.622</v>
      </c>
      <c r="E13" s="1">
        <v>1.63</v>
      </c>
      <c r="F13" s="1">
        <v>0.60599999999999998</v>
      </c>
      <c r="G13" s="1">
        <v>0.5</v>
      </c>
      <c r="H13" s="1">
        <v>0.624</v>
      </c>
      <c r="I13" s="1">
        <v>39.776000000000003</v>
      </c>
    </row>
    <row r="14" spans="1:12" x14ac:dyDescent="0.25">
      <c r="B14" s="1"/>
    </row>
    <row r="15" spans="1:12" x14ac:dyDescent="0.25">
      <c r="A15" t="s">
        <v>34</v>
      </c>
      <c r="B15" s="1">
        <f>AVERAGE(B3:B13)</f>
        <v>9.0243636363636366</v>
      </c>
      <c r="C15" s="1">
        <f t="shared" ref="C15:I15" si="0">AVERAGE(C3:C13)</f>
        <v>4.4390909090909094</v>
      </c>
      <c r="D15" s="1">
        <f t="shared" si="0"/>
        <v>0.60454545454545461</v>
      </c>
      <c r="E15" s="1">
        <f t="shared" si="0"/>
        <v>1.6470909090909089</v>
      </c>
      <c r="F15" s="1">
        <f t="shared" si="0"/>
        <v>0.5938181818181818</v>
      </c>
      <c r="G15" s="1">
        <f t="shared" si="0"/>
        <v>0.52245454545454539</v>
      </c>
      <c r="H15" s="1">
        <f t="shared" si="0"/>
        <v>0.61854545454545451</v>
      </c>
      <c r="I15" s="1">
        <f t="shared" si="0"/>
        <v>39.779000000000003</v>
      </c>
    </row>
    <row r="16" spans="1:12" x14ac:dyDescent="0.25">
      <c r="A16" t="s">
        <v>35</v>
      </c>
      <c r="B16" s="1">
        <f>_xlfn.STDEV.S(B3:B13)</f>
        <v>2.0353244101482659E-2</v>
      </c>
      <c r="C16" s="1">
        <f t="shared" ref="C16:I16" si="1">_xlfn.STDEV.S(C3:C13)</f>
        <v>2.1473027478465086E-2</v>
      </c>
      <c r="D16" s="1">
        <f t="shared" si="1"/>
        <v>1.6176301408935473E-2</v>
      </c>
      <c r="E16" s="1">
        <f t="shared" si="1"/>
        <v>1.9439416377322341E-2</v>
      </c>
      <c r="F16" s="1">
        <f t="shared" si="1"/>
        <v>1.9482392983502746E-2</v>
      </c>
      <c r="G16" s="1">
        <f t="shared" si="1"/>
        <v>1.5718547237983785E-2</v>
      </c>
      <c r="H16" s="1">
        <f t="shared" si="1"/>
        <v>2.4151039879738687E-2</v>
      </c>
      <c r="I16" s="1">
        <f t="shared" si="1"/>
        <v>2.3828554299411501E-2</v>
      </c>
    </row>
    <row r="17" spans="1:9" x14ac:dyDescent="0.25">
      <c r="A17" t="s">
        <v>38</v>
      </c>
      <c r="B17" s="3">
        <v>3.7190159999999999</v>
      </c>
      <c r="C17">
        <v>3.7190159999999999</v>
      </c>
      <c r="D17" s="3">
        <v>3.7190159999999999</v>
      </c>
      <c r="E17">
        <v>3.7190159999999999</v>
      </c>
      <c r="F17" s="3">
        <v>3.7190159999999999</v>
      </c>
      <c r="G17">
        <v>3.7190159999999999</v>
      </c>
      <c r="H17" s="3">
        <v>3.7190159999999999</v>
      </c>
      <c r="I17">
        <v>3.7190159999999999</v>
      </c>
    </row>
    <row r="18" spans="1:9" x14ac:dyDescent="0.25">
      <c r="A18" t="s">
        <v>46</v>
      </c>
      <c r="B18" s="1"/>
    </row>
    <row r="19" spans="1:9" x14ac:dyDescent="0.25">
      <c r="A19" t="s">
        <v>37</v>
      </c>
      <c r="B19" s="1">
        <f>B15+B16*B17</f>
        <v>9.1000576768289569</v>
      </c>
      <c r="C19" s="1">
        <f t="shared" ref="C19:I19" si="2">C15+C16*C17</f>
        <v>4.5189494418517606</v>
      </c>
      <c r="D19" s="1">
        <f t="shared" si="2"/>
        <v>0.66470537830610821</v>
      </c>
      <c r="E19" s="1">
        <f t="shared" si="2"/>
        <v>1.7193864096288327</v>
      </c>
      <c r="F19" s="1">
        <f t="shared" si="2"/>
        <v>0.66627351304211624</v>
      </c>
      <c r="G19" s="1">
        <f t="shared" si="2"/>
        <v>0.58091207412936285</v>
      </c>
      <c r="H19" s="1">
        <f t="shared" si="2"/>
        <v>0.70836355827484077</v>
      </c>
      <c r="I19" s="1">
        <f t="shared" si="2"/>
        <v>39.867618774696382</v>
      </c>
    </row>
    <row r="20" spans="1:9" x14ac:dyDescent="0.25">
      <c r="A20" t="s">
        <v>36</v>
      </c>
      <c r="B20" s="1">
        <f>B15-B16*B17</f>
        <v>8.9486695958983162</v>
      </c>
      <c r="C20" s="1">
        <f t="shared" ref="C20:I20" si="3">C15-C16*C17</f>
        <v>4.3592323763300582</v>
      </c>
      <c r="D20" s="1">
        <f t="shared" si="3"/>
        <v>0.54438553078480101</v>
      </c>
      <c r="E20" s="1">
        <f t="shared" si="3"/>
        <v>1.5747954085529852</v>
      </c>
      <c r="F20" s="1">
        <f t="shared" si="3"/>
        <v>0.52136285059424736</v>
      </c>
      <c r="G20" s="1">
        <f t="shared" si="3"/>
        <v>0.46399701677972788</v>
      </c>
      <c r="H20" s="1">
        <f t="shared" si="3"/>
        <v>0.52872735081606825</v>
      </c>
      <c r="I20" s="1">
        <f t="shared" si="3"/>
        <v>39.690381225303625</v>
      </c>
    </row>
    <row r="21" spans="1:9" x14ac:dyDescent="0.25">
      <c r="B21" s="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8" workbookViewId="0">
      <selection activeCell="I20" sqref="I20"/>
    </sheetView>
  </sheetViews>
  <sheetFormatPr defaultRowHeight="15" x14ac:dyDescent="0.25"/>
  <cols>
    <col min="1" max="1" width="16.28515625" customWidth="1"/>
    <col min="2" max="9" width="12" bestFit="1" customWidth="1"/>
  </cols>
  <sheetData>
    <row r="1" spans="1:9" x14ac:dyDescent="0.25">
      <c r="A1" t="s">
        <v>47</v>
      </c>
    </row>
    <row r="2" spans="1:9" x14ac:dyDescent="0.25">
      <c r="A2" t="s">
        <v>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1</v>
      </c>
      <c r="B3">
        <v>8892</v>
      </c>
      <c r="C3">
        <v>4403</v>
      </c>
      <c r="D3">
        <v>570</v>
      </c>
      <c r="E3">
        <v>1637</v>
      </c>
      <c r="F3">
        <v>571</v>
      </c>
      <c r="G3">
        <v>524</v>
      </c>
      <c r="H3">
        <v>595</v>
      </c>
      <c r="I3">
        <v>39343</v>
      </c>
    </row>
    <row r="4" spans="1:9" x14ac:dyDescent="0.25">
      <c r="A4">
        <v>2</v>
      </c>
      <c r="B4">
        <v>8942</v>
      </c>
      <c r="C4">
        <v>4373</v>
      </c>
      <c r="D4">
        <v>647</v>
      </c>
      <c r="E4">
        <v>1587</v>
      </c>
      <c r="F4">
        <v>565</v>
      </c>
      <c r="G4">
        <v>551</v>
      </c>
      <c r="H4">
        <v>588</v>
      </c>
      <c r="I4">
        <v>39350</v>
      </c>
    </row>
    <row r="5" spans="1:9" x14ac:dyDescent="0.25">
      <c r="A5">
        <v>3</v>
      </c>
      <c r="B5">
        <v>8909</v>
      </c>
      <c r="C5">
        <v>4402</v>
      </c>
      <c r="D5">
        <v>646</v>
      </c>
      <c r="E5">
        <v>1587</v>
      </c>
      <c r="F5">
        <v>569</v>
      </c>
      <c r="G5">
        <v>546</v>
      </c>
      <c r="H5">
        <v>591</v>
      </c>
      <c r="I5">
        <v>39342</v>
      </c>
    </row>
    <row r="6" spans="1:9" x14ac:dyDescent="0.25">
      <c r="A6">
        <v>4</v>
      </c>
      <c r="B6">
        <v>8913</v>
      </c>
      <c r="C6">
        <v>4402</v>
      </c>
      <c r="D6">
        <v>571</v>
      </c>
      <c r="E6">
        <v>1637</v>
      </c>
      <c r="F6">
        <v>593</v>
      </c>
      <c r="G6">
        <v>522</v>
      </c>
      <c r="H6">
        <v>597</v>
      </c>
      <c r="I6">
        <v>39339</v>
      </c>
    </row>
    <row r="7" spans="1:9" x14ac:dyDescent="0.25">
      <c r="A7">
        <v>5</v>
      </c>
      <c r="B7">
        <v>8918</v>
      </c>
      <c r="C7">
        <v>4395</v>
      </c>
      <c r="D7">
        <v>621</v>
      </c>
      <c r="E7">
        <v>1587</v>
      </c>
      <c r="F7">
        <v>589</v>
      </c>
      <c r="G7">
        <v>527</v>
      </c>
      <c r="H7">
        <v>624</v>
      </c>
      <c r="I7">
        <v>39284</v>
      </c>
    </row>
    <row r="8" spans="1:9" x14ac:dyDescent="0.25">
      <c r="A8">
        <v>6</v>
      </c>
      <c r="B8">
        <v>8938</v>
      </c>
      <c r="C8">
        <v>4374</v>
      </c>
      <c r="D8">
        <v>591</v>
      </c>
      <c r="E8">
        <v>1642</v>
      </c>
      <c r="F8">
        <v>566</v>
      </c>
      <c r="G8">
        <v>523</v>
      </c>
      <c r="H8">
        <v>589</v>
      </c>
      <c r="I8">
        <v>39341</v>
      </c>
    </row>
    <row r="9" spans="1:9" x14ac:dyDescent="0.25">
      <c r="A9">
        <v>7</v>
      </c>
      <c r="B9">
        <v>8891</v>
      </c>
      <c r="C9">
        <v>4422</v>
      </c>
      <c r="D9">
        <v>595</v>
      </c>
      <c r="E9">
        <v>1639</v>
      </c>
      <c r="F9">
        <v>570</v>
      </c>
      <c r="G9">
        <v>519</v>
      </c>
      <c r="H9">
        <v>592</v>
      </c>
      <c r="I9">
        <v>39348</v>
      </c>
    </row>
    <row r="10" spans="1:9" x14ac:dyDescent="0.25">
      <c r="A10">
        <v>8</v>
      </c>
      <c r="B10">
        <v>8968</v>
      </c>
      <c r="C10">
        <v>4348</v>
      </c>
      <c r="D10">
        <v>563</v>
      </c>
      <c r="E10">
        <v>1644</v>
      </c>
      <c r="F10">
        <v>585</v>
      </c>
      <c r="G10">
        <v>531</v>
      </c>
      <c r="H10">
        <v>591</v>
      </c>
      <c r="I10">
        <v>39346</v>
      </c>
    </row>
    <row r="11" spans="1:9" x14ac:dyDescent="0.25">
      <c r="A11">
        <v>9</v>
      </c>
      <c r="B11">
        <v>8890</v>
      </c>
      <c r="C11">
        <v>4422</v>
      </c>
      <c r="D11">
        <v>595</v>
      </c>
      <c r="E11">
        <v>1614</v>
      </c>
      <c r="F11">
        <v>596</v>
      </c>
      <c r="G11">
        <v>520</v>
      </c>
      <c r="H11">
        <v>569</v>
      </c>
      <c r="I11">
        <v>39363</v>
      </c>
    </row>
    <row r="12" spans="1:9" x14ac:dyDescent="0.25">
      <c r="A12">
        <v>10</v>
      </c>
      <c r="B12">
        <v>8919</v>
      </c>
      <c r="C12">
        <v>4395</v>
      </c>
      <c r="D12">
        <v>619</v>
      </c>
      <c r="E12">
        <v>1589</v>
      </c>
      <c r="F12">
        <v>589</v>
      </c>
      <c r="G12">
        <v>527</v>
      </c>
      <c r="H12">
        <v>643</v>
      </c>
      <c r="I12">
        <v>39290</v>
      </c>
    </row>
    <row r="13" spans="1:9" x14ac:dyDescent="0.25">
      <c r="A13">
        <v>11</v>
      </c>
      <c r="B13">
        <v>8916</v>
      </c>
      <c r="C13">
        <v>4397</v>
      </c>
      <c r="D13">
        <v>572</v>
      </c>
      <c r="E13">
        <v>1634</v>
      </c>
      <c r="F13">
        <v>595</v>
      </c>
      <c r="G13">
        <v>520</v>
      </c>
      <c r="H13">
        <v>596</v>
      </c>
      <c r="I13">
        <v>39332</v>
      </c>
    </row>
    <row r="15" spans="1:9" x14ac:dyDescent="0.25">
      <c r="A15" t="s">
        <v>34</v>
      </c>
      <c r="B15">
        <f>AVERAGE(B3:B13)</f>
        <v>8917.818181818182</v>
      </c>
      <c r="C15">
        <f t="shared" ref="C15:I15" si="0">AVERAGE(C3:C13)</f>
        <v>4393.909090909091</v>
      </c>
      <c r="D15">
        <f t="shared" si="0"/>
        <v>599.09090909090912</v>
      </c>
      <c r="E15">
        <f t="shared" si="0"/>
        <v>1617.909090909091</v>
      </c>
      <c r="F15">
        <f t="shared" si="0"/>
        <v>580.72727272727275</v>
      </c>
      <c r="G15">
        <f t="shared" si="0"/>
        <v>528.18181818181813</v>
      </c>
      <c r="H15">
        <f t="shared" si="0"/>
        <v>597.72727272727275</v>
      </c>
      <c r="I15">
        <f t="shared" si="0"/>
        <v>39334.36363636364</v>
      </c>
    </row>
    <row r="16" spans="1:9" x14ac:dyDescent="0.25">
      <c r="A16" t="s">
        <v>35</v>
      </c>
      <c r="B16">
        <f>_xlfn.STDEV.S(B3:B13)</f>
        <v>24.032553679616246</v>
      </c>
      <c r="C16">
        <f t="shared" ref="C16:I16" si="1">_xlfn.STDEV.S(C3:C13)</f>
        <v>21.782812240179393</v>
      </c>
      <c r="D16">
        <f t="shared" si="1"/>
        <v>30.237243741632753</v>
      </c>
      <c r="E16">
        <f t="shared" si="1"/>
        <v>25.319773085296582</v>
      </c>
      <c r="F16">
        <f t="shared" si="1"/>
        <v>12.466682871485174</v>
      </c>
      <c r="G16">
        <f t="shared" si="1"/>
        <v>10.722109697425983</v>
      </c>
      <c r="H16">
        <f t="shared" si="1"/>
        <v>19.672777684358195</v>
      </c>
      <c r="I16">
        <f t="shared" si="1"/>
        <v>24.687133196354441</v>
      </c>
    </row>
    <row r="17" spans="1:9" x14ac:dyDescent="0.25">
      <c r="A17" t="s">
        <v>38</v>
      </c>
      <c r="B17" s="3">
        <v>3.7190159999999999</v>
      </c>
      <c r="C17">
        <v>3.7190159999999999</v>
      </c>
      <c r="D17" s="3">
        <v>3.7190159999999999</v>
      </c>
      <c r="E17">
        <v>3.7190159999999999</v>
      </c>
      <c r="F17" s="3">
        <v>3.7190159999999999</v>
      </c>
      <c r="G17">
        <v>3.7190159999999999</v>
      </c>
      <c r="H17" s="3">
        <v>3.7190159999999999</v>
      </c>
      <c r="I17">
        <v>3.7190159999999999</v>
      </c>
    </row>
    <row r="18" spans="1:9" x14ac:dyDescent="0.25">
      <c r="A18" t="s">
        <v>46</v>
      </c>
    </row>
    <row r="19" spans="1:9" x14ac:dyDescent="0.25">
      <c r="A19" t="s">
        <v>37</v>
      </c>
      <c r="B19">
        <f>B15+B16*B17</f>
        <v>9007.1956334735332</v>
      </c>
      <c r="C19">
        <f t="shared" ref="C19:I19" si="2">C15+C16*C17</f>
        <v>4474.9197181553136</v>
      </c>
      <c r="D19">
        <f t="shared" si="2"/>
        <v>711.5437023619412</v>
      </c>
      <c r="E19">
        <f t="shared" si="2"/>
        <v>1712.0737321296783</v>
      </c>
      <c r="F19">
        <f t="shared" si="2"/>
        <v>627.09106579325203</v>
      </c>
      <c r="G19">
        <f t="shared" si="2"/>
        <v>568.05751570030054</v>
      </c>
      <c r="H19">
        <f t="shared" si="2"/>
        <v>670.89064769984384</v>
      </c>
      <c r="I19">
        <f t="shared" si="2"/>
        <v>39426.175479715013</v>
      </c>
    </row>
    <row r="20" spans="1:9" x14ac:dyDescent="0.25">
      <c r="A20" t="s">
        <v>36</v>
      </c>
      <c r="B20">
        <f>B15-B16*B17</f>
        <v>8828.4407301628307</v>
      </c>
      <c r="C20">
        <f t="shared" ref="C20:I20" si="3">C15-C16*C17</f>
        <v>4312.8984636628684</v>
      </c>
      <c r="D20">
        <f t="shared" si="3"/>
        <v>486.63811581987704</v>
      </c>
      <c r="E20">
        <f t="shared" si="3"/>
        <v>1523.7444496885037</v>
      </c>
      <c r="F20">
        <f t="shared" si="3"/>
        <v>534.36347966129347</v>
      </c>
      <c r="G20">
        <f t="shared" si="3"/>
        <v>488.30612066333572</v>
      </c>
      <c r="H20">
        <f t="shared" si="3"/>
        <v>524.56389775470166</v>
      </c>
      <c r="I20">
        <f t="shared" si="3"/>
        <v>39242.551793012266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"/>
    </sheetView>
  </sheetViews>
  <sheetFormatPr defaultRowHeight="15" x14ac:dyDescent="0.25"/>
  <cols>
    <col min="2" max="2" width="12.5703125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s="2">
        <v>0</v>
      </c>
      <c r="B2" s="2" t="s">
        <v>14</v>
      </c>
    </row>
    <row r="3" spans="1:2" x14ac:dyDescent="0.25">
      <c r="A3" s="2">
        <v>1</v>
      </c>
      <c r="B3" s="2" t="s">
        <v>16</v>
      </c>
    </row>
    <row r="4" spans="1:2" x14ac:dyDescent="0.25">
      <c r="A4" s="2">
        <v>2</v>
      </c>
      <c r="B4" s="2" t="s">
        <v>17</v>
      </c>
    </row>
    <row r="5" spans="1:2" x14ac:dyDescent="0.25">
      <c r="A5" s="2">
        <v>3</v>
      </c>
      <c r="B5" s="2" t="s">
        <v>18</v>
      </c>
    </row>
    <row r="6" spans="1:2" x14ac:dyDescent="0.25">
      <c r="A6" s="2">
        <v>4</v>
      </c>
      <c r="B6" s="2" t="s">
        <v>13</v>
      </c>
    </row>
    <row r="7" spans="1:2" x14ac:dyDescent="0.25">
      <c r="A7" s="2">
        <v>5</v>
      </c>
      <c r="B7" s="2" t="s">
        <v>19</v>
      </c>
    </row>
    <row r="8" spans="1:2" x14ac:dyDescent="0.25">
      <c r="A8" s="2">
        <v>6</v>
      </c>
      <c r="B8" s="2" t="s">
        <v>20</v>
      </c>
    </row>
    <row r="9" spans="1:2" x14ac:dyDescent="0.25">
      <c r="A9" s="2">
        <v>7</v>
      </c>
      <c r="B9" s="2" t="s">
        <v>21</v>
      </c>
    </row>
    <row r="10" spans="1:2" x14ac:dyDescent="0.25">
      <c r="A10" s="2">
        <v>8</v>
      </c>
      <c r="B10" s="2" t="s">
        <v>22</v>
      </c>
    </row>
    <row r="11" spans="1:2" x14ac:dyDescent="0.25">
      <c r="A11" s="2">
        <v>9</v>
      </c>
      <c r="B11" s="2" t="s">
        <v>23</v>
      </c>
    </row>
    <row r="12" spans="1:2" x14ac:dyDescent="0.25">
      <c r="A12" s="2" t="s">
        <v>24</v>
      </c>
      <c r="B12" s="2" t="s">
        <v>28</v>
      </c>
    </row>
    <row r="13" spans="1:2" x14ac:dyDescent="0.25">
      <c r="A13" s="2" t="s">
        <v>25</v>
      </c>
      <c r="B13" s="2" t="s">
        <v>29</v>
      </c>
    </row>
    <row r="14" spans="1:2" x14ac:dyDescent="0.25">
      <c r="A14" s="2" t="s">
        <v>26</v>
      </c>
      <c r="B14" s="2" t="s">
        <v>31</v>
      </c>
    </row>
    <row r="15" spans="1:2" x14ac:dyDescent="0.25">
      <c r="A15" s="2" t="s">
        <v>27</v>
      </c>
      <c r="B15" s="2" t="s">
        <v>32</v>
      </c>
    </row>
    <row r="16" spans="1:2" x14ac:dyDescent="0.25">
      <c r="A16" s="2" t="s">
        <v>30</v>
      </c>
      <c r="B16" s="2" t="s">
        <v>33</v>
      </c>
    </row>
    <row r="17" spans="1:2" x14ac:dyDescent="0.25">
      <c r="A17" s="2" t="s">
        <v>12</v>
      </c>
      <c r="B17" s="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2014-11-06T22:07:35Z</cp:lastPrinted>
  <dcterms:created xsi:type="dcterms:W3CDTF">2014-11-04T20:19:12Z</dcterms:created>
  <dcterms:modified xsi:type="dcterms:W3CDTF">2014-11-13T04:08:20Z</dcterms:modified>
</cp:coreProperties>
</file>