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96011365-C58A-41F3-AE0A-E3D3FE3F4BF8}" xr6:coauthVersionLast="47" xr6:coauthVersionMax="47" xr10:uidLastSave="{00000000-0000-0000-0000-000000000000}"/>
  <bookViews>
    <workbookView xWindow="-110" yWindow="-110" windowWidth="22780" windowHeight="14540" xr2:uid="{4D150B42-FAD2-427F-BD2F-EBDF801C7B6B}"/>
  </bookViews>
  <sheets>
    <sheet name="例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I13" i="1"/>
  <c r="J13" i="1"/>
  <c r="J12" i="1"/>
  <c r="I12" i="1"/>
  <c r="I16" i="1"/>
  <c r="B4" i="1"/>
  <c r="A4" i="1"/>
  <c r="C3" i="1"/>
  <c r="C2" i="1"/>
  <c r="C4" i="1" l="1"/>
  <c r="B8" i="1" s="1"/>
  <c r="F13" i="1" s="1"/>
  <c r="A8" i="1"/>
  <c r="E13" i="1" s="1"/>
  <c r="A7" i="1" l="1"/>
  <c r="E12" i="1" s="1"/>
  <c r="B7" i="1"/>
  <c r="F12" i="1" s="1"/>
  <c r="A12" i="1"/>
  <c r="B12" i="1"/>
  <c r="B13" i="1"/>
  <c r="A13" i="1"/>
  <c r="A16" i="1"/>
  <c r="E16" i="1" l="1"/>
</calcChain>
</file>

<file path=xl/sharedStrings.xml><?xml version="1.0" encoding="utf-8"?>
<sst xmlns="http://schemas.openxmlformats.org/spreadsheetml/2006/main" count="12" uniqueCount="12">
  <si>
    <t>期待值</t>
  </si>
  <si>
    <t>观测值</t>
  </si>
  <si>
    <t>观测值*ln(观测值/期待值)</t>
  </si>
  <si>
    <t>G检验</t>
  </si>
  <si>
    <t>G统计值</t>
  </si>
  <si>
    <t>Pearson卡方检验</t>
  </si>
  <si>
    <t>Yates卡方检验</t>
  </si>
  <si>
    <t>(|观测值-期待值|-0.5)^2/期待值</t>
  </si>
  <si>
    <t>(观测值-期待值)^2/期待值</t>
  </si>
  <si>
    <t>Pearson卡方统计值</t>
  </si>
  <si>
    <t>Yates卡方统计值</t>
  </si>
  <si>
    <t>临界值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</si>
</sst>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31750</xdr:colOff>
      <xdr:row>0</xdr:row>
      <xdr:rowOff>57150</xdr:rowOff>
    </xdr:from>
    <xdr:ext cx="4813300" cy="6655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776512-FA47-09E2-6198-9FDAE6552CA9}"/>
            </a:ext>
          </a:extLst>
        </xdr:cNvPr>
        <xdr:cNvSpPr txBox="1"/>
      </xdr:nvSpPr>
      <xdr:spPr>
        <a:xfrm>
          <a:off x="2470150" y="57150"/>
          <a:ext cx="4813300" cy="66556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/>
            <a:t>注：</a:t>
          </a:r>
          <a:r>
            <a:rPr lang="zh-CN" altLang="en-US" sz="1100"/>
            <a:t>离散型随机变量的独立性检验的统计量多种多样，此处仅展示其中</a:t>
          </a:r>
          <a:r>
            <a:rPr lang="en-US" altLang="zh-CN" sz="1100"/>
            <a:t>3</a:t>
          </a:r>
          <a:r>
            <a:rPr lang="zh-CN" altLang="en-US" sz="1100"/>
            <a:t>种。其中，</a:t>
          </a:r>
          <a:r>
            <a:rPr lang="en-US" altLang="zh-CN" sz="1100"/>
            <a:t>Pearson</a:t>
          </a:r>
          <a:r>
            <a:rPr lang="zh-CN" altLang="en-US" sz="1100"/>
            <a:t>卡方检验统计量是</a:t>
          </a:r>
          <a:r>
            <a:rPr lang="en-US" altLang="zh-CN" sz="1100"/>
            <a:t>2019</a:t>
          </a:r>
          <a:r>
            <a:rPr lang="zh-CN" altLang="en-US" sz="1100"/>
            <a:t>人教</a:t>
          </a:r>
          <a:r>
            <a:rPr lang="en-US" altLang="zh-CN" sz="1100"/>
            <a:t>A</a:t>
          </a:r>
          <a:r>
            <a:rPr lang="zh-CN" altLang="en-US" sz="1100"/>
            <a:t>版数学教材要求学生掌握的统计量。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EA9D-5E4F-4E29-B1A7-16912E528CAE}">
  <dimension ref="A1:J18"/>
  <sheetViews>
    <sheetView tabSelected="1" workbookViewId="0">
      <selection activeCell="D27" sqref="D27"/>
    </sheetView>
  </sheetViews>
  <sheetFormatPr defaultRowHeight="14.5" x14ac:dyDescent="0.35"/>
  <sheetData>
    <row r="1" spans="1:10" ht="15" thickBot="1" x14ac:dyDescent="0.4">
      <c r="A1" s="5" t="s">
        <v>1</v>
      </c>
    </row>
    <row r="2" spans="1:10" x14ac:dyDescent="0.35">
      <c r="A2" s="1">
        <v>50</v>
      </c>
      <c r="B2" s="2">
        <v>50</v>
      </c>
      <c r="C2">
        <f>A2+B2</f>
        <v>100</v>
      </c>
    </row>
    <row r="3" spans="1:10" ht="15" thickBot="1" x14ac:dyDescent="0.4">
      <c r="A3" s="3">
        <v>175</v>
      </c>
      <c r="B3" s="4">
        <v>125</v>
      </c>
      <c r="C3">
        <f>A3+B3</f>
        <v>300</v>
      </c>
    </row>
    <row r="4" spans="1:10" x14ac:dyDescent="0.35">
      <c r="A4">
        <f>A2+A3</f>
        <v>225</v>
      </c>
      <c r="B4">
        <f>B2+B3</f>
        <v>175</v>
      </c>
      <c r="C4">
        <f>C2+C3</f>
        <v>400</v>
      </c>
    </row>
    <row r="6" spans="1:10" ht="15" thickBot="1" x14ac:dyDescent="0.4">
      <c r="A6" s="5" t="s">
        <v>0</v>
      </c>
    </row>
    <row r="7" spans="1:10" x14ac:dyDescent="0.35">
      <c r="A7" s="1">
        <f>A4*C2/C4</f>
        <v>56.25</v>
      </c>
      <c r="B7" s="2">
        <f>B4*C2/C4</f>
        <v>43.75</v>
      </c>
    </row>
    <row r="8" spans="1:10" ht="15" thickBot="1" x14ac:dyDescent="0.4">
      <c r="A8" s="3">
        <f>A4*C3/C4</f>
        <v>168.75</v>
      </c>
      <c r="B8" s="4">
        <f>B4*C3/C4</f>
        <v>131.25</v>
      </c>
    </row>
    <row r="10" spans="1:10" s="5" customFormat="1" x14ac:dyDescent="0.35">
      <c r="A10" s="5" t="s">
        <v>5</v>
      </c>
      <c r="E10" s="5" t="s">
        <v>3</v>
      </c>
      <c r="I10" s="5" t="s">
        <v>6</v>
      </c>
    </row>
    <row r="11" spans="1:10" ht="15" thickBot="1" x14ac:dyDescent="0.4">
      <c r="A11" t="s">
        <v>8</v>
      </c>
      <c r="E11" t="s">
        <v>2</v>
      </c>
      <c r="I11" t="s">
        <v>7</v>
      </c>
    </row>
    <row r="12" spans="1:10" x14ac:dyDescent="0.35">
      <c r="A12" s="1">
        <f>(A2-A7)^2/A7</f>
        <v>0.69444444444444442</v>
      </c>
      <c r="B12" s="2">
        <f>(B2-B7)^2/B7</f>
        <v>0.8928571428571429</v>
      </c>
      <c r="E12" s="1">
        <f>A2*LN(A2/A7)</f>
        <v>-5.8891517828191757</v>
      </c>
      <c r="F12" s="2">
        <f>B2*LN(B2/B7)</f>
        <v>6.6765696312261289</v>
      </c>
      <c r="I12" s="1">
        <f>(ABS(A2-A7)-0.5)^2/A7</f>
        <v>0.58777777777777773</v>
      </c>
      <c r="J12" s="2">
        <f>(ABS(B2-B7)-0.5)^2/B7</f>
        <v>0.75571428571428567</v>
      </c>
    </row>
    <row r="13" spans="1:10" ht="15" thickBot="1" x14ac:dyDescent="0.4">
      <c r="A13" s="3">
        <f>(A3-A8)^2/A8</f>
        <v>0.23148148148148148</v>
      </c>
      <c r="B13" s="4">
        <f>(B3-B8)^2/B8</f>
        <v>0.29761904761904762</v>
      </c>
      <c r="E13" s="3">
        <f>A3*LN(A3/A8)</f>
        <v>6.3643377299030881</v>
      </c>
      <c r="F13" s="4">
        <f>B3*LN(B3/B8)</f>
        <v>-6.0987705211790066</v>
      </c>
      <c r="I13" s="3">
        <f>(ABS(A3-A8)-0.5)^2/A8</f>
        <v>0.19592592592592592</v>
      </c>
      <c r="J13" s="4">
        <f>(ABS(B3-B8)-0.5)^2/B8</f>
        <v>0.25190476190476191</v>
      </c>
    </row>
    <row r="15" spans="1:10" s="5" customFormat="1" x14ac:dyDescent="0.35">
      <c r="A15" s="5" t="s">
        <v>9</v>
      </c>
      <c r="E15" s="5" t="s">
        <v>4</v>
      </c>
      <c r="I15" s="5" t="s">
        <v>10</v>
      </c>
    </row>
    <row r="16" spans="1:10" x14ac:dyDescent="0.35">
      <c r="A16">
        <f>SUM(A12:B13)</f>
        <v>2.1164021164021163</v>
      </c>
      <c r="E16">
        <f>2*SUM(E12:F13)</f>
        <v>2.1059701142620693</v>
      </c>
      <c r="I16">
        <f>SUM(I12:J13)</f>
        <v>1.7913227513227512</v>
      </c>
    </row>
    <row r="18" spans="1:2" x14ac:dyDescent="0.35">
      <c r="A18" s="5" t="s">
        <v>11</v>
      </c>
      <c r="B18">
        <f>_xlfn.CHISQ.INV.RT(0.05,1)</f>
        <v>3.8414588206941236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例题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2024-02-15T06:26:52Z</dcterms:created>
  <dcterms:modified xsi:type="dcterms:W3CDTF">2024-02-22T05:59:57Z</dcterms:modified>
</cp:coreProperties>
</file>