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Mack\Google Drive\Consult Clients\Udacity\Data Analyst\"/>
    </mc:Choice>
  </mc:AlternateContent>
  <xr:revisionPtr revIDLastSave="0" documentId="10_ncr:8100000_{A7340F55-1E90-4938-950D-A43C74A59D92}" xr6:coauthVersionLast="33" xr6:coauthVersionMax="33" xr10:uidLastSave="{00000000-0000-0000-0000-000000000000}"/>
  <bookViews>
    <workbookView xWindow="0" yWindow="0" windowWidth="23040" windowHeight="9072" activeTab="2" xr2:uid="{00000000-000D-0000-FFFF-FFFF00000000}"/>
  </bookViews>
  <sheets>
    <sheet name="RAW" sheetId="1" r:id="rId1"/>
    <sheet name="SUM" sheetId="2" r:id="rId2"/>
    <sheet name="LATITUDE" sheetId="3" r:id="rId3"/>
  </sheets>
  <calcPr calcId="162913"/>
</workbook>
</file>

<file path=xl/calcChain.xml><?xml version="1.0" encoding="utf-8"?>
<calcChain xmlns="http://schemas.openxmlformats.org/spreadsheetml/2006/main">
  <c r="N175" i="2" l="1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N82" i="2"/>
  <c r="M8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N22" i="2"/>
  <c r="M22" i="2"/>
  <c r="L81" i="2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F165" i="3" s="1"/>
  <c r="D3" i="3"/>
  <c r="F164" i="3" s="1"/>
  <c r="C3" i="3"/>
  <c r="E163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D163" i="3" l="1"/>
  <c r="F163" i="3"/>
  <c r="E164" i="3"/>
  <c r="I103" i="3"/>
  <c r="H114" i="3"/>
  <c r="J116" i="3"/>
  <c r="I119" i="3"/>
  <c r="H122" i="3"/>
  <c r="M122" i="3" s="1"/>
  <c r="J124" i="3"/>
  <c r="I127" i="3"/>
  <c r="H130" i="3"/>
  <c r="J132" i="3"/>
  <c r="I135" i="3"/>
  <c r="H138" i="3"/>
  <c r="J140" i="3"/>
  <c r="I143" i="3"/>
  <c r="H146" i="3"/>
  <c r="J148" i="3"/>
  <c r="H154" i="3"/>
  <c r="J156" i="3"/>
  <c r="I159" i="3"/>
  <c r="K26" i="3"/>
  <c r="K34" i="3"/>
  <c r="K42" i="3"/>
  <c r="K50" i="3"/>
  <c r="K58" i="3"/>
  <c r="K66" i="3"/>
  <c r="K74" i="3"/>
  <c r="K82" i="3"/>
  <c r="K106" i="3"/>
  <c r="K122" i="3"/>
  <c r="K130" i="3"/>
  <c r="K138" i="3"/>
  <c r="K146" i="3"/>
  <c r="K154" i="3"/>
  <c r="K52" i="3"/>
  <c r="K60" i="3"/>
  <c r="K68" i="3"/>
  <c r="I111" i="3"/>
  <c r="J108" i="3"/>
  <c r="K90" i="3"/>
  <c r="K27" i="3"/>
  <c r="K35" i="3"/>
  <c r="K43" i="3"/>
  <c r="K51" i="3"/>
  <c r="K59" i="3"/>
  <c r="K67" i="3"/>
  <c r="K75" i="3"/>
  <c r="K83" i="3"/>
  <c r="K91" i="3"/>
  <c r="K99" i="3"/>
  <c r="K107" i="3"/>
  <c r="K115" i="3"/>
  <c r="K123" i="3"/>
  <c r="K131" i="3"/>
  <c r="K139" i="3"/>
  <c r="K147" i="3"/>
  <c r="K155" i="3"/>
  <c r="K98" i="3"/>
  <c r="K29" i="3"/>
  <c r="K37" i="3"/>
  <c r="K45" i="3"/>
  <c r="K53" i="3"/>
  <c r="K61" i="3"/>
  <c r="K69" i="3"/>
  <c r="K77" i="3"/>
  <c r="K85" i="3"/>
  <c r="K93" i="3"/>
  <c r="K101" i="3"/>
  <c r="K109" i="3"/>
  <c r="K117" i="3"/>
  <c r="K125" i="3"/>
  <c r="K133" i="3"/>
  <c r="K141" i="3"/>
  <c r="K149" i="3"/>
  <c r="K157" i="3"/>
  <c r="K114" i="3"/>
  <c r="J120" i="3"/>
  <c r="J128" i="3"/>
  <c r="K22" i="3"/>
  <c r="P22" i="3" s="1"/>
  <c r="K30" i="3"/>
  <c r="K38" i="3"/>
  <c r="K46" i="3"/>
  <c r="K54" i="3"/>
  <c r="K62" i="3"/>
  <c r="K70" i="3"/>
  <c r="K78" i="3"/>
  <c r="K86" i="3"/>
  <c r="P86" i="3" s="1"/>
  <c r="K94" i="3"/>
  <c r="K102" i="3"/>
  <c r="K110" i="3"/>
  <c r="K118" i="3"/>
  <c r="K126" i="3"/>
  <c r="K134" i="3"/>
  <c r="K142" i="3"/>
  <c r="K150" i="3"/>
  <c r="P150" i="3" s="1"/>
  <c r="K158" i="3"/>
  <c r="K23" i="3"/>
  <c r="K31" i="3"/>
  <c r="K39" i="3"/>
  <c r="K47" i="3"/>
  <c r="K55" i="3"/>
  <c r="K63" i="3"/>
  <c r="K71" i="3"/>
  <c r="P71" i="3" s="1"/>
  <c r="K79" i="3"/>
  <c r="K87" i="3"/>
  <c r="K95" i="3"/>
  <c r="K103" i="3"/>
  <c r="K111" i="3"/>
  <c r="K119" i="3"/>
  <c r="K127" i="3"/>
  <c r="K135" i="3"/>
  <c r="P135" i="3" s="1"/>
  <c r="K143" i="3"/>
  <c r="K151" i="3"/>
  <c r="K159" i="3"/>
  <c r="K24" i="3"/>
  <c r="K32" i="3"/>
  <c r="K40" i="3"/>
  <c r="K44" i="3"/>
  <c r="K56" i="3"/>
  <c r="P56" i="3" s="1"/>
  <c r="K64" i="3"/>
  <c r="K72" i="3"/>
  <c r="K76" i="3"/>
  <c r="K84" i="3"/>
  <c r="K96" i="3"/>
  <c r="K100" i="3"/>
  <c r="K108" i="3"/>
  <c r="K120" i="3"/>
  <c r="P120" i="3" s="1"/>
  <c r="K124" i="3"/>
  <c r="K136" i="3"/>
  <c r="K140" i="3"/>
  <c r="K152" i="3"/>
  <c r="K156" i="3"/>
  <c r="K25" i="3"/>
  <c r="K33" i="3"/>
  <c r="K41" i="3"/>
  <c r="P41" i="3" s="1"/>
  <c r="K49" i="3"/>
  <c r="K57" i="3"/>
  <c r="K65" i="3"/>
  <c r="K73" i="3"/>
  <c r="K81" i="3"/>
  <c r="K89" i="3"/>
  <c r="K97" i="3"/>
  <c r="K105" i="3"/>
  <c r="P105" i="3" s="1"/>
  <c r="K113" i="3"/>
  <c r="K121" i="3"/>
  <c r="K129" i="3"/>
  <c r="K137" i="3"/>
  <c r="K145" i="3"/>
  <c r="K153" i="3"/>
  <c r="I41" i="3"/>
  <c r="K148" i="3"/>
  <c r="P148" i="3" s="1"/>
  <c r="K132" i="3"/>
  <c r="K116" i="3"/>
  <c r="K92" i="3"/>
  <c r="K28" i="3"/>
  <c r="H23" i="3"/>
  <c r="M23" i="3" s="1"/>
  <c r="H32" i="3"/>
  <c r="J34" i="3"/>
  <c r="I33" i="3"/>
  <c r="I53" i="3"/>
  <c r="H55" i="3"/>
  <c r="J58" i="3"/>
  <c r="I61" i="3"/>
  <c r="H63" i="3"/>
  <c r="J66" i="3"/>
  <c r="I65" i="3"/>
  <c r="H71" i="3"/>
  <c r="J74" i="3"/>
  <c r="I77" i="3"/>
  <c r="H79" i="3"/>
  <c r="J82" i="3"/>
  <c r="I81" i="3"/>
  <c r="H87" i="3"/>
  <c r="J90" i="3"/>
  <c r="I89" i="3"/>
  <c r="H95" i="3"/>
  <c r="J98" i="3"/>
  <c r="I97" i="3"/>
  <c r="J106" i="3"/>
  <c r="J114" i="3"/>
  <c r="J122" i="3"/>
  <c r="J130" i="3"/>
  <c r="J138" i="3"/>
  <c r="J146" i="3"/>
  <c r="J154" i="3"/>
  <c r="K36" i="3"/>
  <c r="H47" i="3"/>
  <c r="H99" i="3"/>
  <c r="J101" i="3"/>
  <c r="J109" i="3"/>
  <c r="J117" i="3"/>
  <c r="J125" i="3"/>
  <c r="J133" i="3"/>
  <c r="J141" i="3"/>
  <c r="J149" i="3"/>
  <c r="J157" i="3"/>
  <c r="H106" i="3"/>
  <c r="I29" i="3"/>
  <c r="H39" i="3"/>
  <c r="J24" i="3"/>
  <c r="J32" i="3"/>
  <c r="J40" i="3"/>
  <c r="J48" i="3"/>
  <c r="J72" i="3"/>
  <c r="J88" i="3"/>
  <c r="J96" i="3"/>
  <c r="K160" i="3"/>
  <c r="P160" i="3" s="1"/>
  <c r="K144" i="3"/>
  <c r="K128" i="3"/>
  <c r="K112" i="3"/>
  <c r="K104" i="3"/>
  <c r="K88" i="3"/>
  <c r="K80" i="3"/>
  <c r="K48" i="3"/>
  <c r="J50" i="3"/>
  <c r="I151" i="3"/>
  <c r="J26" i="3"/>
  <c r="J42" i="3"/>
  <c r="J158" i="3"/>
  <c r="J160" i="3"/>
  <c r="H27" i="3"/>
  <c r="H35" i="3"/>
  <c r="J45" i="3"/>
  <c r="H59" i="3"/>
  <c r="J69" i="3"/>
  <c r="H83" i="3"/>
  <c r="H91" i="3"/>
  <c r="J56" i="3"/>
  <c r="H22" i="3"/>
  <c r="M22" i="3" s="1"/>
  <c r="I27" i="3"/>
  <c r="H30" i="3"/>
  <c r="I35" i="3"/>
  <c r="H38" i="3"/>
  <c r="I43" i="3"/>
  <c r="H46" i="3"/>
  <c r="I51" i="3"/>
  <c r="H54" i="3"/>
  <c r="M54" i="3" s="1"/>
  <c r="I59" i="3"/>
  <c r="H62" i="3"/>
  <c r="I67" i="3"/>
  <c r="H70" i="3"/>
  <c r="I75" i="3"/>
  <c r="H78" i="3"/>
  <c r="I83" i="3"/>
  <c r="I91" i="3"/>
  <c r="I99" i="3"/>
  <c r="J112" i="3"/>
  <c r="I32" i="3"/>
  <c r="H43" i="3"/>
  <c r="J53" i="3"/>
  <c r="H67" i="3"/>
  <c r="J77" i="3"/>
  <c r="I88" i="3"/>
  <c r="H25" i="3"/>
  <c r="J27" i="3"/>
  <c r="I30" i="3"/>
  <c r="H33" i="3"/>
  <c r="M33" i="3" s="1"/>
  <c r="J35" i="3"/>
  <c r="I38" i="3"/>
  <c r="H41" i="3"/>
  <c r="M41" i="3" s="1"/>
  <c r="J43" i="3"/>
  <c r="I46" i="3"/>
  <c r="H49" i="3"/>
  <c r="J51" i="3"/>
  <c r="I54" i="3"/>
  <c r="H57" i="3"/>
  <c r="M57" i="3" s="1"/>
  <c r="J59" i="3"/>
  <c r="I62" i="3"/>
  <c r="H65" i="3"/>
  <c r="M65" i="3" s="1"/>
  <c r="J67" i="3"/>
  <c r="I70" i="3"/>
  <c r="H73" i="3"/>
  <c r="M73" i="3" s="1"/>
  <c r="J75" i="3"/>
  <c r="I78" i="3"/>
  <c r="H81" i="3"/>
  <c r="M81" i="3" s="1"/>
  <c r="J83" i="3"/>
  <c r="I86" i="3"/>
  <c r="H89" i="3"/>
  <c r="M89" i="3" s="1"/>
  <c r="J91" i="3"/>
  <c r="I94" i="3"/>
  <c r="H97" i="3"/>
  <c r="M97" i="3" s="1"/>
  <c r="J99" i="3"/>
  <c r="I102" i="3"/>
  <c r="J107" i="3"/>
  <c r="J115" i="3"/>
  <c r="J123" i="3"/>
  <c r="J131" i="3"/>
  <c r="J139" i="3"/>
  <c r="J147" i="3"/>
  <c r="J155" i="3"/>
  <c r="J104" i="3"/>
  <c r="J29" i="3"/>
  <c r="I40" i="3"/>
  <c r="I48" i="3"/>
  <c r="I56" i="3"/>
  <c r="I64" i="3"/>
  <c r="H75" i="3"/>
  <c r="M75" i="3" s="1"/>
  <c r="J85" i="3"/>
  <c r="J93" i="3"/>
  <c r="J22" i="3"/>
  <c r="O22" i="3" s="1"/>
  <c r="H28" i="3"/>
  <c r="M28" i="3" s="1"/>
  <c r="J30" i="3"/>
  <c r="H36" i="3"/>
  <c r="M36" i="3" s="1"/>
  <c r="J38" i="3"/>
  <c r="H44" i="3"/>
  <c r="M44" i="3" s="1"/>
  <c r="J46" i="3"/>
  <c r="H52" i="3"/>
  <c r="M52" i="3" s="1"/>
  <c r="J54" i="3"/>
  <c r="O54" i="3" s="1"/>
  <c r="J62" i="3"/>
  <c r="J70" i="3"/>
  <c r="J78" i="3"/>
  <c r="J86" i="3"/>
  <c r="J94" i="3"/>
  <c r="J102" i="3"/>
  <c r="J110" i="3"/>
  <c r="J118" i="3"/>
  <c r="O118" i="3" s="1"/>
  <c r="J126" i="3"/>
  <c r="J134" i="3"/>
  <c r="J142" i="3"/>
  <c r="J150" i="3"/>
  <c r="J64" i="3"/>
  <c r="I24" i="3"/>
  <c r="J37" i="3"/>
  <c r="H51" i="3"/>
  <c r="M51" i="3" s="1"/>
  <c r="J61" i="3"/>
  <c r="I72" i="3"/>
  <c r="I80" i="3"/>
  <c r="I96" i="3"/>
  <c r="J25" i="3"/>
  <c r="O25" i="3" s="1"/>
  <c r="I28" i="3"/>
  <c r="J33" i="3"/>
  <c r="I36" i="3"/>
  <c r="J41" i="3"/>
  <c r="I44" i="3"/>
  <c r="J49" i="3"/>
  <c r="I52" i="3"/>
  <c r="J57" i="3"/>
  <c r="O57" i="3" s="1"/>
  <c r="I60" i="3"/>
  <c r="H60" i="3"/>
  <c r="M60" i="3" s="1"/>
  <c r="J65" i="3"/>
  <c r="O65" i="3" s="1"/>
  <c r="I68" i="3"/>
  <c r="H68" i="3"/>
  <c r="M68" i="3" s="1"/>
  <c r="J73" i="3"/>
  <c r="I76" i="3"/>
  <c r="H76" i="3"/>
  <c r="M76" i="3" s="1"/>
  <c r="J81" i="3"/>
  <c r="I84" i="3"/>
  <c r="H84" i="3"/>
  <c r="M84" i="3" s="1"/>
  <c r="J89" i="3"/>
  <c r="I92" i="3"/>
  <c r="H92" i="3"/>
  <c r="M92" i="3" s="1"/>
  <c r="J97" i="3"/>
  <c r="I100" i="3"/>
  <c r="J105" i="3"/>
  <c r="J113" i="3"/>
  <c r="J121" i="3"/>
  <c r="O121" i="3" s="1"/>
  <c r="J129" i="3"/>
  <c r="J137" i="3"/>
  <c r="J145" i="3"/>
  <c r="J153" i="3"/>
  <c r="J152" i="3"/>
  <c r="O152" i="3" s="1"/>
  <c r="M63" i="3"/>
  <c r="M87" i="3"/>
  <c r="I23" i="3"/>
  <c r="H26" i="3"/>
  <c r="M26" i="3" s="1"/>
  <c r="J28" i="3"/>
  <c r="I31" i="3"/>
  <c r="H34" i="3"/>
  <c r="M34" i="3" s="1"/>
  <c r="J36" i="3"/>
  <c r="I39" i="3"/>
  <c r="H42" i="3"/>
  <c r="M42" i="3" s="1"/>
  <c r="J44" i="3"/>
  <c r="I47" i="3"/>
  <c r="H50" i="3"/>
  <c r="M50" i="3" s="1"/>
  <c r="J52" i="3"/>
  <c r="O52" i="3" s="1"/>
  <c r="I55" i="3"/>
  <c r="H58" i="3"/>
  <c r="M58" i="3" s="1"/>
  <c r="J60" i="3"/>
  <c r="I63" i="3"/>
  <c r="H66" i="3"/>
  <c r="M66" i="3" s="1"/>
  <c r="J68" i="3"/>
  <c r="I71" i="3"/>
  <c r="H74" i="3"/>
  <c r="M74" i="3" s="1"/>
  <c r="J76" i="3"/>
  <c r="I79" i="3"/>
  <c r="H82" i="3"/>
  <c r="M82" i="3" s="1"/>
  <c r="J84" i="3"/>
  <c r="I87" i="3"/>
  <c r="H90" i="3"/>
  <c r="M90" i="3" s="1"/>
  <c r="J92" i="3"/>
  <c r="I95" i="3"/>
  <c r="H98" i="3"/>
  <c r="M98" i="3" s="1"/>
  <c r="J100" i="3"/>
  <c r="M106" i="3"/>
  <c r="M114" i="3"/>
  <c r="M130" i="3"/>
  <c r="M138" i="3"/>
  <c r="M146" i="3"/>
  <c r="M154" i="3"/>
  <c r="J144" i="3"/>
  <c r="J80" i="3"/>
  <c r="M47" i="3"/>
  <c r="J23" i="3"/>
  <c r="I26" i="3"/>
  <c r="H29" i="3"/>
  <c r="M29" i="3" s="1"/>
  <c r="J31" i="3"/>
  <c r="I34" i="3"/>
  <c r="H37" i="3"/>
  <c r="M37" i="3" s="1"/>
  <c r="J39" i="3"/>
  <c r="I42" i="3"/>
  <c r="H45" i="3"/>
  <c r="M45" i="3" s="1"/>
  <c r="J47" i="3"/>
  <c r="I50" i="3"/>
  <c r="H53" i="3"/>
  <c r="M53" i="3" s="1"/>
  <c r="J55" i="3"/>
  <c r="I58" i="3"/>
  <c r="H61" i="3"/>
  <c r="M61" i="3" s="1"/>
  <c r="J63" i="3"/>
  <c r="O63" i="3" s="1"/>
  <c r="I66" i="3"/>
  <c r="H69" i="3"/>
  <c r="M69" i="3" s="1"/>
  <c r="J71" i="3"/>
  <c r="I74" i="3"/>
  <c r="H77" i="3"/>
  <c r="M77" i="3" s="1"/>
  <c r="J79" i="3"/>
  <c r="I82" i="3"/>
  <c r="H85" i="3"/>
  <c r="M85" i="3" s="1"/>
  <c r="J87" i="3"/>
  <c r="I90" i="3"/>
  <c r="H93" i="3"/>
  <c r="M93" i="3" s="1"/>
  <c r="J95" i="3"/>
  <c r="I98" i="3"/>
  <c r="H101" i="3"/>
  <c r="M101" i="3" s="1"/>
  <c r="J103" i="3"/>
  <c r="J111" i="3"/>
  <c r="O111" i="3" s="1"/>
  <c r="J119" i="3"/>
  <c r="J127" i="3"/>
  <c r="J135" i="3"/>
  <c r="J143" i="3"/>
  <c r="J151" i="3"/>
  <c r="O151" i="3" s="1"/>
  <c r="J159" i="3"/>
  <c r="J136" i="3"/>
  <c r="I106" i="3"/>
  <c r="H109" i="3"/>
  <c r="M109" i="3" s="1"/>
  <c r="I114" i="3"/>
  <c r="H117" i="3"/>
  <c r="M117" i="3" s="1"/>
  <c r="I122" i="3"/>
  <c r="H125" i="3"/>
  <c r="M125" i="3" s="1"/>
  <c r="H133" i="3"/>
  <c r="M133" i="3" s="1"/>
  <c r="H141" i="3"/>
  <c r="M141" i="3" s="1"/>
  <c r="H149" i="3"/>
  <c r="M149" i="3" s="1"/>
  <c r="H157" i="3"/>
  <c r="M157" i="3" s="1"/>
  <c r="H104" i="3"/>
  <c r="M104" i="3" s="1"/>
  <c r="I109" i="3"/>
  <c r="H111" i="3"/>
  <c r="M111" i="3" s="1"/>
  <c r="I113" i="3"/>
  <c r="H119" i="3"/>
  <c r="M119" i="3" s="1"/>
  <c r="I121" i="3"/>
  <c r="H127" i="3"/>
  <c r="M127" i="3" s="1"/>
  <c r="I133" i="3"/>
  <c r="H135" i="3"/>
  <c r="M135" i="3" s="1"/>
  <c r="I141" i="3"/>
  <c r="H143" i="3"/>
  <c r="M143" i="3" s="1"/>
  <c r="I149" i="3"/>
  <c r="H151" i="3"/>
  <c r="M151" i="3" s="1"/>
  <c r="I157" i="3"/>
  <c r="H160" i="3"/>
  <c r="M160" i="3" s="1"/>
  <c r="I104" i="3"/>
  <c r="H107" i="3"/>
  <c r="M107" i="3" s="1"/>
  <c r="I112" i="3"/>
  <c r="H115" i="3"/>
  <c r="M115" i="3" s="1"/>
  <c r="I120" i="3"/>
  <c r="H123" i="3"/>
  <c r="M123" i="3" s="1"/>
  <c r="I128" i="3"/>
  <c r="H131" i="3"/>
  <c r="M131" i="3" s="1"/>
  <c r="I136" i="3"/>
  <c r="H139" i="3"/>
  <c r="M139" i="3" s="1"/>
  <c r="I144" i="3"/>
  <c r="H147" i="3"/>
  <c r="M147" i="3" s="1"/>
  <c r="I152" i="3"/>
  <c r="H155" i="3"/>
  <c r="M155" i="3" s="1"/>
  <c r="I160" i="3"/>
  <c r="I107" i="3"/>
  <c r="I115" i="3"/>
  <c r="I123" i="3"/>
  <c r="I131" i="3"/>
  <c r="I139" i="3"/>
  <c r="I147" i="3"/>
  <c r="I155" i="3"/>
  <c r="H105" i="3"/>
  <c r="M105" i="3" s="1"/>
  <c r="I110" i="3"/>
  <c r="H113" i="3"/>
  <c r="M113" i="3" s="1"/>
  <c r="I118" i="3"/>
  <c r="H121" i="3"/>
  <c r="M121" i="3" s="1"/>
  <c r="I126" i="3"/>
  <c r="H129" i="3"/>
  <c r="M129" i="3" s="1"/>
  <c r="I134" i="3"/>
  <c r="H137" i="3"/>
  <c r="M137" i="3" s="1"/>
  <c r="I142" i="3"/>
  <c r="H145" i="3"/>
  <c r="M145" i="3" s="1"/>
  <c r="I150" i="3"/>
  <c r="H153" i="3"/>
  <c r="M153" i="3" s="1"/>
  <c r="I158" i="3"/>
  <c r="H100" i="3"/>
  <c r="M100" i="3" s="1"/>
  <c r="I108" i="3"/>
  <c r="H108" i="3"/>
  <c r="M108" i="3" s="1"/>
  <c r="I116" i="3"/>
  <c r="H116" i="3"/>
  <c r="M116" i="3" s="1"/>
  <c r="I124" i="3"/>
  <c r="H124" i="3"/>
  <c r="M124" i="3" s="1"/>
  <c r="I130" i="3"/>
  <c r="H132" i="3"/>
  <c r="M132" i="3" s="1"/>
  <c r="I138" i="3"/>
  <c r="H140" i="3"/>
  <c r="M140" i="3" s="1"/>
  <c r="I146" i="3"/>
  <c r="H148" i="3"/>
  <c r="M148" i="3" s="1"/>
  <c r="I154" i="3"/>
  <c r="H156" i="3"/>
  <c r="M156" i="3" s="1"/>
  <c r="H159" i="3"/>
  <c r="M159" i="3" s="1"/>
  <c r="H103" i="3"/>
  <c r="M103" i="3" s="1"/>
  <c r="H31" i="3"/>
  <c r="M31" i="3" s="1"/>
  <c r="I125" i="3"/>
  <c r="I49" i="3"/>
  <c r="H152" i="3"/>
  <c r="M152" i="3" s="1"/>
  <c r="H144" i="3"/>
  <c r="M144" i="3" s="1"/>
  <c r="H136" i="3"/>
  <c r="M136" i="3" s="1"/>
  <c r="H128" i="3"/>
  <c r="M128" i="3" s="1"/>
  <c r="H120" i="3"/>
  <c r="M120" i="3" s="1"/>
  <c r="H112" i="3"/>
  <c r="M112" i="3" s="1"/>
  <c r="H96" i="3"/>
  <c r="M96" i="3" s="1"/>
  <c r="H88" i="3"/>
  <c r="M88" i="3" s="1"/>
  <c r="H80" i="3"/>
  <c r="M80" i="3" s="1"/>
  <c r="H72" i="3"/>
  <c r="M72" i="3" s="1"/>
  <c r="H64" i="3"/>
  <c r="M64" i="3" s="1"/>
  <c r="H56" i="3"/>
  <c r="M56" i="3" s="1"/>
  <c r="H48" i="3"/>
  <c r="M48" i="3" s="1"/>
  <c r="H40" i="3"/>
  <c r="M40" i="3" s="1"/>
  <c r="H24" i="3"/>
  <c r="M24" i="3" s="1"/>
  <c r="I153" i="3"/>
  <c r="I137" i="3"/>
  <c r="I117" i="3"/>
  <c r="I101" i="3"/>
  <c r="I85" i="3"/>
  <c r="I73" i="3"/>
  <c r="I69" i="3"/>
  <c r="I57" i="3"/>
  <c r="I25" i="3"/>
  <c r="H158" i="3"/>
  <c r="M158" i="3" s="1"/>
  <c r="H150" i="3"/>
  <c r="M150" i="3" s="1"/>
  <c r="H142" i="3"/>
  <c r="M142" i="3" s="1"/>
  <c r="H134" i="3"/>
  <c r="M134" i="3" s="1"/>
  <c r="H126" i="3"/>
  <c r="M126" i="3" s="1"/>
  <c r="H118" i="3"/>
  <c r="M118" i="3" s="1"/>
  <c r="H110" i="3"/>
  <c r="M110" i="3" s="1"/>
  <c r="H102" i="3"/>
  <c r="M102" i="3" s="1"/>
  <c r="H94" i="3"/>
  <c r="M94" i="3" s="1"/>
  <c r="H86" i="3"/>
  <c r="M86" i="3" s="1"/>
  <c r="I93" i="3"/>
  <c r="I156" i="3"/>
  <c r="I148" i="3"/>
  <c r="I140" i="3"/>
  <c r="I132" i="3"/>
  <c r="I37" i="3"/>
  <c r="I145" i="3"/>
  <c r="I105" i="3"/>
  <c r="I45" i="3"/>
  <c r="I129" i="3"/>
  <c r="I22" i="3"/>
  <c r="N22" i="3" s="1"/>
  <c r="F2" i="2"/>
  <c r="E2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3" i="2"/>
  <c r="P125" i="3" l="1"/>
  <c r="P75" i="3"/>
  <c r="P48" i="3"/>
  <c r="P127" i="3"/>
  <c r="P142" i="3"/>
  <c r="P117" i="3"/>
  <c r="P131" i="3"/>
  <c r="P67" i="3"/>
  <c r="O124" i="3"/>
  <c r="P80" i="3"/>
  <c r="P153" i="3"/>
  <c r="P89" i="3"/>
  <c r="P25" i="3"/>
  <c r="P100" i="3"/>
  <c r="P40" i="3"/>
  <c r="P119" i="3"/>
  <c r="P55" i="3"/>
  <c r="P134" i="3"/>
  <c r="P70" i="3"/>
  <c r="P109" i="3"/>
  <c r="P45" i="3"/>
  <c r="P123" i="3"/>
  <c r="P59" i="3"/>
  <c r="P68" i="3"/>
  <c r="P106" i="3"/>
  <c r="P26" i="3"/>
  <c r="P97" i="3"/>
  <c r="P63" i="3"/>
  <c r="P88" i="3"/>
  <c r="P145" i="3"/>
  <c r="P81" i="3"/>
  <c r="P156" i="3"/>
  <c r="P96" i="3"/>
  <c r="P32" i="3"/>
  <c r="P111" i="3"/>
  <c r="P47" i="3"/>
  <c r="P126" i="3"/>
  <c r="P62" i="3"/>
  <c r="P114" i="3"/>
  <c r="P101" i="3"/>
  <c r="P37" i="3"/>
  <c r="P115" i="3"/>
  <c r="P51" i="3"/>
  <c r="P60" i="3"/>
  <c r="P82" i="3"/>
  <c r="P104" i="3"/>
  <c r="P28" i="3"/>
  <c r="P137" i="3"/>
  <c r="P73" i="3"/>
  <c r="P152" i="3"/>
  <c r="P84" i="3"/>
  <c r="P24" i="3"/>
  <c r="P103" i="3"/>
  <c r="P39" i="3"/>
  <c r="P118" i="3"/>
  <c r="P54" i="3"/>
  <c r="P157" i="3"/>
  <c r="P93" i="3"/>
  <c r="P29" i="3"/>
  <c r="P107" i="3"/>
  <c r="P43" i="3"/>
  <c r="P52" i="3"/>
  <c r="P74" i="3"/>
  <c r="P61" i="3"/>
  <c r="P139" i="3"/>
  <c r="P44" i="3"/>
  <c r="P78" i="3"/>
  <c r="P53" i="3"/>
  <c r="P112" i="3"/>
  <c r="P36" i="3"/>
  <c r="P92" i="3"/>
  <c r="P129" i="3"/>
  <c r="P65" i="3"/>
  <c r="P140" i="3"/>
  <c r="P76" i="3"/>
  <c r="P159" i="3"/>
  <c r="P95" i="3"/>
  <c r="P31" i="3"/>
  <c r="P110" i="3"/>
  <c r="P46" i="3"/>
  <c r="P149" i="3"/>
  <c r="P85" i="3"/>
  <c r="P98" i="3"/>
  <c r="P99" i="3"/>
  <c r="P35" i="3"/>
  <c r="P154" i="3"/>
  <c r="P66" i="3"/>
  <c r="P130" i="3"/>
  <c r="P33" i="3"/>
  <c r="P122" i="3"/>
  <c r="P128" i="3"/>
  <c r="P116" i="3"/>
  <c r="P121" i="3"/>
  <c r="P57" i="3"/>
  <c r="P136" i="3"/>
  <c r="P72" i="3"/>
  <c r="P151" i="3"/>
  <c r="P87" i="3"/>
  <c r="P23" i="3"/>
  <c r="P102" i="3"/>
  <c r="P38" i="3"/>
  <c r="P141" i="3"/>
  <c r="P77" i="3"/>
  <c r="P155" i="3"/>
  <c r="P91" i="3"/>
  <c r="P27" i="3"/>
  <c r="P146" i="3"/>
  <c r="P58" i="3"/>
  <c r="P42" i="3"/>
  <c r="P108" i="3"/>
  <c r="P34" i="3"/>
  <c r="P144" i="3"/>
  <c r="P132" i="3"/>
  <c r="P113" i="3"/>
  <c r="P49" i="3"/>
  <c r="P124" i="3"/>
  <c r="P64" i="3"/>
  <c r="P143" i="3"/>
  <c r="P79" i="3"/>
  <c r="P158" i="3"/>
  <c r="P94" i="3"/>
  <c r="P30" i="3"/>
  <c r="P133" i="3"/>
  <c r="P69" i="3"/>
  <c r="P147" i="3"/>
  <c r="P83" i="3"/>
  <c r="P90" i="3"/>
  <c r="P138" i="3"/>
  <c r="P50" i="3"/>
  <c r="I42" i="2"/>
  <c r="I82" i="2"/>
  <c r="I114" i="2"/>
  <c r="I154" i="2"/>
  <c r="J45" i="2"/>
  <c r="J85" i="2"/>
  <c r="J101" i="2"/>
  <c r="R86" i="3" s="1"/>
  <c r="J109" i="2"/>
  <c r="J117" i="2"/>
  <c r="J157" i="2"/>
  <c r="J165" i="2"/>
  <c r="J173" i="2"/>
  <c r="I58" i="2"/>
  <c r="I98" i="2"/>
  <c r="I138" i="2"/>
  <c r="K138" i="2" s="1"/>
  <c r="I170" i="2"/>
  <c r="J61" i="2"/>
  <c r="J141" i="2"/>
  <c r="I50" i="2"/>
  <c r="I90" i="2"/>
  <c r="I146" i="2"/>
  <c r="J37" i="2"/>
  <c r="R142" i="3" s="1"/>
  <c r="J69" i="2"/>
  <c r="R54" i="3" s="1"/>
  <c r="J133" i="2"/>
  <c r="I26" i="2"/>
  <c r="I74" i="2"/>
  <c r="I130" i="2"/>
  <c r="J29" i="2"/>
  <c r="J77" i="2"/>
  <c r="J125" i="2"/>
  <c r="I34" i="2"/>
  <c r="I66" i="2"/>
  <c r="I106" i="2"/>
  <c r="I122" i="2"/>
  <c r="I162" i="2"/>
  <c r="J53" i="2"/>
  <c r="R38" i="3" s="1"/>
  <c r="J93" i="2"/>
  <c r="J149" i="2"/>
  <c r="Q147" i="3"/>
  <c r="R62" i="3"/>
  <c r="R158" i="3"/>
  <c r="R46" i="3"/>
  <c r="R94" i="3"/>
  <c r="R126" i="3"/>
  <c r="R78" i="3"/>
  <c r="R110" i="3"/>
  <c r="R22" i="3"/>
  <c r="R102" i="3"/>
  <c r="R150" i="3"/>
  <c r="X1" i="2"/>
  <c r="W1" i="2"/>
  <c r="R30" i="3"/>
  <c r="R134" i="3"/>
  <c r="R70" i="3"/>
  <c r="R118" i="3"/>
  <c r="O55" i="3"/>
  <c r="O156" i="3"/>
  <c r="O60" i="3"/>
  <c r="M39" i="3"/>
  <c r="M71" i="3"/>
  <c r="O136" i="3"/>
  <c r="O103" i="3"/>
  <c r="O39" i="3"/>
  <c r="O80" i="3"/>
  <c r="O132" i="3"/>
  <c r="O100" i="3"/>
  <c r="O36" i="3"/>
  <c r="O113" i="3"/>
  <c r="O33" i="3"/>
  <c r="O159" i="3"/>
  <c r="O79" i="3"/>
  <c r="O144" i="3"/>
  <c r="O76" i="3"/>
  <c r="O105" i="3"/>
  <c r="O81" i="3"/>
  <c r="O37" i="3"/>
  <c r="O143" i="3"/>
  <c r="O95" i="3"/>
  <c r="O31" i="3"/>
  <c r="O92" i="3"/>
  <c r="O28" i="3"/>
  <c r="O153" i="3"/>
  <c r="O97" i="3"/>
  <c r="O141" i="3"/>
  <c r="O64" i="3"/>
  <c r="O110" i="3"/>
  <c r="N45" i="3"/>
  <c r="N93" i="3"/>
  <c r="N101" i="3"/>
  <c r="O135" i="3"/>
  <c r="O71" i="3"/>
  <c r="O148" i="3"/>
  <c r="O116" i="3"/>
  <c r="O68" i="3"/>
  <c r="O145" i="3"/>
  <c r="O73" i="3"/>
  <c r="O49" i="3"/>
  <c r="O102" i="3"/>
  <c r="O127" i="3"/>
  <c r="O47" i="3"/>
  <c r="O44" i="3"/>
  <c r="O137" i="3"/>
  <c r="O158" i="3"/>
  <c r="O119" i="3"/>
  <c r="O87" i="3"/>
  <c r="O23" i="3"/>
  <c r="O140" i="3"/>
  <c r="O108" i="3"/>
  <c r="O84" i="3"/>
  <c r="O129" i="3"/>
  <c r="O89" i="3"/>
  <c r="O41" i="3"/>
  <c r="O150" i="3"/>
  <c r="O86" i="3"/>
  <c r="O115" i="3"/>
  <c r="N86" i="3"/>
  <c r="O43" i="3"/>
  <c r="O101" i="3"/>
  <c r="M62" i="3"/>
  <c r="M30" i="3"/>
  <c r="M59" i="3"/>
  <c r="O98" i="3"/>
  <c r="N131" i="3"/>
  <c r="N144" i="3"/>
  <c r="N112" i="3"/>
  <c r="N141" i="3"/>
  <c r="N109" i="3"/>
  <c r="N50" i="3"/>
  <c r="N71" i="3"/>
  <c r="N76" i="3"/>
  <c r="N52" i="3"/>
  <c r="O109" i="3"/>
  <c r="O29" i="3"/>
  <c r="M35" i="3"/>
  <c r="O94" i="3"/>
  <c r="M67" i="3"/>
  <c r="M27" i="3"/>
  <c r="O38" i="3"/>
  <c r="M78" i="3"/>
  <c r="M46" i="3"/>
  <c r="O149" i="3"/>
  <c r="M55" i="3"/>
  <c r="N135" i="3"/>
  <c r="O61" i="3"/>
  <c r="O142" i="3"/>
  <c r="M43" i="3"/>
  <c r="N33" i="3"/>
  <c r="N140" i="3"/>
  <c r="O134" i="3"/>
  <c r="M49" i="3"/>
  <c r="M70" i="3"/>
  <c r="M38" i="3"/>
  <c r="M83" i="3"/>
  <c r="O96" i="3"/>
  <c r="O126" i="3"/>
  <c r="O62" i="3"/>
  <c r="M25" i="3"/>
  <c r="M79" i="3"/>
  <c r="O50" i="3"/>
  <c r="N129" i="3"/>
  <c r="N156" i="3"/>
  <c r="N85" i="3"/>
  <c r="N130" i="3"/>
  <c r="N158" i="3"/>
  <c r="N126" i="3"/>
  <c r="N139" i="3"/>
  <c r="N122" i="3"/>
  <c r="N74" i="3"/>
  <c r="N159" i="3"/>
  <c r="N95" i="3"/>
  <c r="N31" i="3"/>
  <c r="N100" i="3"/>
  <c r="N24" i="3"/>
  <c r="N40" i="3"/>
  <c r="O123" i="3"/>
  <c r="O67" i="3"/>
  <c r="N46" i="3"/>
  <c r="N97" i="3"/>
  <c r="N75" i="3"/>
  <c r="N43" i="3"/>
  <c r="O157" i="3"/>
  <c r="O69" i="3"/>
  <c r="O26" i="3"/>
  <c r="O58" i="3"/>
  <c r="O106" i="3"/>
  <c r="N105" i="3"/>
  <c r="N117" i="3"/>
  <c r="N154" i="3"/>
  <c r="N124" i="3"/>
  <c r="N150" i="3"/>
  <c r="N118" i="3"/>
  <c r="N123" i="3"/>
  <c r="N114" i="3"/>
  <c r="N90" i="3"/>
  <c r="N26" i="3"/>
  <c r="N111" i="3"/>
  <c r="N47" i="3"/>
  <c r="N96" i="3"/>
  <c r="O46" i="3"/>
  <c r="O93" i="3"/>
  <c r="N89" i="3"/>
  <c r="O107" i="3"/>
  <c r="O83" i="3"/>
  <c r="N62" i="3"/>
  <c r="N88" i="3"/>
  <c r="N41" i="3"/>
  <c r="N67" i="3"/>
  <c r="N35" i="3"/>
  <c r="O133" i="3"/>
  <c r="O45" i="3"/>
  <c r="O88" i="3"/>
  <c r="O72" i="3"/>
  <c r="M32" i="3"/>
  <c r="O82" i="3"/>
  <c r="N145" i="3"/>
  <c r="N137" i="3"/>
  <c r="N115" i="3"/>
  <c r="N136" i="3"/>
  <c r="N104" i="3"/>
  <c r="N133" i="3"/>
  <c r="N66" i="3"/>
  <c r="N151" i="3"/>
  <c r="N87" i="3"/>
  <c r="N23" i="3"/>
  <c r="N92" i="3"/>
  <c r="N44" i="3"/>
  <c r="N80" i="3"/>
  <c r="O85" i="3"/>
  <c r="O104" i="3"/>
  <c r="N102" i="3"/>
  <c r="O59" i="3"/>
  <c r="N38" i="3"/>
  <c r="O77" i="3"/>
  <c r="O112" i="3"/>
  <c r="O125" i="3"/>
  <c r="O32" i="3"/>
  <c r="O48" i="3"/>
  <c r="O154" i="3"/>
  <c r="O74" i="3"/>
  <c r="N37" i="3"/>
  <c r="N25" i="3"/>
  <c r="N153" i="3"/>
  <c r="N49" i="3"/>
  <c r="N146" i="3"/>
  <c r="N116" i="3"/>
  <c r="N142" i="3"/>
  <c r="N110" i="3"/>
  <c r="N107" i="3"/>
  <c r="N106" i="3"/>
  <c r="N42" i="3"/>
  <c r="N81" i="3"/>
  <c r="N127" i="3"/>
  <c r="N63" i="3"/>
  <c r="N68" i="3"/>
  <c r="N72" i="3"/>
  <c r="O155" i="3"/>
  <c r="O99" i="3"/>
  <c r="N78" i="3"/>
  <c r="O35" i="3"/>
  <c r="N99" i="3"/>
  <c r="N59" i="3"/>
  <c r="N27" i="3"/>
  <c r="O117" i="3"/>
  <c r="O122" i="3"/>
  <c r="O40" i="3"/>
  <c r="O146" i="3"/>
  <c r="N61" i="3"/>
  <c r="N132" i="3"/>
  <c r="N57" i="3"/>
  <c r="N125" i="3"/>
  <c r="N160" i="3"/>
  <c r="N128" i="3"/>
  <c r="N157" i="3"/>
  <c r="N121" i="3"/>
  <c r="N82" i="3"/>
  <c r="N103" i="3"/>
  <c r="N39" i="3"/>
  <c r="N36" i="3"/>
  <c r="O78" i="3"/>
  <c r="N64" i="3"/>
  <c r="O147" i="3"/>
  <c r="O75" i="3"/>
  <c r="N54" i="3"/>
  <c r="O53" i="3"/>
  <c r="N91" i="3"/>
  <c r="M99" i="3"/>
  <c r="O128" i="3"/>
  <c r="O66" i="3"/>
  <c r="O24" i="3"/>
  <c r="O138" i="3"/>
  <c r="O42" i="3"/>
  <c r="N69" i="3"/>
  <c r="N138" i="3"/>
  <c r="N108" i="3"/>
  <c r="N134" i="3"/>
  <c r="N155" i="3"/>
  <c r="N58" i="3"/>
  <c r="N143" i="3"/>
  <c r="N79" i="3"/>
  <c r="N84" i="3"/>
  <c r="O70" i="3"/>
  <c r="O30" i="3"/>
  <c r="N56" i="3"/>
  <c r="O139" i="3"/>
  <c r="N94" i="3"/>
  <c r="O51" i="3"/>
  <c r="N30" i="3"/>
  <c r="N83" i="3"/>
  <c r="N51" i="3"/>
  <c r="O56" i="3"/>
  <c r="M91" i="3"/>
  <c r="M95" i="3"/>
  <c r="N53" i="3"/>
  <c r="O90" i="3"/>
  <c r="O130" i="3"/>
  <c r="N29" i="3"/>
  <c r="N148" i="3"/>
  <c r="N73" i="3"/>
  <c r="N147" i="3"/>
  <c r="N152" i="3"/>
  <c r="N120" i="3"/>
  <c r="N149" i="3"/>
  <c r="N113" i="3"/>
  <c r="N98" i="3"/>
  <c r="N34" i="3"/>
  <c r="N119" i="3"/>
  <c r="N55" i="3"/>
  <c r="N60" i="3"/>
  <c r="N28" i="3"/>
  <c r="N48" i="3"/>
  <c r="O131" i="3"/>
  <c r="O91" i="3"/>
  <c r="N70" i="3"/>
  <c r="O27" i="3"/>
  <c r="N32" i="3"/>
  <c r="O120" i="3"/>
  <c r="N65" i="3"/>
  <c r="O34" i="3"/>
  <c r="N77" i="3"/>
  <c r="O114" i="3"/>
  <c r="O160" i="3"/>
  <c r="S51" i="2"/>
  <c r="U51" i="2" s="1"/>
  <c r="I51" i="2"/>
  <c r="S75" i="2"/>
  <c r="I75" i="2"/>
  <c r="S91" i="2"/>
  <c r="I91" i="2"/>
  <c r="S107" i="2"/>
  <c r="I107" i="2"/>
  <c r="S115" i="2"/>
  <c r="I115" i="2"/>
  <c r="S123" i="2"/>
  <c r="I123" i="2"/>
  <c r="S139" i="2"/>
  <c r="I139" i="2"/>
  <c r="S147" i="2"/>
  <c r="I147" i="2"/>
  <c r="T30" i="2"/>
  <c r="J30" i="2"/>
  <c r="T46" i="2"/>
  <c r="J46" i="2"/>
  <c r="T62" i="2"/>
  <c r="J62" i="2"/>
  <c r="T78" i="2"/>
  <c r="J78" i="2"/>
  <c r="T94" i="2"/>
  <c r="J94" i="2"/>
  <c r="T110" i="2"/>
  <c r="J110" i="2"/>
  <c r="T126" i="2"/>
  <c r="J126" i="2"/>
  <c r="T134" i="2"/>
  <c r="J134" i="2"/>
  <c r="T150" i="2"/>
  <c r="J150" i="2"/>
  <c r="T166" i="2"/>
  <c r="J166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J23" i="2"/>
  <c r="J31" i="2"/>
  <c r="J39" i="2"/>
  <c r="J47" i="2"/>
  <c r="J55" i="2"/>
  <c r="J63" i="2"/>
  <c r="J71" i="2"/>
  <c r="J79" i="2"/>
  <c r="J87" i="2"/>
  <c r="J95" i="2"/>
  <c r="J103" i="2"/>
  <c r="J111" i="2"/>
  <c r="J119" i="2"/>
  <c r="J127" i="2"/>
  <c r="J135" i="2"/>
  <c r="J143" i="2"/>
  <c r="J151" i="2"/>
  <c r="J159" i="2"/>
  <c r="J167" i="2"/>
  <c r="J175" i="2"/>
  <c r="S43" i="2"/>
  <c r="I43" i="2"/>
  <c r="S67" i="2"/>
  <c r="I67" i="2"/>
  <c r="S99" i="2"/>
  <c r="I99" i="2"/>
  <c r="S131" i="2"/>
  <c r="I131" i="2"/>
  <c r="J22" i="2"/>
  <c r="L22" i="2" s="1"/>
  <c r="T38" i="2"/>
  <c r="J38" i="2"/>
  <c r="T54" i="2"/>
  <c r="J54" i="2"/>
  <c r="T70" i="2"/>
  <c r="J70" i="2"/>
  <c r="T86" i="2"/>
  <c r="J86" i="2"/>
  <c r="T102" i="2"/>
  <c r="J102" i="2"/>
  <c r="T118" i="2"/>
  <c r="J118" i="2"/>
  <c r="T142" i="2"/>
  <c r="J142" i="2"/>
  <c r="T158" i="2"/>
  <c r="J158" i="2"/>
  <c r="T174" i="2"/>
  <c r="J174" i="2"/>
  <c r="I29" i="2"/>
  <c r="I37" i="2"/>
  <c r="Q67" i="3" s="1"/>
  <c r="I45" i="2"/>
  <c r="I53" i="2"/>
  <c r="I61" i="2"/>
  <c r="I69" i="2"/>
  <c r="I77" i="2"/>
  <c r="I85" i="2"/>
  <c r="I93" i="2"/>
  <c r="I101" i="2"/>
  <c r="I109" i="2"/>
  <c r="I117" i="2"/>
  <c r="I125" i="2"/>
  <c r="I133" i="2"/>
  <c r="I141" i="2"/>
  <c r="I149" i="2"/>
  <c r="I157" i="2"/>
  <c r="I165" i="2"/>
  <c r="I173" i="2"/>
  <c r="J24" i="2"/>
  <c r="L24" i="2" s="1"/>
  <c r="J32" i="2"/>
  <c r="L32" i="2" s="1"/>
  <c r="J40" i="2"/>
  <c r="J48" i="2"/>
  <c r="J56" i="2"/>
  <c r="J64" i="2"/>
  <c r="J72" i="2"/>
  <c r="J80" i="2"/>
  <c r="J88" i="2"/>
  <c r="J96" i="2"/>
  <c r="J104" i="2"/>
  <c r="J112" i="2"/>
  <c r="J120" i="2"/>
  <c r="J128" i="2"/>
  <c r="J136" i="2"/>
  <c r="J144" i="2"/>
  <c r="J152" i="2"/>
  <c r="J160" i="2"/>
  <c r="J168" i="2"/>
  <c r="S35" i="2"/>
  <c r="I35" i="2"/>
  <c r="S155" i="2"/>
  <c r="I155" i="2"/>
  <c r="I22" i="2"/>
  <c r="K22" i="2" s="1"/>
  <c r="S22" i="2"/>
  <c r="U75" i="2" s="1"/>
  <c r="I62" i="2"/>
  <c r="I94" i="2"/>
  <c r="I102" i="2"/>
  <c r="I110" i="2"/>
  <c r="I142" i="2"/>
  <c r="I150" i="2"/>
  <c r="I158" i="2"/>
  <c r="I166" i="2"/>
  <c r="I174" i="2"/>
  <c r="J25" i="2"/>
  <c r="L25" i="2" s="1"/>
  <c r="J33" i="2"/>
  <c r="L33" i="2" s="1"/>
  <c r="J41" i="2"/>
  <c r="J49" i="2"/>
  <c r="J57" i="2"/>
  <c r="J65" i="2"/>
  <c r="J73" i="2"/>
  <c r="J81" i="2"/>
  <c r="J89" i="2"/>
  <c r="J97" i="2"/>
  <c r="J105" i="2"/>
  <c r="J113" i="2"/>
  <c r="J121" i="2"/>
  <c r="J129" i="2"/>
  <c r="J137" i="2"/>
  <c r="J145" i="2"/>
  <c r="J153" i="2"/>
  <c r="J161" i="2"/>
  <c r="J169" i="2"/>
  <c r="S83" i="2"/>
  <c r="I83" i="2"/>
  <c r="I46" i="2"/>
  <c r="I78" i="2"/>
  <c r="I134" i="2"/>
  <c r="I23" i="2"/>
  <c r="I31" i="2"/>
  <c r="I39" i="2"/>
  <c r="I47" i="2"/>
  <c r="I55" i="2"/>
  <c r="I63" i="2"/>
  <c r="I71" i="2"/>
  <c r="I79" i="2"/>
  <c r="I87" i="2"/>
  <c r="I95" i="2"/>
  <c r="I103" i="2"/>
  <c r="I111" i="2"/>
  <c r="I119" i="2"/>
  <c r="I127" i="2"/>
  <c r="I135" i="2"/>
  <c r="I143" i="2"/>
  <c r="I151" i="2"/>
  <c r="I159" i="2"/>
  <c r="I167" i="2"/>
  <c r="I175" i="2"/>
  <c r="J26" i="2"/>
  <c r="L26" i="2" s="1"/>
  <c r="J34" i="2"/>
  <c r="L34" i="2" s="1"/>
  <c r="J42" i="2"/>
  <c r="J50" i="2"/>
  <c r="J58" i="2"/>
  <c r="J66" i="2"/>
  <c r="J74" i="2"/>
  <c r="J82" i="2"/>
  <c r="J90" i="2"/>
  <c r="J98" i="2"/>
  <c r="J106" i="2"/>
  <c r="J114" i="2"/>
  <c r="J122" i="2"/>
  <c r="J130" i="2"/>
  <c r="J138" i="2"/>
  <c r="J146" i="2"/>
  <c r="J154" i="2"/>
  <c r="J162" i="2"/>
  <c r="J170" i="2"/>
  <c r="S27" i="2"/>
  <c r="I27" i="2"/>
  <c r="S171" i="2"/>
  <c r="I171" i="2"/>
  <c r="I30" i="2"/>
  <c r="I54" i="2"/>
  <c r="I86" i="2"/>
  <c r="I118" i="2"/>
  <c r="I24" i="2"/>
  <c r="I32" i="2"/>
  <c r="I40" i="2"/>
  <c r="I48" i="2"/>
  <c r="I56" i="2"/>
  <c r="I64" i="2"/>
  <c r="I72" i="2"/>
  <c r="I80" i="2"/>
  <c r="I88" i="2"/>
  <c r="I96" i="2"/>
  <c r="I104" i="2"/>
  <c r="I112" i="2"/>
  <c r="I120" i="2"/>
  <c r="I128" i="2"/>
  <c r="I136" i="2"/>
  <c r="I144" i="2"/>
  <c r="I152" i="2"/>
  <c r="I160" i="2"/>
  <c r="I168" i="2"/>
  <c r="J27" i="2"/>
  <c r="L27" i="2" s="1"/>
  <c r="J35" i="2"/>
  <c r="L35" i="2" s="1"/>
  <c r="J43" i="2"/>
  <c r="J51" i="2"/>
  <c r="J59" i="2"/>
  <c r="J67" i="2"/>
  <c r="J75" i="2"/>
  <c r="J83" i="2"/>
  <c r="J91" i="2"/>
  <c r="J99" i="2"/>
  <c r="J107" i="2"/>
  <c r="J115" i="2"/>
  <c r="J123" i="2"/>
  <c r="J131" i="2"/>
  <c r="J139" i="2"/>
  <c r="J147" i="2"/>
  <c r="J155" i="2"/>
  <c r="J163" i="2"/>
  <c r="J171" i="2"/>
  <c r="S59" i="2"/>
  <c r="U59" i="2" s="1"/>
  <c r="I59" i="2"/>
  <c r="S163" i="2"/>
  <c r="I163" i="2"/>
  <c r="I38" i="2"/>
  <c r="I70" i="2"/>
  <c r="I126" i="2"/>
  <c r="I25" i="2"/>
  <c r="I33" i="2"/>
  <c r="K33" i="2" s="1"/>
  <c r="I41" i="2"/>
  <c r="I49" i="2"/>
  <c r="I57" i="2"/>
  <c r="I65" i="2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J28" i="2"/>
  <c r="L28" i="2" s="1"/>
  <c r="J36" i="2"/>
  <c r="L36" i="2" s="1"/>
  <c r="J44" i="2"/>
  <c r="J52" i="2"/>
  <c r="J60" i="2"/>
  <c r="J68" i="2"/>
  <c r="J76" i="2"/>
  <c r="J84" i="2"/>
  <c r="J92" i="2"/>
  <c r="J100" i="2"/>
  <c r="J108" i="2"/>
  <c r="J116" i="2"/>
  <c r="J124" i="2"/>
  <c r="J132" i="2"/>
  <c r="J140" i="2"/>
  <c r="J148" i="2"/>
  <c r="J156" i="2"/>
  <c r="J164" i="2"/>
  <c r="J172" i="2"/>
  <c r="S52" i="2"/>
  <c r="S100" i="2"/>
  <c r="S148" i="2"/>
  <c r="T31" i="2"/>
  <c r="T87" i="2"/>
  <c r="T175" i="2"/>
  <c r="S26" i="2"/>
  <c r="S34" i="2"/>
  <c r="S42" i="2"/>
  <c r="S50" i="2"/>
  <c r="S58" i="2"/>
  <c r="S66" i="2"/>
  <c r="S74" i="2"/>
  <c r="S82" i="2"/>
  <c r="S90" i="2"/>
  <c r="S98" i="2"/>
  <c r="S106" i="2"/>
  <c r="S114" i="2"/>
  <c r="S122" i="2"/>
  <c r="S130" i="2"/>
  <c r="S138" i="2"/>
  <c r="S146" i="2"/>
  <c r="S154" i="2"/>
  <c r="S162" i="2"/>
  <c r="S170" i="2"/>
  <c r="T29" i="2"/>
  <c r="T37" i="2"/>
  <c r="T45" i="2"/>
  <c r="T53" i="2"/>
  <c r="T61" i="2"/>
  <c r="T69" i="2"/>
  <c r="T77" i="2"/>
  <c r="T85" i="2"/>
  <c r="T93" i="2"/>
  <c r="T101" i="2"/>
  <c r="T109" i="2"/>
  <c r="T117" i="2"/>
  <c r="T125" i="2"/>
  <c r="T133" i="2"/>
  <c r="T141" i="2"/>
  <c r="T149" i="2"/>
  <c r="T157" i="2"/>
  <c r="T165" i="2"/>
  <c r="T173" i="2"/>
  <c r="S44" i="2"/>
  <c r="S76" i="2"/>
  <c r="S124" i="2"/>
  <c r="S172" i="2"/>
  <c r="T47" i="2"/>
  <c r="T95" i="2"/>
  <c r="T127" i="2"/>
  <c r="T135" i="2"/>
  <c r="T143" i="2"/>
  <c r="S29" i="2"/>
  <c r="S37" i="2"/>
  <c r="S45" i="2"/>
  <c r="S53" i="2"/>
  <c r="S61" i="2"/>
  <c r="S69" i="2"/>
  <c r="S77" i="2"/>
  <c r="U77" i="2" s="1"/>
  <c r="S85" i="2"/>
  <c r="S93" i="2"/>
  <c r="S101" i="2"/>
  <c r="S109" i="2"/>
  <c r="S117" i="2"/>
  <c r="S125" i="2"/>
  <c r="S133" i="2"/>
  <c r="S141" i="2"/>
  <c r="U141" i="2" s="1"/>
  <c r="S149" i="2"/>
  <c r="S157" i="2"/>
  <c r="S165" i="2"/>
  <c r="S173" i="2"/>
  <c r="T24" i="2"/>
  <c r="T32" i="2"/>
  <c r="T40" i="2"/>
  <c r="T48" i="2"/>
  <c r="T56" i="2"/>
  <c r="T64" i="2"/>
  <c r="T72" i="2"/>
  <c r="T80" i="2"/>
  <c r="T88" i="2"/>
  <c r="T96" i="2"/>
  <c r="T104" i="2"/>
  <c r="T112" i="2"/>
  <c r="T120" i="2"/>
  <c r="T128" i="2"/>
  <c r="T136" i="2"/>
  <c r="T144" i="2"/>
  <c r="T152" i="2"/>
  <c r="T160" i="2"/>
  <c r="T168" i="2"/>
  <c r="U43" i="2"/>
  <c r="S28" i="2"/>
  <c r="S92" i="2"/>
  <c r="S140" i="2"/>
  <c r="T71" i="2"/>
  <c r="T151" i="2"/>
  <c r="B1" i="2"/>
  <c r="U22" i="2"/>
  <c r="S38" i="2"/>
  <c r="U38" i="2" s="1"/>
  <c r="S46" i="2"/>
  <c r="S54" i="2"/>
  <c r="S62" i="2"/>
  <c r="S70" i="2"/>
  <c r="S78" i="2"/>
  <c r="S86" i="2"/>
  <c r="S94" i="2"/>
  <c r="U94" i="2" s="1"/>
  <c r="S102" i="2"/>
  <c r="U102" i="2" s="1"/>
  <c r="S110" i="2"/>
  <c r="S118" i="2"/>
  <c r="S126" i="2"/>
  <c r="S134" i="2"/>
  <c r="S142" i="2"/>
  <c r="S150" i="2"/>
  <c r="S158" i="2"/>
  <c r="U158" i="2" s="1"/>
  <c r="S166" i="2"/>
  <c r="U166" i="2" s="1"/>
  <c r="S174" i="2"/>
  <c r="T25" i="2"/>
  <c r="T33" i="2"/>
  <c r="T41" i="2"/>
  <c r="T49" i="2"/>
  <c r="T57" i="2"/>
  <c r="T65" i="2"/>
  <c r="T73" i="2"/>
  <c r="T81" i="2"/>
  <c r="T89" i="2"/>
  <c r="T97" i="2"/>
  <c r="T105" i="2"/>
  <c r="T113" i="2"/>
  <c r="T121" i="2"/>
  <c r="T129" i="2"/>
  <c r="T137" i="2"/>
  <c r="T145" i="2"/>
  <c r="T153" i="2"/>
  <c r="T161" i="2"/>
  <c r="T169" i="2"/>
  <c r="U163" i="2"/>
  <c r="T22" i="2"/>
  <c r="V22" i="2" s="1"/>
  <c r="C1" i="2"/>
  <c r="S68" i="2"/>
  <c r="S116" i="2"/>
  <c r="S156" i="2"/>
  <c r="T39" i="2"/>
  <c r="T79" i="2"/>
  <c r="T111" i="2"/>
  <c r="S30" i="2"/>
  <c r="U30" i="2" s="1"/>
  <c r="S23" i="2"/>
  <c r="S31" i="2"/>
  <c r="U31" i="2" s="1"/>
  <c r="S39" i="2"/>
  <c r="S47" i="2"/>
  <c r="S55" i="2"/>
  <c r="S63" i="2"/>
  <c r="S71" i="2"/>
  <c r="U71" i="2" s="1"/>
  <c r="S79" i="2"/>
  <c r="U79" i="2" s="1"/>
  <c r="S87" i="2"/>
  <c r="S95" i="2"/>
  <c r="U95" i="2" s="1"/>
  <c r="S103" i="2"/>
  <c r="S111" i="2"/>
  <c r="S119" i="2"/>
  <c r="S127" i="2"/>
  <c r="S135" i="2"/>
  <c r="U135" i="2" s="1"/>
  <c r="S143" i="2"/>
  <c r="U143" i="2" s="1"/>
  <c r="S151" i="2"/>
  <c r="S159" i="2"/>
  <c r="U159" i="2" s="1"/>
  <c r="S167" i="2"/>
  <c r="S175" i="2"/>
  <c r="T26" i="2"/>
  <c r="T34" i="2"/>
  <c r="T42" i="2"/>
  <c r="T50" i="2"/>
  <c r="T58" i="2"/>
  <c r="T66" i="2"/>
  <c r="T74" i="2"/>
  <c r="T82" i="2"/>
  <c r="T90" i="2"/>
  <c r="T98" i="2"/>
  <c r="T106" i="2"/>
  <c r="T114" i="2"/>
  <c r="T122" i="2"/>
  <c r="T130" i="2"/>
  <c r="T138" i="2"/>
  <c r="T146" i="2"/>
  <c r="T154" i="2"/>
  <c r="T162" i="2"/>
  <c r="T170" i="2"/>
  <c r="U27" i="2"/>
  <c r="S60" i="2"/>
  <c r="S108" i="2"/>
  <c r="U108" i="2" s="1"/>
  <c r="S164" i="2"/>
  <c r="T55" i="2"/>
  <c r="T159" i="2"/>
  <c r="S24" i="2"/>
  <c r="S32" i="2"/>
  <c r="U32" i="2" s="1"/>
  <c r="S40" i="2"/>
  <c r="U40" i="2" s="1"/>
  <c r="S48" i="2"/>
  <c r="S56" i="2"/>
  <c r="U56" i="2" s="1"/>
  <c r="S64" i="2"/>
  <c r="S72" i="2"/>
  <c r="S80" i="2"/>
  <c r="S88" i="2"/>
  <c r="S96" i="2"/>
  <c r="U96" i="2" s="1"/>
  <c r="S104" i="2"/>
  <c r="U104" i="2" s="1"/>
  <c r="S112" i="2"/>
  <c r="S120" i="2"/>
  <c r="U120" i="2" s="1"/>
  <c r="S128" i="2"/>
  <c r="S136" i="2"/>
  <c r="S144" i="2"/>
  <c r="S152" i="2"/>
  <c r="S160" i="2"/>
  <c r="U160" i="2" s="1"/>
  <c r="S168" i="2"/>
  <c r="U168" i="2" s="1"/>
  <c r="T27" i="2"/>
  <c r="T35" i="2"/>
  <c r="T43" i="2"/>
  <c r="T51" i="2"/>
  <c r="T59" i="2"/>
  <c r="T67" i="2"/>
  <c r="T75" i="2"/>
  <c r="T83" i="2"/>
  <c r="T91" i="2"/>
  <c r="T99" i="2"/>
  <c r="T107" i="2"/>
  <c r="T115" i="2"/>
  <c r="T123" i="2"/>
  <c r="T131" i="2"/>
  <c r="T139" i="2"/>
  <c r="T147" i="2"/>
  <c r="T155" i="2"/>
  <c r="T163" i="2"/>
  <c r="T171" i="2"/>
  <c r="S36" i="2"/>
  <c r="S84" i="2"/>
  <c r="S132" i="2"/>
  <c r="U132" i="2" s="1"/>
  <c r="T23" i="2"/>
  <c r="T63" i="2"/>
  <c r="T103" i="2"/>
  <c r="T119" i="2"/>
  <c r="T167" i="2"/>
  <c r="S25" i="2"/>
  <c r="S33" i="2"/>
  <c r="S41" i="2"/>
  <c r="U41" i="2" s="1"/>
  <c r="S49" i="2"/>
  <c r="U49" i="2" s="1"/>
  <c r="S57" i="2"/>
  <c r="U57" i="2" s="1"/>
  <c r="S65" i="2"/>
  <c r="U65" i="2" s="1"/>
  <c r="S73" i="2"/>
  <c r="S81" i="2"/>
  <c r="S89" i="2"/>
  <c r="S97" i="2"/>
  <c r="S105" i="2"/>
  <c r="U105" i="2" s="1"/>
  <c r="S113" i="2"/>
  <c r="U113" i="2" s="1"/>
  <c r="S121" i="2"/>
  <c r="U121" i="2" s="1"/>
  <c r="S129" i="2"/>
  <c r="U129" i="2" s="1"/>
  <c r="S137" i="2"/>
  <c r="S145" i="2"/>
  <c r="S153" i="2"/>
  <c r="S161" i="2"/>
  <c r="S169" i="2"/>
  <c r="U169" i="2" s="1"/>
  <c r="T28" i="2"/>
  <c r="T36" i="2"/>
  <c r="T44" i="2"/>
  <c r="T52" i="2"/>
  <c r="T60" i="2"/>
  <c r="T68" i="2"/>
  <c r="T76" i="2"/>
  <c r="T84" i="2"/>
  <c r="T92" i="2"/>
  <c r="T100" i="2"/>
  <c r="T108" i="2"/>
  <c r="T116" i="2"/>
  <c r="T124" i="2"/>
  <c r="T132" i="2"/>
  <c r="T140" i="2"/>
  <c r="T148" i="2"/>
  <c r="T156" i="2"/>
  <c r="T164" i="2"/>
  <c r="T172" i="2"/>
  <c r="V3" i="2"/>
  <c r="V1" i="2"/>
  <c r="V2" i="2"/>
  <c r="E12" i="2"/>
  <c r="E28" i="2"/>
  <c r="E44" i="2"/>
  <c r="E20" i="2"/>
  <c r="E36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E172" i="2"/>
  <c r="F8" i="2"/>
  <c r="F16" i="2"/>
  <c r="F24" i="2"/>
  <c r="F32" i="2"/>
  <c r="F40" i="2"/>
  <c r="F48" i="2"/>
  <c r="F56" i="2"/>
  <c r="F64" i="2"/>
  <c r="F72" i="2"/>
  <c r="F80" i="2"/>
  <c r="F88" i="2"/>
  <c r="F96" i="2"/>
  <c r="F104" i="2"/>
  <c r="F112" i="2"/>
  <c r="F120" i="2"/>
  <c r="F128" i="2"/>
  <c r="F136" i="2"/>
  <c r="F144" i="2"/>
  <c r="F152" i="2"/>
  <c r="F160" i="2"/>
  <c r="F168" i="2"/>
  <c r="F9" i="2"/>
  <c r="F17" i="2"/>
  <c r="F25" i="2"/>
  <c r="F33" i="2"/>
  <c r="F41" i="2"/>
  <c r="F49" i="2"/>
  <c r="F57" i="2"/>
  <c r="F65" i="2"/>
  <c r="F73" i="2"/>
  <c r="F81" i="2"/>
  <c r="F89" i="2"/>
  <c r="F97" i="2"/>
  <c r="F105" i="2"/>
  <c r="F113" i="2"/>
  <c r="F121" i="2"/>
  <c r="F129" i="2"/>
  <c r="F137" i="2"/>
  <c r="F145" i="2"/>
  <c r="F153" i="2"/>
  <c r="F161" i="2"/>
  <c r="F169" i="2"/>
  <c r="E9" i="2"/>
  <c r="E25" i="2"/>
  <c r="E49" i="2"/>
  <c r="E73" i="2"/>
  <c r="E105" i="2"/>
  <c r="E129" i="2"/>
  <c r="E153" i="2"/>
  <c r="E10" i="2"/>
  <c r="E26" i="2"/>
  <c r="E42" i="2"/>
  <c r="E58" i="2"/>
  <c r="E74" i="2"/>
  <c r="E90" i="2"/>
  <c r="E106" i="2"/>
  <c r="E122" i="2"/>
  <c r="E138" i="2"/>
  <c r="E154" i="2"/>
  <c r="E170" i="2"/>
  <c r="E11" i="2"/>
  <c r="E19" i="2"/>
  <c r="E27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E155" i="2"/>
  <c r="E163" i="2"/>
  <c r="E171" i="2"/>
  <c r="E13" i="2"/>
  <c r="E37" i="2"/>
  <c r="E61" i="2"/>
  <c r="E85" i="2"/>
  <c r="E101" i="2"/>
  <c r="E125" i="2"/>
  <c r="E149" i="2"/>
  <c r="E173" i="2"/>
  <c r="E21" i="2"/>
  <c r="E45" i="2"/>
  <c r="E69" i="2"/>
  <c r="E93" i="2"/>
  <c r="E117" i="2"/>
  <c r="E141" i="2"/>
  <c r="E165" i="2"/>
  <c r="E14" i="2"/>
  <c r="E22" i="2"/>
  <c r="G22" i="2" s="1"/>
  <c r="E30" i="2"/>
  <c r="E38" i="2"/>
  <c r="E46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E158" i="2"/>
  <c r="E166" i="2"/>
  <c r="E174" i="2"/>
  <c r="E29" i="2"/>
  <c r="E53" i="2"/>
  <c r="E77" i="2"/>
  <c r="E109" i="2"/>
  <c r="E133" i="2"/>
  <c r="E157" i="2"/>
  <c r="E7" i="2"/>
  <c r="G7" i="2" s="1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G135" i="2" s="1"/>
  <c r="E143" i="2"/>
  <c r="E151" i="2"/>
  <c r="E159" i="2"/>
  <c r="E167" i="2"/>
  <c r="E175" i="2"/>
  <c r="E8" i="2"/>
  <c r="E16" i="2"/>
  <c r="E24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160" i="2"/>
  <c r="E168" i="2"/>
  <c r="E33" i="2"/>
  <c r="E57" i="2"/>
  <c r="E89" i="2"/>
  <c r="E113" i="2"/>
  <c r="E137" i="2"/>
  <c r="E161" i="2"/>
  <c r="F13" i="2"/>
  <c r="F21" i="2"/>
  <c r="F29" i="2"/>
  <c r="F37" i="2"/>
  <c r="E17" i="2"/>
  <c r="E41" i="2"/>
  <c r="E65" i="2"/>
  <c r="E81" i="2"/>
  <c r="E97" i="2"/>
  <c r="E121" i="2"/>
  <c r="E145" i="2"/>
  <c r="E169" i="2"/>
  <c r="E18" i="2"/>
  <c r="E34" i="2"/>
  <c r="E50" i="2"/>
  <c r="E66" i="2"/>
  <c r="E82" i="2"/>
  <c r="E98" i="2"/>
  <c r="E114" i="2"/>
  <c r="E130" i="2"/>
  <c r="E146" i="2"/>
  <c r="E162" i="2"/>
  <c r="F7" i="2"/>
  <c r="H7" i="2" s="1"/>
  <c r="F15" i="2"/>
  <c r="F23" i="2"/>
  <c r="F31" i="2"/>
  <c r="F39" i="2"/>
  <c r="F47" i="2"/>
  <c r="F55" i="2"/>
  <c r="F63" i="2"/>
  <c r="F71" i="2"/>
  <c r="H71" i="2" s="1"/>
  <c r="F79" i="2"/>
  <c r="F87" i="2"/>
  <c r="F95" i="2"/>
  <c r="F103" i="2"/>
  <c r="F111" i="2"/>
  <c r="F119" i="2"/>
  <c r="F127" i="2"/>
  <c r="F135" i="2"/>
  <c r="F143" i="2"/>
  <c r="F151" i="2"/>
  <c r="F159" i="2"/>
  <c r="F167" i="2"/>
  <c r="F175" i="2"/>
  <c r="F10" i="2"/>
  <c r="F18" i="2"/>
  <c r="F26" i="2"/>
  <c r="F34" i="2"/>
  <c r="F42" i="2"/>
  <c r="F50" i="2"/>
  <c r="F58" i="2"/>
  <c r="F66" i="2"/>
  <c r="F74" i="2"/>
  <c r="F82" i="2"/>
  <c r="F90" i="2"/>
  <c r="F98" i="2"/>
  <c r="F106" i="2"/>
  <c r="F114" i="2"/>
  <c r="F122" i="2"/>
  <c r="F130" i="2"/>
  <c r="F138" i="2"/>
  <c r="F146" i="2"/>
  <c r="F154" i="2"/>
  <c r="F162" i="2"/>
  <c r="F170" i="2"/>
  <c r="F11" i="2"/>
  <c r="F19" i="2"/>
  <c r="F27" i="2"/>
  <c r="F35" i="2"/>
  <c r="F43" i="2"/>
  <c r="F51" i="2"/>
  <c r="F59" i="2"/>
  <c r="F67" i="2"/>
  <c r="F75" i="2"/>
  <c r="F83" i="2"/>
  <c r="F91" i="2"/>
  <c r="F99" i="2"/>
  <c r="F107" i="2"/>
  <c r="F115" i="2"/>
  <c r="F123" i="2"/>
  <c r="F131" i="2"/>
  <c r="F139" i="2"/>
  <c r="F147" i="2"/>
  <c r="F155" i="2"/>
  <c r="F163" i="2"/>
  <c r="F171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124" i="2"/>
  <c r="F132" i="2"/>
  <c r="F140" i="2"/>
  <c r="F148" i="2"/>
  <c r="F156" i="2"/>
  <c r="F164" i="2"/>
  <c r="F172" i="2"/>
  <c r="F45" i="2"/>
  <c r="F53" i="2"/>
  <c r="F61" i="2"/>
  <c r="F69" i="2"/>
  <c r="F77" i="2"/>
  <c r="F85" i="2"/>
  <c r="F93" i="2"/>
  <c r="F101" i="2"/>
  <c r="F109" i="2"/>
  <c r="F117" i="2"/>
  <c r="F125" i="2"/>
  <c r="F133" i="2"/>
  <c r="F141" i="2"/>
  <c r="F149" i="2"/>
  <c r="F157" i="2"/>
  <c r="F165" i="2"/>
  <c r="F173" i="2"/>
  <c r="F14" i="2"/>
  <c r="F22" i="2"/>
  <c r="F30" i="2"/>
  <c r="F38" i="2"/>
  <c r="F46" i="2"/>
  <c r="F54" i="2"/>
  <c r="F62" i="2"/>
  <c r="F70" i="2"/>
  <c r="F78" i="2"/>
  <c r="F86" i="2"/>
  <c r="F94" i="2"/>
  <c r="F102" i="2"/>
  <c r="F110" i="2"/>
  <c r="F118" i="2"/>
  <c r="F126" i="2"/>
  <c r="F134" i="2"/>
  <c r="F142" i="2"/>
  <c r="F150" i="2"/>
  <c r="F158" i="2"/>
  <c r="F166" i="2"/>
  <c r="F174" i="2"/>
  <c r="U161" i="2" l="1"/>
  <c r="U97" i="2"/>
  <c r="U33" i="2"/>
  <c r="U84" i="2"/>
  <c r="U152" i="2"/>
  <c r="U88" i="2"/>
  <c r="U24" i="2"/>
  <c r="U127" i="2"/>
  <c r="U63" i="2"/>
  <c r="U123" i="2"/>
  <c r="U150" i="2"/>
  <c r="U86" i="2"/>
  <c r="U125" i="2"/>
  <c r="U61" i="2"/>
  <c r="K25" i="2"/>
  <c r="L29" i="2"/>
  <c r="U153" i="2"/>
  <c r="U89" i="2"/>
  <c r="U25" i="2"/>
  <c r="U36" i="2"/>
  <c r="U144" i="2"/>
  <c r="U80" i="2"/>
  <c r="U119" i="2"/>
  <c r="U55" i="2"/>
  <c r="U142" i="2"/>
  <c r="U78" i="2"/>
  <c r="U117" i="2"/>
  <c r="U53" i="2"/>
  <c r="K30" i="2"/>
  <c r="U155" i="2"/>
  <c r="K29" i="2"/>
  <c r="U147" i="2"/>
  <c r="U107" i="2"/>
  <c r="L173" i="2"/>
  <c r="U145" i="2"/>
  <c r="U81" i="2"/>
  <c r="U136" i="2"/>
  <c r="U72" i="2"/>
  <c r="U175" i="2"/>
  <c r="U111" i="2"/>
  <c r="U47" i="2"/>
  <c r="U156" i="2"/>
  <c r="U134" i="2"/>
  <c r="U70" i="2"/>
  <c r="K35" i="2"/>
  <c r="U67" i="2"/>
  <c r="K36" i="2"/>
  <c r="L101" i="2"/>
  <c r="U137" i="2"/>
  <c r="U73" i="2"/>
  <c r="U128" i="2"/>
  <c r="U64" i="2"/>
  <c r="U164" i="2"/>
  <c r="U167" i="2"/>
  <c r="U103" i="2"/>
  <c r="U39" i="2"/>
  <c r="U116" i="2"/>
  <c r="U126" i="2"/>
  <c r="U62" i="2"/>
  <c r="U140" i="2"/>
  <c r="U165" i="2"/>
  <c r="U101" i="2"/>
  <c r="U37" i="2"/>
  <c r="U124" i="2"/>
  <c r="U162" i="2"/>
  <c r="U98" i="2"/>
  <c r="U34" i="2"/>
  <c r="U171" i="2"/>
  <c r="K31" i="2"/>
  <c r="V172" i="2"/>
  <c r="V108" i="2"/>
  <c r="V44" i="2"/>
  <c r="V103" i="2"/>
  <c r="U68" i="2"/>
  <c r="U118" i="2"/>
  <c r="U54" i="2"/>
  <c r="U92" i="2"/>
  <c r="U154" i="2"/>
  <c r="U90" i="2"/>
  <c r="U26" i="2"/>
  <c r="K32" i="2"/>
  <c r="K27" i="2"/>
  <c r="K23" i="2"/>
  <c r="Q83" i="3"/>
  <c r="U112" i="2"/>
  <c r="U48" i="2"/>
  <c r="U60" i="2"/>
  <c r="U151" i="2"/>
  <c r="U87" i="2"/>
  <c r="U23" i="2"/>
  <c r="U174" i="2"/>
  <c r="U110" i="2"/>
  <c r="U46" i="2"/>
  <c r="U28" i="2"/>
  <c r="K24" i="2"/>
  <c r="L124" i="2"/>
  <c r="R109" i="3"/>
  <c r="L60" i="2"/>
  <c r="R45" i="3"/>
  <c r="Q130" i="3"/>
  <c r="K145" i="2"/>
  <c r="Q66" i="3"/>
  <c r="K81" i="2"/>
  <c r="K126" i="2"/>
  <c r="Q111" i="3"/>
  <c r="R148" i="3"/>
  <c r="L163" i="2"/>
  <c r="R84" i="3"/>
  <c r="L99" i="2"/>
  <c r="Q105" i="3"/>
  <c r="K120" i="2"/>
  <c r="Q41" i="3"/>
  <c r="K56" i="2"/>
  <c r="R131" i="3"/>
  <c r="L146" i="2"/>
  <c r="R67" i="3"/>
  <c r="L82" i="2"/>
  <c r="Q160" i="3"/>
  <c r="K175" i="2"/>
  <c r="Q96" i="3"/>
  <c r="K111" i="2"/>
  <c r="Q32" i="3"/>
  <c r="K47" i="2"/>
  <c r="R98" i="3"/>
  <c r="L113" i="2"/>
  <c r="R34" i="3"/>
  <c r="L49" i="2"/>
  <c r="K142" i="2"/>
  <c r="Q127" i="3"/>
  <c r="L128" i="2"/>
  <c r="R113" i="3"/>
  <c r="L64" i="2"/>
  <c r="R49" i="3"/>
  <c r="Q142" i="3"/>
  <c r="K157" i="2"/>
  <c r="Q78" i="3"/>
  <c r="K93" i="2"/>
  <c r="V54" i="2"/>
  <c r="Q52" i="3"/>
  <c r="K67" i="2"/>
  <c r="R128" i="3"/>
  <c r="L143" i="2"/>
  <c r="R64" i="3"/>
  <c r="L79" i="2"/>
  <c r="Q157" i="3"/>
  <c r="K172" i="2"/>
  <c r="Q93" i="3"/>
  <c r="K108" i="2"/>
  <c r="Q29" i="3"/>
  <c r="K44" i="2"/>
  <c r="V134" i="2"/>
  <c r="Q123" i="3"/>
  <c r="L53" i="2"/>
  <c r="L109" i="2"/>
  <c r="K26" i="2"/>
  <c r="K114" i="2"/>
  <c r="Q58" i="3"/>
  <c r="K73" i="2"/>
  <c r="Q97" i="3"/>
  <c r="K112" i="2"/>
  <c r="Q152" i="3"/>
  <c r="K167" i="2"/>
  <c r="R26" i="3"/>
  <c r="L41" i="2"/>
  <c r="Q134" i="3"/>
  <c r="K149" i="2"/>
  <c r="R87" i="3"/>
  <c r="L102" i="2"/>
  <c r="Q149" i="3"/>
  <c r="K164" i="2"/>
  <c r="R47" i="3"/>
  <c r="L62" i="2"/>
  <c r="L172" i="2"/>
  <c r="R157" i="3"/>
  <c r="L108" i="2"/>
  <c r="R93" i="3"/>
  <c r="L44" i="2"/>
  <c r="R29" i="3"/>
  <c r="Q114" i="3"/>
  <c r="K129" i="2"/>
  <c r="Q50" i="3"/>
  <c r="K65" i="2"/>
  <c r="K38" i="2"/>
  <c r="Q23" i="3"/>
  <c r="R132" i="3"/>
  <c r="L147" i="2"/>
  <c r="R68" i="3"/>
  <c r="L83" i="2"/>
  <c r="Q153" i="3"/>
  <c r="K168" i="2"/>
  <c r="Q89" i="3"/>
  <c r="K104" i="2"/>
  <c r="Q25" i="3"/>
  <c r="K40" i="2"/>
  <c r="L130" i="2"/>
  <c r="R115" i="3"/>
  <c r="R51" i="3"/>
  <c r="L66" i="2"/>
  <c r="Q144" i="3"/>
  <c r="K159" i="2"/>
  <c r="Q80" i="3"/>
  <c r="K95" i="2"/>
  <c r="R146" i="3"/>
  <c r="L161" i="2"/>
  <c r="R82" i="3"/>
  <c r="L97" i="2"/>
  <c r="K102" i="2"/>
  <c r="Q87" i="3"/>
  <c r="L112" i="2"/>
  <c r="R97" i="3"/>
  <c r="L48" i="2"/>
  <c r="R33" i="3"/>
  <c r="Q126" i="3"/>
  <c r="K141" i="2"/>
  <c r="Q62" i="3"/>
  <c r="K77" i="2"/>
  <c r="Q28" i="3"/>
  <c r="K43" i="2"/>
  <c r="R112" i="3"/>
  <c r="L127" i="2"/>
  <c r="R48" i="3"/>
  <c r="L63" i="2"/>
  <c r="Q141" i="3"/>
  <c r="K156" i="2"/>
  <c r="Q77" i="3"/>
  <c r="K92" i="2"/>
  <c r="K28" i="2"/>
  <c r="Q91" i="3"/>
  <c r="L45" i="2"/>
  <c r="L165" i="2"/>
  <c r="Q51" i="3"/>
  <c r="Q131" i="3"/>
  <c r="L61" i="2"/>
  <c r="K98" i="2"/>
  <c r="K162" i="2"/>
  <c r="K70" i="2"/>
  <c r="Q55" i="3"/>
  <c r="Q33" i="3"/>
  <c r="K48" i="2"/>
  <c r="Q88" i="3"/>
  <c r="K103" i="2"/>
  <c r="L56" i="2"/>
  <c r="R41" i="3"/>
  <c r="R56" i="3"/>
  <c r="L71" i="2"/>
  <c r="L164" i="2"/>
  <c r="R149" i="3"/>
  <c r="L100" i="2"/>
  <c r="R85" i="3"/>
  <c r="Q106" i="3"/>
  <c r="K121" i="2"/>
  <c r="Q42" i="3"/>
  <c r="K57" i="2"/>
  <c r="Q148" i="3"/>
  <c r="K163" i="2"/>
  <c r="R124" i="3"/>
  <c r="L139" i="2"/>
  <c r="R60" i="3"/>
  <c r="L75" i="2"/>
  <c r="Q145" i="3"/>
  <c r="K160" i="2"/>
  <c r="Q81" i="3"/>
  <c r="K96" i="2"/>
  <c r="R107" i="3"/>
  <c r="L122" i="2"/>
  <c r="R43" i="3"/>
  <c r="L58" i="2"/>
  <c r="Q136" i="3"/>
  <c r="K151" i="2"/>
  <c r="Q72" i="3"/>
  <c r="K87" i="2"/>
  <c r="R138" i="3"/>
  <c r="L153" i="2"/>
  <c r="R74" i="3"/>
  <c r="L89" i="2"/>
  <c r="K94" i="2"/>
  <c r="Q79" i="3"/>
  <c r="L168" i="2"/>
  <c r="R153" i="3"/>
  <c r="L104" i="2"/>
  <c r="R89" i="3"/>
  <c r="L40" i="2"/>
  <c r="R25" i="3"/>
  <c r="Q118" i="3"/>
  <c r="K133" i="2"/>
  <c r="Q54" i="3"/>
  <c r="K69" i="2"/>
  <c r="R143" i="3"/>
  <c r="L158" i="2"/>
  <c r="R71" i="3"/>
  <c r="L86" i="2"/>
  <c r="R104" i="3"/>
  <c r="L119" i="2"/>
  <c r="R40" i="3"/>
  <c r="L55" i="2"/>
  <c r="Q133" i="3"/>
  <c r="K148" i="2"/>
  <c r="Q69" i="3"/>
  <c r="K84" i="2"/>
  <c r="R151" i="3"/>
  <c r="L166" i="2"/>
  <c r="R95" i="3"/>
  <c r="L110" i="2"/>
  <c r="R31" i="3"/>
  <c r="L46" i="2"/>
  <c r="Q108" i="3"/>
  <c r="K123" i="2"/>
  <c r="Q60" i="3"/>
  <c r="K75" i="2"/>
  <c r="K106" i="2"/>
  <c r="K66" i="2"/>
  <c r="K146" i="2"/>
  <c r="L69" i="2"/>
  <c r="Q27" i="3"/>
  <c r="Q107" i="3"/>
  <c r="L52" i="2"/>
  <c r="R37" i="3"/>
  <c r="R59" i="3"/>
  <c r="L74" i="2"/>
  <c r="R90" i="3"/>
  <c r="L105" i="2"/>
  <c r="L120" i="2"/>
  <c r="R105" i="3"/>
  <c r="R159" i="3"/>
  <c r="L174" i="2"/>
  <c r="R120" i="3"/>
  <c r="L135" i="2"/>
  <c r="R111" i="3"/>
  <c r="L126" i="2"/>
  <c r="Q76" i="3"/>
  <c r="K91" i="2"/>
  <c r="L156" i="2"/>
  <c r="R141" i="3"/>
  <c r="L92" i="2"/>
  <c r="R77" i="3"/>
  <c r="Q98" i="3"/>
  <c r="K113" i="2"/>
  <c r="Q34" i="3"/>
  <c r="K49" i="2"/>
  <c r="R116" i="3"/>
  <c r="L131" i="2"/>
  <c r="R52" i="3"/>
  <c r="L67" i="2"/>
  <c r="Q137" i="3"/>
  <c r="K152" i="2"/>
  <c r="Q73" i="3"/>
  <c r="K88" i="2"/>
  <c r="R99" i="3"/>
  <c r="L114" i="2"/>
  <c r="R35" i="3"/>
  <c r="L50" i="2"/>
  <c r="Q128" i="3"/>
  <c r="K143" i="2"/>
  <c r="Q64" i="3"/>
  <c r="K79" i="2"/>
  <c r="K134" i="2"/>
  <c r="Q119" i="3"/>
  <c r="R130" i="3"/>
  <c r="L145" i="2"/>
  <c r="R66" i="3"/>
  <c r="K174" i="2"/>
  <c r="Q159" i="3"/>
  <c r="K62" i="2"/>
  <c r="Q47" i="3"/>
  <c r="L160" i="2"/>
  <c r="R145" i="3"/>
  <c r="L96" i="2"/>
  <c r="R81" i="3"/>
  <c r="Q110" i="3"/>
  <c r="K125" i="2"/>
  <c r="Q46" i="3"/>
  <c r="K61" i="2"/>
  <c r="Q116" i="3"/>
  <c r="K131" i="2"/>
  <c r="R160" i="3"/>
  <c r="L175" i="2"/>
  <c r="R96" i="3"/>
  <c r="L111" i="2"/>
  <c r="R32" i="3"/>
  <c r="L47" i="2"/>
  <c r="Q125" i="3"/>
  <c r="K140" i="2"/>
  <c r="Q61" i="3"/>
  <c r="K76" i="2"/>
  <c r="Q35" i="3"/>
  <c r="Q115" i="3"/>
  <c r="L117" i="2"/>
  <c r="L125" i="2"/>
  <c r="Q59" i="3"/>
  <c r="Q139" i="3"/>
  <c r="K42" i="2"/>
  <c r="K122" i="2"/>
  <c r="L148" i="2"/>
  <c r="R133" i="3"/>
  <c r="L84" i="2"/>
  <c r="R69" i="3"/>
  <c r="Q154" i="3"/>
  <c r="K169" i="2"/>
  <c r="Q90" i="3"/>
  <c r="K105" i="2"/>
  <c r="Q26" i="3"/>
  <c r="K41" i="2"/>
  <c r="Q44" i="3"/>
  <c r="K59" i="2"/>
  <c r="R108" i="3"/>
  <c r="L123" i="2"/>
  <c r="R44" i="3"/>
  <c r="L59" i="2"/>
  <c r="Q129" i="3"/>
  <c r="K144" i="2"/>
  <c r="Q65" i="3"/>
  <c r="K80" i="2"/>
  <c r="K118" i="2"/>
  <c r="Q103" i="3"/>
  <c r="R155" i="3"/>
  <c r="L170" i="2"/>
  <c r="R91" i="3"/>
  <c r="L106" i="2"/>
  <c r="R27" i="3"/>
  <c r="L42" i="2"/>
  <c r="Q120" i="3"/>
  <c r="K135" i="2"/>
  <c r="Q56" i="3"/>
  <c r="K71" i="2"/>
  <c r="K78" i="2"/>
  <c r="Q63" i="3"/>
  <c r="R122" i="3"/>
  <c r="L137" i="2"/>
  <c r="R58" i="3"/>
  <c r="L73" i="2"/>
  <c r="K166" i="2"/>
  <c r="Q151" i="3"/>
  <c r="L152" i="2"/>
  <c r="R137" i="3"/>
  <c r="L88" i="2"/>
  <c r="R73" i="3"/>
  <c r="Q102" i="3"/>
  <c r="K117" i="2"/>
  <c r="Q38" i="3"/>
  <c r="K53" i="2"/>
  <c r="R127" i="3"/>
  <c r="L142" i="2"/>
  <c r="R55" i="3"/>
  <c r="L70" i="2"/>
  <c r="R152" i="3"/>
  <c r="L167" i="2"/>
  <c r="R88" i="3"/>
  <c r="L103" i="2"/>
  <c r="R24" i="3"/>
  <c r="L39" i="2"/>
  <c r="Q117" i="3"/>
  <c r="K132" i="2"/>
  <c r="Q53" i="3"/>
  <c r="K68" i="2"/>
  <c r="R135" i="3"/>
  <c r="L150" i="2"/>
  <c r="R79" i="3"/>
  <c r="L94" i="2"/>
  <c r="L30" i="2"/>
  <c r="Q100" i="3"/>
  <c r="K115" i="2"/>
  <c r="Q36" i="3"/>
  <c r="K51" i="2"/>
  <c r="L133" i="2"/>
  <c r="K50" i="2"/>
  <c r="K130" i="2"/>
  <c r="K74" i="2"/>
  <c r="K154" i="2"/>
  <c r="Q155" i="3"/>
  <c r="L157" i="2"/>
  <c r="Q75" i="3"/>
  <c r="L116" i="2"/>
  <c r="R101" i="3"/>
  <c r="R140" i="3"/>
  <c r="L155" i="2"/>
  <c r="Q156" i="3"/>
  <c r="K171" i="2"/>
  <c r="Q24" i="3"/>
  <c r="K39" i="2"/>
  <c r="K110" i="2"/>
  <c r="Q95" i="3"/>
  <c r="Q70" i="3"/>
  <c r="K85" i="2"/>
  <c r="R23" i="3"/>
  <c r="L38" i="2"/>
  <c r="Q85" i="3"/>
  <c r="K100" i="2"/>
  <c r="L140" i="2"/>
  <c r="R125" i="3"/>
  <c r="L76" i="2"/>
  <c r="R61" i="3"/>
  <c r="Q146" i="3"/>
  <c r="K161" i="2"/>
  <c r="Q82" i="3"/>
  <c r="K97" i="2"/>
  <c r="R100" i="3"/>
  <c r="L115" i="2"/>
  <c r="R36" i="3"/>
  <c r="L51" i="2"/>
  <c r="Q121" i="3"/>
  <c r="K136" i="2"/>
  <c r="Q57" i="3"/>
  <c r="K72" i="2"/>
  <c r="K86" i="2"/>
  <c r="Q71" i="3"/>
  <c r="R147" i="3"/>
  <c r="L162" i="2"/>
  <c r="R83" i="3"/>
  <c r="L98" i="2"/>
  <c r="Q112" i="3"/>
  <c r="K127" i="2"/>
  <c r="Q48" i="3"/>
  <c r="K63" i="2"/>
  <c r="K46" i="2"/>
  <c r="Q31" i="3"/>
  <c r="R114" i="3"/>
  <c r="L129" i="2"/>
  <c r="R50" i="3"/>
  <c r="L65" i="2"/>
  <c r="K158" i="2"/>
  <c r="Q143" i="3"/>
  <c r="L144" i="2"/>
  <c r="R129" i="3"/>
  <c r="L80" i="2"/>
  <c r="R65" i="3"/>
  <c r="Q158" i="3"/>
  <c r="K173" i="2"/>
  <c r="Q94" i="3"/>
  <c r="K109" i="2"/>
  <c r="Q30" i="3"/>
  <c r="K45" i="2"/>
  <c r="Q84" i="3"/>
  <c r="K99" i="2"/>
  <c r="R144" i="3"/>
  <c r="L159" i="2"/>
  <c r="R80" i="3"/>
  <c r="L95" i="2"/>
  <c r="L31" i="2"/>
  <c r="Q109" i="3"/>
  <c r="K124" i="2"/>
  <c r="Q45" i="3"/>
  <c r="K60" i="2"/>
  <c r="L149" i="2"/>
  <c r="Q43" i="3"/>
  <c r="L37" i="2"/>
  <c r="L93" i="2"/>
  <c r="L141" i="2"/>
  <c r="K170" i="2"/>
  <c r="K90" i="2"/>
  <c r="Q122" i="3"/>
  <c r="K137" i="2"/>
  <c r="R76" i="3"/>
  <c r="L91" i="2"/>
  <c r="R123" i="3"/>
  <c r="L138" i="2"/>
  <c r="R154" i="3"/>
  <c r="L169" i="2"/>
  <c r="Q124" i="3"/>
  <c r="K139" i="2"/>
  <c r="L132" i="2"/>
  <c r="R117" i="3"/>
  <c r="L68" i="2"/>
  <c r="R53" i="3"/>
  <c r="Q138" i="3"/>
  <c r="K153" i="2"/>
  <c r="Q74" i="3"/>
  <c r="K89" i="2"/>
  <c r="R156" i="3"/>
  <c r="L171" i="2"/>
  <c r="R92" i="3"/>
  <c r="L107" i="2"/>
  <c r="R28" i="3"/>
  <c r="L43" i="2"/>
  <c r="Q113" i="3"/>
  <c r="K128" i="2"/>
  <c r="Q49" i="3"/>
  <c r="K64" i="2"/>
  <c r="K54" i="2"/>
  <c r="Q39" i="3"/>
  <c r="R139" i="3"/>
  <c r="L154" i="2"/>
  <c r="R75" i="3"/>
  <c r="L90" i="2"/>
  <c r="Q104" i="3"/>
  <c r="K119" i="2"/>
  <c r="Q40" i="3"/>
  <c r="K55" i="2"/>
  <c r="Q68" i="3"/>
  <c r="K83" i="2"/>
  <c r="R106" i="3"/>
  <c r="L121" i="2"/>
  <c r="R42" i="3"/>
  <c r="L57" i="2"/>
  <c r="K150" i="2"/>
  <c r="Q135" i="3"/>
  <c r="Q140" i="3"/>
  <c r="K155" i="2"/>
  <c r="L136" i="2"/>
  <c r="R121" i="3"/>
  <c r="L72" i="2"/>
  <c r="R57" i="3"/>
  <c r="Q150" i="3"/>
  <c r="K165" i="2"/>
  <c r="Q86" i="3"/>
  <c r="K101" i="2"/>
  <c r="Q22" i="3"/>
  <c r="K37" i="2"/>
  <c r="R103" i="3"/>
  <c r="L118" i="2"/>
  <c r="L54" i="2"/>
  <c r="R39" i="3"/>
  <c r="R136" i="3"/>
  <c r="L151" i="2"/>
  <c r="R72" i="3"/>
  <c r="L87" i="2"/>
  <c r="L23" i="2"/>
  <c r="Q101" i="3"/>
  <c r="K116" i="2"/>
  <c r="Q37" i="3"/>
  <c r="K52" i="2"/>
  <c r="R119" i="3"/>
  <c r="L134" i="2"/>
  <c r="R63" i="3"/>
  <c r="L78" i="2"/>
  <c r="Q132" i="3"/>
  <c r="K147" i="2"/>
  <c r="Q92" i="3"/>
  <c r="K107" i="2"/>
  <c r="L85" i="2"/>
  <c r="K58" i="2"/>
  <c r="K82" i="2"/>
  <c r="Q99" i="3"/>
  <c r="L77" i="2"/>
  <c r="K34" i="2"/>
  <c r="U99" i="2"/>
  <c r="V62" i="2"/>
  <c r="V145" i="2"/>
  <c r="V81" i="2"/>
  <c r="V141" i="2"/>
  <c r="V77" i="2"/>
  <c r="V162" i="2"/>
  <c r="V98" i="2"/>
  <c r="V34" i="2"/>
  <c r="V79" i="2"/>
  <c r="V160" i="2"/>
  <c r="V96" i="2"/>
  <c r="V32" i="2"/>
  <c r="V95" i="2"/>
  <c r="V110" i="2"/>
  <c r="V147" i="2"/>
  <c r="V83" i="2"/>
  <c r="V158" i="2"/>
  <c r="V154" i="2"/>
  <c r="V90" i="2"/>
  <c r="V26" i="2"/>
  <c r="V39" i="2"/>
  <c r="V116" i="2"/>
  <c r="V52" i="2"/>
  <c r="V119" i="2"/>
  <c r="V139" i="2"/>
  <c r="V75" i="2"/>
  <c r="V86" i="2"/>
  <c r="V124" i="2"/>
  <c r="V60" i="2"/>
  <c r="V167" i="2"/>
  <c r="V142" i="2"/>
  <c r="V155" i="2"/>
  <c r="V91" i="2"/>
  <c r="V27" i="2"/>
  <c r="V170" i="2"/>
  <c r="V106" i="2"/>
  <c r="V42" i="2"/>
  <c r="V111" i="2"/>
  <c r="V70" i="2"/>
  <c r="V153" i="2"/>
  <c r="V89" i="2"/>
  <c r="V25" i="2"/>
  <c r="V168" i="2"/>
  <c r="V104" i="2"/>
  <c r="V40" i="2"/>
  <c r="U133" i="2"/>
  <c r="U69" i="2"/>
  <c r="V127" i="2"/>
  <c r="V102" i="2"/>
  <c r="V149" i="2"/>
  <c r="V85" i="2"/>
  <c r="U170" i="2"/>
  <c r="U106" i="2"/>
  <c r="U42" i="2"/>
  <c r="U52" i="2"/>
  <c r="V137" i="2"/>
  <c r="V150" i="2"/>
  <c r="V152" i="2"/>
  <c r="V24" i="2"/>
  <c r="V47" i="2"/>
  <c r="V133" i="2"/>
  <c r="V69" i="2"/>
  <c r="V126" i="2"/>
  <c r="V73" i="2"/>
  <c r="V88" i="2"/>
  <c r="V164" i="2"/>
  <c r="V100" i="2"/>
  <c r="V36" i="2"/>
  <c r="V63" i="2"/>
  <c r="V131" i="2"/>
  <c r="V67" i="2"/>
  <c r="V46" i="2"/>
  <c r="V146" i="2"/>
  <c r="V82" i="2"/>
  <c r="V129" i="2"/>
  <c r="V65" i="2"/>
  <c r="V94" i="2"/>
  <c r="V144" i="2"/>
  <c r="V80" i="2"/>
  <c r="U173" i="2"/>
  <c r="U109" i="2"/>
  <c r="U45" i="2"/>
  <c r="U172" i="2"/>
  <c r="U115" i="2"/>
  <c r="V125" i="2"/>
  <c r="V61" i="2"/>
  <c r="U146" i="2"/>
  <c r="U82" i="2"/>
  <c r="V175" i="2"/>
  <c r="V78" i="2"/>
  <c r="V156" i="2"/>
  <c r="V92" i="2"/>
  <c r="V28" i="2"/>
  <c r="V23" i="2"/>
  <c r="V123" i="2"/>
  <c r="V59" i="2"/>
  <c r="V159" i="2"/>
  <c r="V138" i="2"/>
  <c r="V74" i="2"/>
  <c r="V121" i="2"/>
  <c r="V57" i="2"/>
  <c r="V38" i="2"/>
  <c r="V136" i="2"/>
  <c r="V72" i="2"/>
  <c r="V117" i="2"/>
  <c r="V53" i="2"/>
  <c r="U138" i="2"/>
  <c r="U74" i="2"/>
  <c r="V87" i="2"/>
  <c r="V30" i="2"/>
  <c r="V148" i="2"/>
  <c r="V84" i="2"/>
  <c r="V115" i="2"/>
  <c r="V51" i="2"/>
  <c r="V55" i="2"/>
  <c r="V130" i="2"/>
  <c r="V66" i="2"/>
  <c r="V113" i="2"/>
  <c r="V49" i="2"/>
  <c r="V151" i="2"/>
  <c r="U139" i="2"/>
  <c r="V128" i="2"/>
  <c r="V64" i="2"/>
  <c r="U157" i="2"/>
  <c r="U93" i="2"/>
  <c r="U29" i="2"/>
  <c r="U76" i="2"/>
  <c r="V173" i="2"/>
  <c r="V109" i="2"/>
  <c r="V45" i="2"/>
  <c r="U130" i="2"/>
  <c r="U66" i="2"/>
  <c r="V31" i="2"/>
  <c r="U131" i="2"/>
  <c r="V140" i="2"/>
  <c r="V76" i="2"/>
  <c r="V171" i="2"/>
  <c r="V107" i="2"/>
  <c r="V43" i="2"/>
  <c r="V122" i="2"/>
  <c r="V58" i="2"/>
  <c r="V166" i="2"/>
  <c r="V169" i="2"/>
  <c r="V105" i="2"/>
  <c r="V41" i="2"/>
  <c r="V71" i="2"/>
  <c r="U91" i="2"/>
  <c r="V120" i="2"/>
  <c r="V56" i="2"/>
  <c r="U149" i="2"/>
  <c r="U85" i="2"/>
  <c r="V143" i="2"/>
  <c r="U44" i="2"/>
  <c r="V165" i="2"/>
  <c r="V101" i="2"/>
  <c r="V37" i="2"/>
  <c r="U122" i="2"/>
  <c r="U58" i="2"/>
  <c r="U148" i="2"/>
  <c r="U83" i="2"/>
  <c r="V132" i="2"/>
  <c r="V68" i="2"/>
  <c r="V163" i="2"/>
  <c r="V99" i="2"/>
  <c r="V35" i="2"/>
  <c r="V114" i="2"/>
  <c r="V50" i="2"/>
  <c r="V118" i="2"/>
  <c r="V161" i="2"/>
  <c r="V97" i="2"/>
  <c r="V33" i="2"/>
  <c r="V112" i="2"/>
  <c r="V48" i="2"/>
  <c r="V135" i="2"/>
  <c r="V174" i="2"/>
  <c r="V157" i="2"/>
  <c r="V93" i="2"/>
  <c r="V29" i="2"/>
  <c r="U114" i="2"/>
  <c r="U50" i="2"/>
  <c r="U100" i="2"/>
  <c r="U35" i="2"/>
  <c r="G71" i="2"/>
  <c r="H135" i="2"/>
  <c r="H142" i="2"/>
  <c r="H78" i="2"/>
  <c r="H14" i="2"/>
  <c r="H117" i="2"/>
  <c r="H53" i="2"/>
  <c r="H124" i="2"/>
  <c r="H60" i="2"/>
  <c r="H163" i="2"/>
  <c r="H70" i="2"/>
  <c r="H109" i="2"/>
  <c r="H116" i="2"/>
  <c r="H52" i="2"/>
  <c r="H91" i="2"/>
  <c r="H134" i="2"/>
  <c r="H173" i="2"/>
  <c r="H45" i="2"/>
  <c r="H155" i="2"/>
  <c r="H121" i="2"/>
  <c r="H172" i="2"/>
  <c r="H122" i="2"/>
  <c r="H55" i="2"/>
  <c r="H126" i="2"/>
  <c r="H101" i="2"/>
  <c r="H108" i="2"/>
  <c r="H147" i="2"/>
  <c r="H83" i="2"/>
  <c r="H54" i="2"/>
  <c r="H164" i="2"/>
  <c r="H36" i="2"/>
  <c r="H119" i="2"/>
  <c r="H174" i="2"/>
  <c r="P174" i="2" s="1"/>
  <c r="H110" i="2"/>
  <c r="H46" i="2"/>
  <c r="H149" i="2"/>
  <c r="H85" i="2"/>
  <c r="H156" i="2"/>
  <c r="H92" i="2"/>
  <c r="H28" i="2"/>
  <c r="H131" i="2"/>
  <c r="H67" i="2"/>
  <c r="G57" i="2"/>
  <c r="H118" i="2"/>
  <c r="H93" i="2"/>
  <c r="H166" i="2"/>
  <c r="H102" i="2"/>
  <c r="H38" i="2"/>
  <c r="H141" i="2"/>
  <c r="H77" i="2"/>
  <c r="H148" i="2"/>
  <c r="P148" i="2" s="1"/>
  <c r="H84" i="2"/>
  <c r="P84" i="2" s="1"/>
  <c r="G164" i="2"/>
  <c r="H62" i="2"/>
  <c r="H19" i="2"/>
  <c r="H157" i="2"/>
  <c r="H100" i="2"/>
  <c r="H30" i="2"/>
  <c r="H69" i="2"/>
  <c r="H76" i="2"/>
  <c r="H12" i="2"/>
  <c r="H115" i="2"/>
  <c r="H51" i="2"/>
  <c r="H154" i="2"/>
  <c r="H90" i="2"/>
  <c r="H26" i="2"/>
  <c r="H153" i="2"/>
  <c r="H165" i="2"/>
  <c r="H44" i="2"/>
  <c r="H58" i="2"/>
  <c r="H89" i="2"/>
  <c r="H158" i="2"/>
  <c r="H94" i="2"/>
  <c r="H133" i="2"/>
  <c r="H140" i="2"/>
  <c r="H150" i="2"/>
  <c r="P150" i="2" s="1"/>
  <c r="H86" i="2"/>
  <c r="P86" i="2" s="1"/>
  <c r="H22" i="2"/>
  <c r="H125" i="2"/>
  <c r="H61" i="2"/>
  <c r="H132" i="2"/>
  <c r="P132" i="2" s="1"/>
  <c r="H68" i="2"/>
  <c r="P68" i="2" s="1"/>
  <c r="H171" i="2"/>
  <c r="H107" i="2"/>
  <c r="H43" i="2"/>
  <c r="G146" i="2"/>
  <c r="G18" i="2"/>
  <c r="G41" i="2"/>
  <c r="G156" i="2"/>
  <c r="G92" i="2"/>
  <c r="H99" i="2"/>
  <c r="H35" i="2"/>
  <c r="H138" i="2"/>
  <c r="H74" i="2"/>
  <c r="H10" i="2"/>
  <c r="H167" i="2"/>
  <c r="H103" i="2"/>
  <c r="H39" i="2"/>
  <c r="G130" i="2"/>
  <c r="G17" i="2"/>
  <c r="G152" i="2"/>
  <c r="G88" i="2"/>
  <c r="G24" i="2"/>
  <c r="H27" i="2"/>
  <c r="H130" i="2"/>
  <c r="H66" i="2"/>
  <c r="H169" i="2"/>
  <c r="G140" i="2"/>
  <c r="G98" i="2"/>
  <c r="G145" i="2"/>
  <c r="G44" i="2"/>
  <c r="G161" i="2"/>
  <c r="G136" i="2"/>
  <c r="O136" i="2" s="1"/>
  <c r="H139" i="2"/>
  <c r="H75" i="2"/>
  <c r="H11" i="2"/>
  <c r="H114" i="2"/>
  <c r="H50" i="2"/>
  <c r="H129" i="2"/>
  <c r="H143" i="2"/>
  <c r="P143" i="2" s="1"/>
  <c r="H79" i="2"/>
  <c r="P79" i="2" s="1"/>
  <c r="H15" i="2"/>
  <c r="G82" i="2"/>
  <c r="G121" i="2"/>
  <c r="G148" i="2"/>
  <c r="G66" i="2"/>
  <c r="G97" i="2"/>
  <c r="G20" i="2"/>
  <c r="H113" i="2"/>
  <c r="H49" i="2"/>
  <c r="H20" i="2"/>
  <c r="H123" i="2"/>
  <c r="H59" i="2"/>
  <c r="P59" i="2" s="1"/>
  <c r="H162" i="2"/>
  <c r="H98" i="2"/>
  <c r="H34" i="2"/>
  <c r="H105" i="2"/>
  <c r="G50" i="2"/>
  <c r="G81" i="2"/>
  <c r="G89" i="2"/>
  <c r="G112" i="2"/>
  <c r="G48" i="2"/>
  <c r="G175" i="2"/>
  <c r="G111" i="2"/>
  <c r="G47" i="2"/>
  <c r="H88" i="2"/>
  <c r="G72" i="2"/>
  <c r="G8" i="2"/>
  <c r="O8" i="2" s="1"/>
  <c r="G123" i="2"/>
  <c r="G59" i="2"/>
  <c r="G90" i="2"/>
  <c r="G129" i="2"/>
  <c r="G132" i="2"/>
  <c r="G151" i="2"/>
  <c r="G87" i="2"/>
  <c r="G23" i="2"/>
  <c r="H96" i="2"/>
  <c r="H24" i="2"/>
  <c r="G118" i="2"/>
  <c r="G54" i="2"/>
  <c r="G165" i="2"/>
  <c r="H9" i="2"/>
  <c r="G173" i="2"/>
  <c r="H168" i="2"/>
  <c r="H170" i="2"/>
  <c r="P170" i="2" s="1"/>
  <c r="H106" i="2"/>
  <c r="H42" i="2"/>
  <c r="H137" i="2"/>
  <c r="H151" i="2"/>
  <c r="P151" i="2" s="1"/>
  <c r="H87" i="2"/>
  <c r="H23" i="2"/>
  <c r="G162" i="2"/>
  <c r="G34" i="2"/>
  <c r="G65" i="2"/>
  <c r="H29" i="2"/>
  <c r="G113" i="2"/>
  <c r="G52" i="2"/>
  <c r="G120" i="2"/>
  <c r="G56" i="2"/>
  <c r="H8" i="2"/>
  <c r="P8" i="2" s="1"/>
  <c r="G119" i="2"/>
  <c r="G55" i="2"/>
  <c r="G29" i="2"/>
  <c r="G126" i="2"/>
  <c r="G62" i="2"/>
  <c r="H144" i="2"/>
  <c r="H33" i="2"/>
  <c r="G76" i="2"/>
  <c r="G168" i="2"/>
  <c r="G104" i="2"/>
  <c r="G40" i="2"/>
  <c r="G84" i="2"/>
  <c r="G167" i="2"/>
  <c r="G103" i="2"/>
  <c r="G39" i="2"/>
  <c r="H32" i="2"/>
  <c r="G174" i="2"/>
  <c r="O174" i="2" s="1"/>
  <c r="G110" i="2"/>
  <c r="G46" i="2"/>
  <c r="G141" i="2"/>
  <c r="O141" i="2" s="1"/>
  <c r="H48" i="2"/>
  <c r="H80" i="2"/>
  <c r="G115" i="2"/>
  <c r="G51" i="2"/>
  <c r="G74" i="2"/>
  <c r="G105" i="2"/>
  <c r="O105" i="2" s="1"/>
  <c r="H146" i="2"/>
  <c r="H82" i="2"/>
  <c r="H18" i="2"/>
  <c r="H127" i="2"/>
  <c r="G114" i="2"/>
  <c r="G169" i="2"/>
  <c r="H40" i="2"/>
  <c r="G33" i="2"/>
  <c r="G160" i="2"/>
  <c r="G96" i="2"/>
  <c r="G32" i="2"/>
  <c r="G36" i="2"/>
  <c r="G159" i="2"/>
  <c r="G95" i="2"/>
  <c r="G31" i="2"/>
  <c r="G157" i="2"/>
  <c r="G172" i="2"/>
  <c r="G166" i="2"/>
  <c r="G102" i="2"/>
  <c r="G38" i="2"/>
  <c r="G117" i="2"/>
  <c r="G124" i="2"/>
  <c r="G125" i="2"/>
  <c r="O125" i="2" s="1"/>
  <c r="G171" i="2"/>
  <c r="G107" i="2"/>
  <c r="G43" i="2"/>
  <c r="G58" i="2"/>
  <c r="O58" i="2" s="1"/>
  <c r="G73" i="2"/>
  <c r="H72" i="2"/>
  <c r="P72" i="2" s="1"/>
  <c r="G133" i="2"/>
  <c r="G100" i="2"/>
  <c r="H73" i="2"/>
  <c r="G101" i="2"/>
  <c r="G163" i="2"/>
  <c r="O163" i="2" s="1"/>
  <c r="G99" i="2"/>
  <c r="G35" i="2"/>
  <c r="G170" i="2"/>
  <c r="G42" i="2"/>
  <c r="G49" i="2"/>
  <c r="O49" i="2" s="1"/>
  <c r="H161" i="2"/>
  <c r="H97" i="2"/>
  <c r="H175" i="2"/>
  <c r="H111" i="2"/>
  <c r="H47" i="2"/>
  <c r="P47" i="2" s="1"/>
  <c r="H16" i="2"/>
  <c r="G144" i="2"/>
  <c r="G80" i="2"/>
  <c r="G16" i="2"/>
  <c r="G143" i="2"/>
  <c r="G79" i="2"/>
  <c r="G15" i="2"/>
  <c r="G109" i="2"/>
  <c r="H57" i="2"/>
  <c r="G85" i="2"/>
  <c r="G108" i="2"/>
  <c r="G142" i="2"/>
  <c r="G78" i="2"/>
  <c r="G14" i="2"/>
  <c r="G45" i="2"/>
  <c r="G61" i="2"/>
  <c r="H145" i="2"/>
  <c r="H81" i="2"/>
  <c r="H159" i="2"/>
  <c r="H95" i="2"/>
  <c r="H31" i="2"/>
  <c r="H37" i="2"/>
  <c r="G137" i="2"/>
  <c r="O137" i="2" s="1"/>
  <c r="G116" i="2"/>
  <c r="G128" i="2"/>
  <c r="G64" i="2"/>
  <c r="H160" i="2"/>
  <c r="G127" i="2"/>
  <c r="G63" i="2"/>
  <c r="H41" i="2"/>
  <c r="G139" i="2"/>
  <c r="G75" i="2"/>
  <c r="G11" i="2"/>
  <c r="G122" i="2"/>
  <c r="O122" i="2" s="1"/>
  <c r="H21" i="2"/>
  <c r="P21" i="2" s="1"/>
  <c r="H104" i="2"/>
  <c r="G77" i="2"/>
  <c r="G28" i="2"/>
  <c r="G158" i="2"/>
  <c r="G94" i="2"/>
  <c r="G30" i="2"/>
  <c r="G93" i="2"/>
  <c r="G68" i="2"/>
  <c r="O68" i="2" s="1"/>
  <c r="H25" i="2"/>
  <c r="P25" i="2" s="1"/>
  <c r="G37" i="2"/>
  <c r="G60" i="2"/>
  <c r="G155" i="2"/>
  <c r="G91" i="2"/>
  <c r="O91" i="2" s="1"/>
  <c r="G27" i="2"/>
  <c r="G154" i="2"/>
  <c r="G26" i="2"/>
  <c r="G25" i="2"/>
  <c r="H63" i="2"/>
  <c r="P63" i="2" s="1"/>
  <c r="H120" i="2"/>
  <c r="P120" i="2" s="1"/>
  <c r="H13" i="2"/>
  <c r="H64" i="2"/>
  <c r="G53" i="2"/>
  <c r="G150" i="2"/>
  <c r="G86" i="2"/>
  <c r="O86" i="2" s="1"/>
  <c r="G69" i="2"/>
  <c r="G12" i="2"/>
  <c r="H17" i="2"/>
  <c r="G13" i="2"/>
  <c r="G147" i="2"/>
  <c r="G83" i="2"/>
  <c r="O83" i="2" s="1"/>
  <c r="G19" i="2"/>
  <c r="G138" i="2"/>
  <c r="G10" i="2"/>
  <c r="G9" i="2"/>
  <c r="O9" i="2" s="1"/>
  <c r="H128" i="2"/>
  <c r="H136" i="2"/>
  <c r="P136" i="2" s="1"/>
  <c r="H152" i="2"/>
  <c r="G134" i="2"/>
  <c r="O134" i="2" s="1"/>
  <c r="G70" i="2"/>
  <c r="G21" i="2"/>
  <c r="H65" i="2"/>
  <c r="G149" i="2"/>
  <c r="H112" i="2"/>
  <c r="P112" i="2" s="1"/>
  <c r="G131" i="2"/>
  <c r="O131" i="2" s="1"/>
  <c r="G67" i="2"/>
  <c r="G106" i="2"/>
  <c r="G153" i="2"/>
  <c r="H56" i="2"/>
  <c r="O153" i="2" l="1"/>
  <c r="P160" i="2"/>
  <c r="O116" i="2"/>
  <c r="O73" i="2"/>
  <c r="P110" i="2"/>
  <c r="P17" i="2"/>
  <c r="O77" i="2"/>
  <c r="O160" i="2"/>
  <c r="O40" i="2"/>
  <c r="P73" i="2"/>
  <c r="O171" i="2"/>
  <c r="P24" i="2"/>
  <c r="P156" i="2"/>
  <c r="P122" i="2"/>
  <c r="O63" i="2"/>
  <c r="P102" i="2"/>
  <c r="O157" i="2"/>
  <c r="O33" i="2"/>
  <c r="P106" i="2"/>
  <c r="O48" i="2"/>
  <c r="P104" i="2"/>
  <c r="O100" i="2"/>
  <c r="O168" i="2"/>
  <c r="O138" i="2"/>
  <c r="O16" i="2"/>
  <c r="P95" i="2"/>
  <c r="P158" i="2"/>
  <c r="P80" i="2"/>
  <c r="P111" i="2"/>
  <c r="P65" i="2"/>
  <c r="O37" i="2"/>
  <c r="P31" i="2"/>
  <c r="P164" i="2"/>
  <c r="P114" i="2"/>
  <c r="O106" i="2"/>
  <c r="O133" i="2"/>
  <c r="O89" i="2"/>
  <c r="P123" i="2"/>
  <c r="P165" i="2"/>
  <c r="P118" i="2"/>
  <c r="O26" i="2"/>
  <c r="O67" i="2"/>
  <c r="P152" i="2"/>
  <c r="O147" i="2"/>
  <c r="O53" i="2"/>
  <c r="P23" i="2"/>
  <c r="O72" i="2"/>
  <c r="P46" i="2"/>
  <c r="O158" i="2"/>
  <c r="O12" i="2"/>
  <c r="O60" i="2"/>
  <c r="P37" i="2"/>
  <c r="P175" i="2"/>
  <c r="O166" i="2"/>
  <c r="P27" i="2"/>
  <c r="P167" i="2"/>
  <c r="P61" i="2"/>
  <c r="P125" i="2"/>
  <c r="P92" i="2"/>
  <c r="P56" i="2"/>
  <c r="O21" i="2"/>
  <c r="O25" i="2"/>
  <c r="O127" i="2"/>
  <c r="O142" i="2"/>
  <c r="O104" i="2"/>
  <c r="O55" i="2"/>
  <c r="P50" i="2"/>
  <c r="P62" i="2"/>
  <c r="P166" i="2"/>
  <c r="O10" i="2"/>
  <c r="P29" i="2"/>
  <c r="O19" i="2"/>
  <c r="P159" i="2"/>
  <c r="O108" i="2"/>
  <c r="O80" i="2"/>
  <c r="O31" i="2"/>
  <c r="P40" i="2"/>
  <c r="O74" i="2"/>
  <c r="O119" i="2"/>
  <c r="O34" i="2"/>
  <c r="P96" i="2"/>
  <c r="O123" i="2"/>
  <c r="O112" i="2"/>
  <c r="O148" i="2"/>
  <c r="O98" i="2"/>
  <c r="O152" i="2"/>
  <c r="P138" i="2"/>
  <c r="P43" i="2"/>
  <c r="P12" i="2"/>
  <c r="O164" i="2"/>
  <c r="P93" i="2"/>
  <c r="P85" i="2"/>
  <c r="P54" i="2"/>
  <c r="P172" i="2"/>
  <c r="P116" i="2"/>
  <c r="P14" i="2"/>
  <c r="O70" i="2"/>
  <c r="O64" i="2"/>
  <c r="P81" i="2"/>
  <c r="O85" i="2"/>
  <c r="O144" i="2"/>
  <c r="O42" i="2"/>
  <c r="O51" i="2"/>
  <c r="O162" i="2"/>
  <c r="P168" i="2"/>
  <c r="P11" i="2"/>
  <c r="O150" i="2"/>
  <c r="O93" i="2"/>
  <c r="O30" i="2"/>
  <c r="P145" i="2"/>
  <c r="P16" i="2"/>
  <c r="O170" i="2"/>
  <c r="O114" i="2"/>
  <c r="P20" i="2"/>
  <c r="P133" i="2"/>
  <c r="P135" i="2"/>
  <c r="O13" i="2"/>
  <c r="P127" i="2"/>
  <c r="P144" i="2"/>
  <c r="P39" i="2"/>
  <c r="P128" i="2"/>
  <c r="O45" i="2"/>
  <c r="O15" i="2"/>
  <c r="P103" i="2"/>
  <c r="P90" i="2"/>
  <c r="O22" i="2"/>
  <c r="P161" i="2"/>
  <c r="O110" i="2"/>
  <c r="O65" i="2"/>
  <c r="O59" i="2"/>
  <c r="P162" i="2"/>
  <c r="O66" i="2"/>
  <c r="O145" i="2"/>
  <c r="O88" i="2"/>
  <c r="P74" i="2"/>
  <c r="O146" i="2"/>
  <c r="P22" i="2"/>
  <c r="P58" i="2"/>
  <c r="P115" i="2"/>
  <c r="P52" i="2"/>
  <c r="P117" i="2"/>
  <c r="O154" i="2"/>
  <c r="O124" i="2"/>
  <c r="O95" i="2"/>
  <c r="O169" i="2"/>
  <c r="P32" i="2"/>
  <c r="O76" i="2"/>
  <c r="O23" i="2"/>
  <c r="O121" i="2"/>
  <c r="O140" i="2"/>
  <c r="O17" i="2"/>
  <c r="P35" i="2"/>
  <c r="P107" i="2"/>
  <c r="P76" i="2"/>
  <c r="P149" i="2"/>
  <c r="R152" i="2" s="1"/>
  <c r="P83" i="2"/>
  <c r="P121" i="2"/>
  <c r="P109" i="2"/>
  <c r="P78" i="2"/>
  <c r="O27" i="2"/>
  <c r="O11" i="2"/>
  <c r="O128" i="2"/>
  <c r="P57" i="2"/>
  <c r="O117" i="2"/>
  <c r="O159" i="2"/>
  <c r="O115" i="2"/>
  <c r="O39" i="2"/>
  <c r="P33" i="2"/>
  <c r="O56" i="2"/>
  <c r="O173" i="2"/>
  <c r="O87" i="2"/>
  <c r="O81" i="2"/>
  <c r="O82" i="2"/>
  <c r="P75" i="2"/>
  <c r="P169" i="2"/>
  <c r="O130" i="2"/>
  <c r="P99" i="2"/>
  <c r="P171" i="2"/>
  <c r="P140" i="2"/>
  <c r="P153" i="2"/>
  <c r="P69" i="2"/>
  <c r="O57" i="2"/>
  <c r="P147" i="2"/>
  <c r="P155" i="2"/>
  <c r="P70" i="2"/>
  <c r="P142" i="2"/>
  <c r="P64" i="2"/>
  <c r="O94" i="2"/>
  <c r="O75" i="2"/>
  <c r="O61" i="2"/>
  <c r="O109" i="2"/>
  <c r="O35" i="2"/>
  <c r="O38" i="2"/>
  <c r="O36" i="2"/>
  <c r="O103" i="2"/>
  <c r="O120" i="2"/>
  <c r="P87" i="2"/>
  <c r="P9" i="2"/>
  <c r="O151" i="2"/>
  <c r="P88" i="2"/>
  <c r="O50" i="2"/>
  <c r="P49" i="2"/>
  <c r="P15" i="2"/>
  <c r="P139" i="2"/>
  <c r="P66" i="2"/>
  <c r="O92" i="2"/>
  <c r="P26" i="2"/>
  <c r="P30" i="2"/>
  <c r="P77" i="2"/>
  <c r="P67" i="2"/>
  <c r="P108" i="2"/>
  <c r="P45" i="2"/>
  <c r="P163" i="2"/>
  <c r="P13" i="2"/>
  <c r="O155" i="2"/>
  <c r="O139" i="2"/>
  <c r="O99" i="2"/>
  <c r="O102" i="2"/>
  <c r="Q106" i="2" s="1"/>
  <c r="O32" i="2"/>
  <c r="P18" i="2"/>
  <c r="P48" i="2"/>
  <c r="O167" i="2"/>
  <c r="O62" i="2"/>
  <c r="O52" i="2"/>
  <c r="O165" i="2"/>
  <c r="O132" i="2"/>
  <c r="O47" i="2"/>
  <c r="P105" i="2"/>
  <c r="R109" i="2" s="1"/>
  <c r="P113" i="2"/>
  <c r="P130" i="2"/>
  <c r="O156" i="2"/>
  <c r="P94" i="2"/>
  <c r="P100" i="2"/>
  <c r="P141" i="2"/>
  <c r="P131" i="2"/>
  <c r="P101" i="2"/>
  <c r="P173" i="2"/>
  <c r="P60" i="2"/>
  <c r="O71" i="2"/>
  <c r="P44" i="2"/>
  <c r="O149" i="2"/>
  <c r="O28" i="2"/>
  <c r="P41" i="2"/>
  <c r="O14" i="2"/>
  <c r="O79" i="2"/>
  <c r="Q83" i="2" s="1"/>
  <c r="O43" i="2"/>
  <c r="O96" i="2"/>
  <c r="P82" i="2"/>
  <c r="O84" i="2"/>
  <c r="O126" i="2"/>
  <c r="O113" i="2"/>
  <c r="P137" i="2"/>
  <c r="O54" i="2"/>
  <c r="Q58" i="2" s="1"/>
  <c r="O129" i="2"/>
  <c r="O111" i="2"/>
  <c r="P34" i="2"/>
  <c r="O20" i="2"/>
  <c r="O161" i="2"/>
  <c r="Q165" i="2" s="1"/>
  <c r="O41" i="2"/>
  <c r="P154" i="2"/>
  <c r="P157" i="2"/>
  <c r="P38" i="2"/>
  <c r="P28" i="2"/>
  <c r="P119" i="2"/>
  <c r="P126" i="2"/>
  <c r="P134" i="2"/>
  <c r="P124" i="2"/>
  <c r="P71" i="2"/>
  <c r="O69" i="2"/>
  <c r="O78" i="2"/>
  <c r="O143" i="2"/>
  <c r="P97" i="2"/>
  <c r="O101" i="2"/>
  <c r="O107" i="2"/>
  <c r="O172" i="2"/>
  <c r="P146" i="2"/>
  <c r="O46" i="2"/>
  <c r="Q50" i="2" s="1"/>
  <c r="O29" i="2"/>
  <c r="P42" i="2"/>
  <c r="O118" i="2"/>
  <c r="O90" i="2"/>
  <c r="O175" i="2"/>
  <c r="P98" i="2"/>
  <c r="O97" i="2"/>
  <c r="P129" i="2"/>
  <c r="R133" i="2" s="1"/>
  <c r="O44" i="2"/>
  <c r="O24" i="2"/>
  <c r="P10" i="2"/>
  <c r="O18" i="2"/>
  <c r="P89" i="2"/>
  <c r="P51" i="2"/>
  <c r="P19" i="2"/>
  <c r="P36" i="2"/>
  <c r="R40" i="2" s="1"/>
  <c r="P55" i="2"/>
  <c r="P91" i="2"/>
  <c r="R95" i="2" s="1"/>
  <c r="P53" i="2"/>
  <c r="O135" i="2"/>
  <c r="Q77" i="2" l="1"/>
  <c r="R124" i="2"/>
  <c r="R167" i="2"/>
  <c r="Q130" i="2"/>
  <c r="R24" i="2"/>
  <c r="Q139" i="2"/>
  <c r="R112" i="2"/>
  <c r="Q32" i="2"/>
  <c r="Q136" i="2"/>
  <c r="R71" i="2"/>
  <c r="R175" i="2"/>
  <c r="Q89" i="2"/>
  <c r="Q22" i="2"/>
  <c r="Q88" i="2"/>
  <c r="Q169" i="2"/>
  <c r="R111" i="2"/>
  <c r="R138" i="2"/>
  <c r="Q94" i="2"/>
  <c r="R57" i="2"/>
  <c r="R123" i="2"/>
  <c r="Q142" i="2"/>
  <c r="R105" i="2"/>
  <c r="Q147" i="2"/>
  <c r="Q160" i="2"/>
  <c r="R29" i="2"/>
  <c r="R151" i="2"/>
  <c r="Q43" i="2"/>
  <c r="R77" i="2"/>
  <c r="Q120" i="2"/>
  <c r="R145" i="2"/>
  <c r="Q141" i="2"/>
  <c r="Q137" i="2"/>
  <c r="R31" i="2"/>
  <c r="R12" i="2"/>
  <c r="R161" i="2"/>
  <c r="R117" i="2"/>
  <c r="R51" i="2"/>
  <c r="R69" i="2"/>
  <c r="R73" i="2"/>
  <c r="Q86" i="2"/>
  <c r="Q163" i="2"/>
  <c r="R168" i="2"/>
  <c r="R150" i="2"/>
  <c r="Q27" i="2"/>
  <c r="R56" i="2"/>
  <c r="Q35" i="2"/>
  <c r="R41" i="2"/>
  <c r="R122" i="2"/>
  <c r="Q73" i="2"/>
  <c r="Q101" i="2"/>
  <c r="R75" i="2"/>
  <c r="Q175" i="2"/>
  <c r="R93" i="2"/>
  <c r="R53" i="2"/>
  <c r="Q40" i="2"/>
  <c r="R146" i="2"/>
  <c r="R80" i="2"/>
  <c r="R36" i="2"/>
  <c r="R62" i="2"/>
  <c r="Q63" i="2"/>
  <c r="Q49" i="2"/>
  <c r="R15" i="2"/>
  <c r="Q68" i="2"/>
  <c r="Q168" i="2"/>
  <c r="Q126" i="2"/>
  <c r="Q112" i="2"/>
  <c r="R126" i="2"/>
  <c r="Q111" i="2"/>
  <c r="Q24" i="2"/>
  <c r="Q153" i="2"/>
  <c r="R81" i="2"/>
  <c r="Q53" i="2"/>
  <c r="Q42" i="2"/>
  <c r="Q172" i="2"/>
  <c r="R26" i="2"/>
  <c r="Q118" i="2"/>
  <c r="Q74" i="2"/>
  <c r="R16" i="2"/>
  <c r="R91" i="2"/>
  <c r="R23" i="2"/>
  <c r="R158" i="2"/>
  <c r="Q18" i="2"/>
  <c r="R49" i="2"/>
  <c r="Q124" i="2"/>
  <c r="R157" i="2"/>
  <c r="Q121" i="2"/>
  <c r="R87" i="2"/>
  <c r="R107" i="2"/>
  <c r="Q97" i="2"/>
  <c r="R89" i="2"/>
  <c r="Q152" i="2"/>
  <c r="R66" i="2"/>
  <c r="R110" i="2"/>
  <c r="R65" i="2"/>
  <c r="Q151" i="2"/>
  <c r="R55" i="2"/>
  <c r="R102" i="2"/>
  <c r="R128" i="2"/>
  <c r="Q45" i="2"/>
  <c r="Q117" i="2"/>
  <c r="R45" i="2"/>
  <c r="R135" i="2"/>
  <c r="Q51" i="2"/>
  <c r="Q36" i="2"/>
  <c r="R19" i="2"/>
  <c r="Q107" i="2"/>
  <c r="R68" i="2"/>
  <c r="R144" i="2"/>
  <c r="Q91" i="2"/>
  <c r="R61" i="2"/>
  <c r="R153" i="2"/>
  <c r="Q80" i="2"/>
  <c r="R119" i="2"/>
  <c r="R166" i="2"/>
  <c r="Q19" i="2"/>
  <c r="R137" i="2"/>
  <c r="Q154" i="2"/>
  <c r="R85" i="2"/>
  <c r="R97" i="2"/>
  <c r="Q116" i="2"/>
  <c r="Q84" i="2"/>
  <c r="R54" i="2"/>
  <c r="R96" i="2"/>
  <c r="Q109" i="2"/>
  <c r="R35" i="2"/>
  <c r="R171" i="2"/>
  <c r="Q64" i="2"/>
  <c r="R116" i="2"/>
  <c r="R156" i="2"/>
  <c r="Q132" i="2"/>
  <c r="Q67" i="2"/>
  <c r="R50" i="2"/>
  <c r="R74" i="2"/>
  <c r="R132" i="2"/>
  <c r="R172" i="2"/>
  <c r="R100" i="2"/>
  <c r="Q108" i="2"/>
  <c r="Q161" i="2"/>
  <c r="Q81" i="2"/>
  <c r="R147" i="2"/>
  <c r="Q16" i="2"/>
  <c r="Q95" i="2"/>
  <c r="R63" i="2"/>
  <c r="R88" i="2"/>
  <c r="Q59" i="2"/>
  <c r="Q104" i="2"/>
  <c r="R130" i="2"/>
  <c r="R104" i="2"/>
  <c r="Q54" i="2"/>
  <c r="Q15" i="2"/>
  <c r="Q69" i="2"/>
  <c r="R163" i="2"/>
  <c r="R14" i="2"/>
  <c r="Q122" i="2"/>
  <c r="R101" i="2"/>
  <c r="R38" i="2"/>
  <c r="R86" i="2"/>
  <c r="R48" i="2"/>
  <c r="R98" i="2"/>
  <c r="Q56" i="2"/>
  <c r="Q143" i="2"/>
  <c r="R34" i="2"/>
  <c r="R92" i="2"/>
  <c r="Q39" i="2"/>
  <c r="R159" i="2"/>
  <c r="Q134" i="2"/>
  <c r="R37" i="2"/>
  <c r="Q31" i="2"/>
  <c r="R39" i="2"/>
  <c r="Q99" i="2"/>
  <c r="Q150" i="2"/>
  <c r="Q114" i="2"/>
  <c r="R43" i="2"/>
  <c r="Q174" i="2"/>
  <c r="Q166" i="2"/>
  <c r="R18" i="2"/>
  <c r="R47" i="2"/>
  <c r="Q38" i="2"/>
  <c r="Q23" i="2"/>
  <c r="Q146" i="2"/>
  <c r="Q41" i="2"/>
  <c r="Q145" i="2"/>
  <c r="Q13" i="2"/>
  <c r="R136" i="2"/>
  <c r="R114" i="2"/>
  <c r="Q76" i="2"/>
  <c r="R174" i="2"/>
  <c r="R169" i="2"/>
  <c r="Q87" i="2"/>
  <c r="R25" i="2"/>
  <c r="Q127" i="2"/>
  <c r="Q37" i="2"/>
  <c r="R103" i="2"/>
  <c r="Q115" i="2"/>
  <c r="Q75" i="2"/>
  <c r="Q66" i="2"/>
  <c r="R30" i="2"/>
  <c r="Q113" i="2"/>
  <c r="R173" i="2"/>
  <c r="R82" i="2"/>
  <c r="Q128" i="2"/>
  <c r="R165" i="2"/>
  <c r="R148" i="2"/>
  <c r="R20" i="2"/>
  <c r="R120" i="2"/>
  <c r="R142" i="2"/>
  <c r="Q123" i="2"/>
  <c r="R33" i="2"/>
  <c r="Q131" i="2"/>
  <c r="R160" i="2"/>
  <c r="R99" i="2"/>
  <c r="R67" i="2"/>
  <c r="Q170" i="2"/>
  <c r="Q140" i="2"/>
  <c r="R83" i="2"/>
  <c r="R72" i="2"/>
  <c r="R27" i="2"/>
  <c r="Q129" i="2"/>
  <c r="R154" i="2"/>
  <c r="Q138" i="2"/>
  <c r="Q72" i="2"/>
  <c r="R129" i="2"/>
  <c r="Q135" i="2"/>
  <c r="Q71" i="2"/>
  <c r="Q105" i="2"/>
  <c r="Q103" i="2"/>
  <c r="Q60" i="2"/>
  <c r="Q173" i="2"/>
  <c r="Q28" i="2"/>
  <c r="R46" i="2"/>
  <c r="R32" i="2"/>
  <c r="Q100" i="2"/>
  <c r="Q159" i="2"/>
  <c r="Q155" i="2"/>
  <c r="Q21" i="2"/>
  <c r="R78" i="2"/>
  <c r="Q55" i="2"/>
  <c r="R59" i="2"/>
  <c r="Q48" i="2"/>
  <c r="Q33" i="2"/>
  <c r="Q82" i="2"/>
  <c r="R42" i="2"/>
  <c r="Q133" i="2"/>
  <c r="Q47" i="2"/>
  <c r="R64" i="2"/>
  <c r="R134" i="2"/>
  <c r="Q171" i="2"/>
  <c r="R17" i="2"/>
  <c r="Q96" i="2"/>
  <c r="R13" i="2"/>
  <c r="Q65" i="2"/>
  <c r="Q61" i="2"/>
  <c r="R79" i="2"/>
  <c r="Q119" i="2"/>
  <c r="R113" i="2"/>
  <c r="Q144" i="2"/>
  <c r="Q158" i="2"/>
  <c r="Q92" i="2"/>
  <c r="Q26" i="2"/>
  <c r="R131" i="2"/>
  <c r="R149" i="2"/>
  <c r="Q46" i="2"/>
  <c r="Q156" i="2"/>
  <c r="Q78" i="2"/>
  <c r="Q14" i="2"/>
  <c r="Q29" i="2"/>
  <c r="Q52" i="2"/>
  <c r="R106" i="2"/>
  <c r="Q167" i="2"/>
  <c r="Q62" i="2"/>
  <c r="R155" i="2"/>
  <c r="R84" i="2"/>
  <c r="R76" i="2"/>
  <c r="R164" i="2"/>
  <c r="R127" i="2"/>
  <c r="Q110" i="2"/>
  <c r="Q90" i="2"/>
  <c r="R125" i="2"/>
  <c r="Q125" i="2"/>
  <c r="R121" i="2"/>
  <c r="Q149" i="2"/>
  <c r="R94" i="2"/>
  <c r="Q17" i="2"/>
  <c r="Q34" i="2"/>
  <c r="Q148" i="2"/>
  <c r="R58" i="2"/>
  <c r="Q102" i="2"/>
  <c r="R44" i="2"/>
  <c r="R170" i="2"/>
  <c r="Q25" i="2"/>
  <c r="R28" i="2"/>
  <c r="Q44" i="2"/>
  <c r="R162" i="2"/>
  <c r="R115" i="2"/>
  <c r="Q162" i="2"/>
  <c r="Q57" i="2"/>
  <c r="Q30" i="2"/>
  <c r="Q93" i="2"/>
  <c r="R90" i="2"/>
  <c r="Q157" i="2"/>
  <c r="R52" i="2"/>
  <c r="R70" i="2"/>
  <c r="Q79" i="2"/>
  <c r="R141" i="2"/>
  <c r="R22" i="2"/>
  <c r="R143" i="2"/>
  <c r="Q98" i="2"/>
  <c r="Q85" i="2"/>
  <c r="Q70" i="2"/>
  <c r="R139" i="2"/>
  <c r="R60" i="2"/>
  <c r="Q164" i="2"/>
  <c r="R21" i="2"/>
  <c r="R140" i="2"/>
  <c r="Q20" i="2"/>
  <c r="Q12" i="2"/>
  <c r="R118" i="2"/>
  <c r="R108" i="2"/>
</calcChain>
</file>

<file path=xl/sharedStrings.xml><?xml version="1.0" encoding="utf-8"?>
<sst xmlns="http://schemas.openxmlformats.org/spreadsheetml/2006/main" count="385" uniqueCount="21">
  <si>
    <t>year</t>
  </si>
  <si>
    <t>city</t>
  </si>
  <si>
    <t>country</t>
  </si>
  <si>
    <t>avg_temp</t>
  </si>
  <si>
    <t>Australia</t>
  </si>
  <si>
    <t>Brisbane</t>
  </si>
  <si>
    <t>BNE</t>
  </si>
  <si>
    <t>GLOBAL</t>
  </si>
  <si>
    <t>ROME</t>
  </si>
  <si>
    <t>CHICAGO</t>
  </si>
  <si>
    <t>CANBERRA</t>
  </si>
  <si>
    <t>SANTIAGO</t>
  </si>
  <si>
    <t>BNE BASE</t>
  </si>
  <si>
    <t>GLOBAL BASED</t>
  </si>
  <si>
    <t>Correlation</t>
  </si>
  <si>
    <t>Average:</t>
  </si>
  <si>
    <t>5 YR MA</t>
  </si>
  <si>
    <t>5 YR MA - BASED</t>
  </si>
  <si>
    <t>20 YR MA</t>
  </si>
  <si>
    <t>20 YR MA-BASED</t>
  </si>
  <si>
    <t>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</si>
</sst>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"/>
    <numFmt numFmtId="167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lightUp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164" fontId="0" fillId="0" borderId="0" xfId="0" applyNumberFormat="1"/>
    <xf numFmtId="165" fontId="0" fillId="0" borderId="0" xfId="0" applyNumberFormat="1"/>
    <xf numFmtId="0" fontId="0" fillId="34" borderId="0" xfId="0" applyFill="1"/>
    <xf numFmtId="4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4" fontId="0" fillId="34" borderId="0" xfId="0" applyNumberFormat="1" applyFill="1"/>
    <xf numFmtId="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vs. BNE Temperatures (20 Year 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396062992125986"/>
          <c:h val="0.63137321376494604"/>
        </c:manualLayout>
      </c:layout>
      <c:lineChart>
        <c:grouping val="standard"/>
        <c:varyColors val="0"/>
        <c:ser>
          <c:idx val="1"/>
          <c:order val="0"/>
          <c:tx>
            <c:v>BNE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SUM!$A$22:$A$175</c:f>
              <c:numCache>
                <c:formatCode>General</c:formatCode>
                <c:ptCount val="154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  <c:pt idx="41">
                  <c:v>1901</c:v>
                </c:pt>
                <c:pt idx="42">
                  <c:v>1902</c:v>
                </c:pt>
                <c:pt idx="43">
                  <c:v>1903</c:v>
                </c:pt>
                <c:pt idx="44">
                  <c:v>1904</c:v>
                </c:pt>
                <c:pt idx="45">
                  <c:v>1905</c:v>
                </c:pt>
                <c:pt idx="46">
                  <c:v>1906</c:v>
                </c:pt>
                <c:pt idx="47">
                  <c:v>1907</c:v>
                </c:pt>
                <c:pt idx="48">
                  <c:v>1908</c:v>
                </c:pt>
                <c:pt idx="49">
                  <c:v>1909</c:v>
                </c:pt>
                <c:pt idx="50">
                  <c:v>1910</c:v>
                </c:pt>
                <c:pt idx="51">
                  <c:v>1911</c:v>
                </c:pt>
                <c:pt idx="52">
                  <c:v>1912</c:v>
                </c:pt>
                <c:pt idx="53">
                  <c:v>1913</c:v>
                </c:pt>
                <c:pt idx="54">
                  <c:v>1914</c:v>
                </c:pt>
                <c:pt idx="55">
                  <c:v>1915</c:v>
                </c:pt>
                <c:pt idx="56">
                  <c:v>1916</c:v>
                </c:pt>
                <c:pt idx="57">
                  <c:v>1917</c:v>
                </c:pt>
                <c:pt idx="58">
                  <c:v>1918</c:v>
                </c:pt>
                <c:pt idx="59">
                  <c:v>1919</c:v>
                </c:pt>
                <c:pt idx="60">
                  <c:v>1920</c:v>
                </c:pt>
                <c:pt idx="61">
                  <c:v>1921</c:v>
                </c:pt>
                <c:pt idx="62">
                  <c:v>1922</c:v>
                </c:pt>
                <c:pt idx="63">
                  <c:v>1923</c:v>
                </c:pt>
                <c:pt idx="64">
                  <c:v>1924</c:v>
                </c:pt>
                <c:pt idx="65">
                  <c:v>1925</c:v>
                </c:pt>
                <c:pt idx="66">
                  <c:v>1926</c:v>
                </c:pt>
                <c:pt idx="67">
                  <c:v>1927</c:v>
                </c:pt>
                <c:pt idx="68">
                  <c:v>1928</c:v>
                </c:pt>
                <c:pt idx="69">
                  <c:v>1929</c:v>
                </c:pt>
                <c:pt idx="70">
                  <c:v>1930</c:v>
                </c:pt>
                <c:pt idx="71">
                  <c:v>1931</c:v>
                </c:pt>
                <c:pt idx="72">
                  <c:v>1932</c:v>
                </c:pt>
                <c:pt idx="73">
                  <c:v>1933</c:v>
                </c:pt>
                <c:pt idx="74">
                  <c:v>1934</c:v>
                </c:pt>
                <c:pt idx="75">
                  <c:v>1935</c:v>
                </c:pt>
                <c:pt idx="76">
                  <c:v>1936</c:v>
                </c:pt>
                <c:pt idx="77">
                  <c:v>1937</c:v>
                </c:pt>
                <c:pt idx="78">
                  <c:v>1938</c:v>
                </c:pt>
                <c:pt idx="79">
                  <c:v>1939</c:v>
                </c:pt>
                <c:pt idx="80">
                  <c:v>1940</c:v>
                </c:pt>
                <c:pt idx="81">
                  <c:v>1941</c:v>
                </c:pt>
                <c:pt idx="82">
                  <c:v>1942</c:v>
                </c:pt>
                <c:pt idx="83">
                  <c:v>1943</c:v>
                </c:pt>
                <c:pt idx="84">
                  <c:v>1944</c:v>
                </c:pt>
                <c:pt idx="85">
                  <c:v>1945</c:v>
                </c:pt>
                <c:pt idx="86">
                  <c:v>1946</c:v>
                </c:pt>
                <c:pt idx="87">
                  <c:v>1947</c:v>
                </c:pt>
                <c:pt idx="88">
                  <c:v>1948</c:v>
                </c:pt>
                <c:pt idx="89">
                  <c:v>1949</c:v>
                </c:pt>
                <c:pt idx="90">
                  <c:v>1950</c:v>
                </c:pt>
                <c:pt idx="91">
                  <c:v>1951</c:v>
                </c:pt>
                <c:pt idx="92">
                  <c:v>1952</c:v>
                </c:pt>
                <c:pt idx="93">
                  <c:v>1953</c:v>
                </c:pt>
                <c:pt idx="94">
                  <c:v>1954</c:v>
                </c:pt>
                <c:pt idx="95">
                  <c:v>1955</c:v>
                </c:pt>
                <c:pt idx="96">
                  <c:v>1956</c:v>
                </c:pt>
                <c:pt idx="97">
                  <c:v>1957</c:v>
                </c:pt>
                <c:pt idx="98">
                  <c:v>1958</c:v>
                </c:pt>
                <c:pt idx="99">
                  <c:v>1959</c:v>
                </c:pt>
                <c:pt idx="100">
                  <c:v>1960</c:v>
                </c:pt>
                <c:pt idx="101">
                  <c:v>1961</c:v>
                </c:pt>
                <c:pt idx="102">
                  <c:v>1962</c:v>
                </c:pt>
                <c:pt idx="103">
                  <c:v>1963</c:v>
                </c:pt>
                <c:pt idx="104">
                  <c:v>1964</c:v>
                </c:pt>
                <c:pt idx="105">
                  <c:v>1965</c:v>
                </c:pt>
                <c:pt idx="106">
                  <c:v>1966</c:v>
                </c:pt>
                <c:pt idx="107">
                  <c:v>1967</c:v>
                </c:pt>
                <c:pt idx="108">
                  <c:v>1968</c:v>
                </c:pt>
                <c:pt idx="109">
                  <c:v>1969</c:v>
                </c:pt>
                <c:pt idx="110">
                  <c:v>1970</c:v>
                </c:pt>
                <c:pt idx="111">
                  <c:v>1971</c:v>
                </c:pt>
                <c:pt idx="112">
                  <c:v>1972</c:v>
                </c:pt>
                <c:pt idx="113">
                  <c:v>1973</c:v>
                </c:pt>
                <c:pt idx="114">
                  <c:v>1974</c:v>
                </c:pt>
                <c:pt idx="115">
                  <c:v>1975</c:v>
                </c:pt>
                <c:pt idx="116">
                  <c:v>1976</c:v>
                </c:pt>
                <c:pt idx="117">
                  <c:v>1977</c:v>
                </c:pt>
                <c:pt idx="118">
                  <c:v>1978</c:v>
                </c:pt>
                <c:pt idx="119">
                  <c:v>1979</c:v>
                </c:pt>
                <c:pt idx="120">
                  <c:v>1980</c:v>
                </c:pt>
                <c:pt idx="121">
                  <c:v>1981</c:v>
                </c:pt>
                <c:pt idx="122">
                  <c:v>1982</c:v>
                </c:pt>
                <c:pt idx="123">
                  <c:v>1983</c:v>
                </c:pt>
                <c:pt idx="124">
                  <c:v>1984</c:v>
                </c:pt>
                <c:pt idx="125">
                  <c:v>1985</c:v>
                </c:pt>
                <c:pt idx="126">
                  <c:v>1986</c:v>
                </c:pt>
                <c:pt idx="127">
                  <c:v>1987</c:v>
                </c:pt>
                <c:pt idx="128">
                  <c:v>1988</c:v>
                </c:pt>
                <c:pt idx="129">
                  <c:v>1989</c:v>
                </c:pt>
                <c:pt idx="130">
                  <c:v>1990</c:v>
                </c:pt>
                <c:pt idx="131">
                  <c:v>1991</c:v>
                </c:pt>
                <c:pt idx="132">
                  <c:v>1992</c:v>
                </c:pt>
                <c:pt idx="133">
                  <c:v>1993</c:v>
                </c:pt>
                <c:pt idx="134">
                  <c:v>1994</c:v>
                </c:pt>
                <c:pt idx="135">
                  <c:v>1995</c:v>
                </c:pt>
                <c:pt idx="136">
                  <c:v>1996</c:v>
                </c:pt>
                <c:pt idx="137">
                  <c:v>1997</c:v>
                </c:pt>
                <c:pt idx="138">
                  <c:v>1998</c:v>
                </c:pt>
                <c:pt idx="139">
                  <c:v>1999</c:v>
                </c:pt>
                <c:pt idx="140">
                  <c:v>2000</c:v>
                </c:pt>
                <c:pt idx="141">
                  <c:v>2001</c:v>
                </c:pt>
                <c:pt idx="142">
                  <c:v>2002</c:v>
                </c:pt>
                <c:pt idx="143">
                  <c:v>2003</c:v>
                </c:pt>
                <c:pt idx="144">
                  <c:v>2004</c:v>
                </c:pt>
                <c:pt idx="145">
                  <c:v>2005</c:v>
                </c:pt>
                <c:pt idx="146">
                  <c:v>2006</c:v>
                </c:pt>
                <c:pt idx="147">
                  <c:v>2007</c:v>
                </c:pt>
                <c:pt idx="148">
                  <c:v>2008</c:v>
                </c:pt>
                <c:pt idx="149">
                  <c:v>2009</c:v>
                </c:pt>
                <c:pt idx="150">
                  <c:v>2010</c:v>
                </c:pt>
                <c:pt idx="151">
                  <c:v>2011</c:v>
                </c:pt>
                <c:pt idx="152">
                  <c:v>2012</c:v>
                </c:pt>
                <c:pt idx="153">
                  <c:v>2013</c:v>
                </c:pt>
              </c:numCache>
            </c:numRef>
          </c:cat>
          <c:val>
            <c:numRef>
              <c:f>SUM!$I$22:$I$175</c:f>
              <c:numCache>
                <c:formatCode>#,##0.0</c:formatCode>
                <c:ptCount val="154"/>
                <c:pt idx="0">
                  <c:v>18.894499999999997</c:v>
                </c:pt>
                <c:pt idx="1">
                  <c:v>18.922499999999996</c:v>
                </c:pt>
                <c:pt idx="2">
                  <c:v>18.928999999999998</c:v>
                </c:pt>
                <c:pt idx="3">
                  <c:v>18.919499999999999</c:v>
                </c:pt>
                <c:pt idx="4">
                  <c:v>18.925500000000003</c:v>
                </c:pt>
                <c:pt idx="5">
                  <c:v>18.938500000000001</c:v>
                </c:pt>
                <c:pt idx="6">
                  <c:v>18.929500000000001</c:v>
                </c:pt>
                <c:pt idx="7">
                  <c:v>18.966000000000001</c:v>
                </c:pt>
                <c:pt idx="8">
                  <c:v>18.995000000000001</c:v>
                </c:pt>
                <c:pt idx="9">
                  <c:v>19.024000000000001</c:v>
                </c:pt>
                <c:pt idx="10">
                  <c:v>19.035500000000003</c:v>
                </c:pt>
                <c:pt idx="11">
                  <c:v>19.035500000000006</c:v>
                </c:pt>
                <c:pt idx="12">
                  <c:v>19.033000000000008</c:v>
                </c:pt>
                <c:pt idx="13">
                  <c:v>19.045500000000004</c:v>
                </c:pt>
                <c:pt idx="14">
                  <c:v>19.044499999999999</c:v>
                </c:pt>
                <c:pt idx="15">
                  <c:v>19.122000000000003</c:v>
                </c:pt>
                <c:pt idx="16">
                  <c:v>19.144500000000004</c:v>
                </c:pt>
                <c:pt idx="17">
                  <c:v>19.180500000000002</c:v>
                </c:pt>
                <c:pt idx="18">
                  <c:v>19.226500000000005</c:v>
                </c:pt>
                <c:pt idx="19">
                  <c:v>19.242000000000004</c:v>
                </c:pt>
                <c:pt idx="20">
                  <c:v>19.2425</c:v>
                </c:pt>
                <c:pt idx="21">
                  <c:v>19.231000000000002</c:v>
                </c:pt>
                <c:pt idx="22">
                  <c:v>19.238499999999998</c:v>
                </c:pt>
                <c:pt idx="23">
                  <c:v>19.2135</c:v>
                </c:pt>
                <c:pt idx="24">
                  <c:v>19.25</c:v>
                </c:pt>
                <c:pt idx="25">
                  <c:v>19.252999999999997</c:v>
                </c:pt>
                <c:pt idx="26">
                  <c:v>19.2545</c:v>
                </c:pt>
                <c:pt idx="27">
                  <c:v>19.208499999999997</c:v>
                </c:pt>
                <c:pt idx="28">
                  <c:v>19.197500000000002</c:v>
                </c:pt>
                <c:pt idx="29">
                  <c:v>19.213000000000001</c:v>
                </c:pt>
                <c:pt idx="30">
                  <c:v>19.202500000000004</c:v>
                </c:pt>
                <c:pt idx="31">
                  <c:v>19.192</c:v>
                </c:pt>
                <c:pt idx="32">
                  <c:v>19.219000000000001</c:v>
                </c:pt>
                <c:pt idx="33">
                  <c:v>19.2255</c:v>
                </c:pt>
                <c:pt idx="34">
                  <c:v>19.214500000000001</c:v>
                </c:pt>
                <c:pt idx="35">
                  <c:v>19.200500000000002</c:v>
                </c:pt>
                <c:pt idx="36">
                  <c:v>19.177500000000002</c:v>
                </c:pt>
                <c:pt idx="37">
                  <c:v>19.181500000000007</c:v>
                </c:pt>
                <c:pt idx="38">
                  <c:v>19.154500000000006</c:v>
                </c:pt>
                <c:pt idx="39">
                  <c:v>19.167000000000005</c:v>
                </c:pt>
                <c:pt idx="40">
                  <c:v>19.195</c:v>
                </c:pt>
                <c:pt idx="41">
                  <c:v>19.201500000000003</c:v>
                </c:pt>
                <c:pt idx="42">
                  <c:v>19.2255</c:v>
                </c:pt>
                <c:pt idx="43">
                  <c:v>19.264499999999998</c:v>
                </c:pt>
                <c:pt idx="44">
                  <c:v>19.241499999999995</c:v>
                </c:pt>
                <c:pt idx="45">
                  <c:v>19.228499999999997</c:v>
                </c:pt>
                <c:pt idx="46">
                  <c:v>19.217499999999998</c:v>
                </c:pt>
                <c:pt idx="47">
                  <c:v>19.2425</c:v>
                </c:pt>
                <c:pt idx="48">
                  <c:v>19.227499999999999</c:v>
                </c:pt>
                <c:pt idx="49">
                  <c:v>19.194499999999998</c:v>
                </c:pt>
                <c:pt idx="50">
                  <c:v>19.209</c:v>
                </c:pt>
                <c:pt idx="51">
                  <c:v>19.223999999999997</c:v>
                </c:pt>
                <c:pt idx="52">
                  <c:v>19.234000000000002</c:v>
                </c:pt>
                <c:pt idx="53">
                  <c:v>19.244999999999997</c:v>
                </c:pt>
                <c:pt idx="54">
                  <c:v>19.3035</c:v>
                </c:pt>
                <c:pt idx="55">
                  <c:v>19.361499999999999</c:v>
                </c:pt>
                <c:pt idx="56">
                  <c:v>19.385999999999999</c:v>
                </c:pt>
                <c:pt idx="57">
                  <c:v>19.344500000000004</c:v>
                </c:pt>
                <c:pt idx="58">
                  <c:v>19.328499999999998</c:v>
                </c:pt>
                <c:pt idx="59">
                  <c:v>19.365000000000002</c:v>
                </c:pt>
                <c:pt idx="60">
                  <c:v>19.357500000000002</c:v>
                </c:pt>
                <c:pt idx="61">
                  <c:v>19.37</c:v>
                </c:pt>
                <c:pt idx="62">
                  <c:v>19.361499999999999</c:v>
                </c:pt>
                <c:pt idx="63">
                  <c:v>19.381000000000004</c:v>
                </c:pt>
                <c:pt idx="64">
                  <c:v>19.397500000000001</c:v>
                </c:pt>
                <c:pt idx="65">
                  <c:v>19.397500000000001</c:v>
                </c:pt>
                <c:pt idx="66">
                  <c:v>19.433500000000002</c:v>
                </c:pt>
                <c:pt idx="67">
                  <c:v>19.415500000000002</c:v>
                </c:pt>
                <c:pt idx="68">
                  <c:v>19.455500000000001</c:v>
                </c:pt>
                <c:pt idx="69">
                  <c:v>19.472000000000001</c:v>
                </c:pt>
                <c:pt idx="70">
                  <c:v>19.474</c:v>
                </c:pt>
                <c:pt idx="71">
                  <c:v>19.498999999999999</c:v>
                </c:pt>
                <c:pt idx="72">
                  <c:v>19.493000000000002</c:v>
                </c:pt>
                <c:pt idx="73">
                  <c:v>19.4925</c:v>
                </c:pt>
                <c:pt idx="74">
                  <c:v>19.439500000000002</c:v>
                </c:pt>
                <c:pt idx="75">
                  <c:v>19.394000000000002</c:v>
                </c:pt>
                <c:pt idx="76">
                  <c:v>19.399000000000004</c:v>
                </c:pt>
                <c:pt idx="77">
                  <c:v>19.428500000000003</c:v>
                </c:pt>
                <c:pt idx="78">
                  <c:v>19.464000000000002</c:v>
                </c:pt>
                <c:pt idx="79">
                  <c:v>19.432500000000001</c:v>
                </c:pt>
                <c:pt idx="80">
                  <c:v>19.460500000000003</c:v>
                </c:pt>
                <c:pt idx="81">
                  <c:v>19.454500000000003</c:v>
                </c:pt>
                <c:pt idx="82">
                  <c:v>19.47</c:v>
                </c:pt>
                <c:pt idx="83">
                  <c:v>19.445999999999998</c:v>
                </c:pt>
                <c:pt idx="84">
                  <c:v>19.4495</c:v>
                </c:pt>
                <c:pt idx="85">
                  <c:v>19.484500000000001</c:v>
                </c:pt>
                <c:pt idx="86">
                  <c:v>19.469499999999996</c:v>
                </c:pt>
                <c:pt idx="87">
                  <c:v>19.492999999999995</c:v>
                </c:pt>
                <c:pt idx="88">
                  <c:v>19.476500000000001</c:v>
                </c:pt>
                <c:pt idx="89">
                  <c:v>19.474499999999999</c:v>
                </c:pt>
                <c:pt idx="90">
                  <c:v>19.488999999999997</c:v>
                </c:pt>
                <c:pt idx="91">
                  <c:v>19.458000000000002</c:v>
                </c:pt>
                <c:pt idx="92">
                  <c:v>19.470499999999998</c:v>
                </c:pt>
                <c:pt idx="93">
                  <c:v>19.479999999999997</c:v>
                </c:pt>
                <c:pt idx="94">
                  <c:v>19.515000000000001</c:v>
                </c:pt>
                <c:pt idx="95">
                  <c:v>19.540500000000002</c:v>
                </c:pt>
                <c:pt idx="96">
                  <c:v>19.522500000000001</c:v>
                </c:pt>
                <c:pt idx="97">
                  <c:v>19.545000000000002</c:v>
                </c:pt>
                <c:pt idx="98">
                  <c:v>19.559999999999999</c:v>
                </c:pt>
                <c:pt idx="99">
                  <c:v>19.565499999999997</c:v>
                </c:pt>
                <c:pt idx="100">
                  <c:v>19.526499999999999</c:v>
                </c:pt>
                <c:pt idx="101">
                  <c:v>19.505000000000003</c:v>
                </c:pt>
                <c:pt idx="102">
                  <c:v>19.470999999999997</c:v>
                </c:pt>
                <c:pt idx="103">
                  <c:v>19.472499999999997</c:v>
                </c:pt>
                <c:pt idx="104">
                  <c:v>19.477499999999996</c:v>
                </c:pt>
                <c:pt idx="105">
                  <c:v>19.472499999999997</c:v>
                </c:pt>
                <c:pt idx="106">
                  <c:v>19.450499999999998</c:v>
                </c:pt>
                <c:pt idx="107">
                  <c:v>19.448499999999999</c:v>
                </c:pt>
                <c:pt idx="108">
                  <c:v>19.461500000000001</c:v>
                </c:pt>
                <c:pt idx="109">
                  <c:v>19.486999999999998</c:v>
                </c:pt>
                <c:pt idx="110">
                  <c:v>19.476999999999997</c:v>
                </c:pt>
                <c:pt idx="111">
                  <c:v>19.488999999999997</c:v>
                </c:pt>
                <c:pt idx="112">
                  <c:v>19.4695</c:v>
                </c:pt>
                <c:pt idx="113">
                  <c:v>19.5245</c:v>
                </c:pt>
                <c:pt idx="114">
                  <c:v>19.5075</c:v>
                </c:pt>
                <c:pt idx="115">
                  <c:v>19.5045</c:v>
                </c:pt>
                <c:pt idx="116">
                  <c:v>19.523999999999997</c:v>
                </c:pt>
                <c:pt idx="117">
                  <c:v>19.5215</c:v>
                </c:pt>
                <c:pt idx="118">
                  <c:v>19.492000000000001</c:v>
                </c:pt>
                <c:pt idx="119">
                  <c:v>19.521000000000004</c:v>
                </c:pt>
                <c:pt idx="120">
                  <c:v>19.585500000000003</c:v>
                </c:pt>
                <c:pt idx="121">
                  <c:v>19.628000000000004</c:v>
                </c:pt>
                <c:pt idx="122">
                  <c:v>19.642500000000005</c:v>
                </c:pt>
                <c:pt idx="123">
                  <c:v>19.675000000000004</c:v>
                </c:pt>
                <c:pt idx="124">
                  <c:v>19.669499999999999</c:v>
                </c:pt>
                <c:pt idx="125">
                  <c:v>19.672000000000001</c:v>
                </c:pt>
                <c:pt idx="126">
                  <c:v>19.71</c:v>
                </c:pt>
                <c:pt idx="127">
                  <c:v>19.743000000000002</c:v>
                </c:pt>
                <c:pt idx="128">
                  <c:v>19.777999999999999</c:v>
                </c:pt>
                <c:pt idx="129">
                  <c:v>19.770499999999998</c:v>
                </c:pt>
                <c:pt idx="130">
                  <c:v>19.800999999999995</c:v>
                </c:pt>
                <c:pt idx="131">
                  <c:v>19.850000000000001</c:v>
                </c:pt>
                <c:pt idx="132">
                  <c:v>19.871500000000005</c:v>
                </c:pt>
                <c:pt idx="133">
                  <c:v>19.848000000000006</c:v>
                </c:pt>
                <c:pt idx="134">
                  <c:v>19.863500000000002</c:v>
                </c:pt>
                <c:pt idx="135">
                  <c:v>19.8855</c:v>
                </c:pt>
                <c:pt idx="136">
                  <c:v>19.907000000000004</c:v>
                </c:pt>
                <c:pt idx="137">
                  <c:v>19.922500000000007</c:v>
                </c:pt>
                <c:pt idx="138">
                  <c:v>19.976500000000005</c:v>
                </c:pt>
                <c:pt idx="139">
                  <c:v>19.965</c:v>
                </c:pt>
                <c:pt idx="140">
                  <c:v>19.9435</c:v>
                </c:pt>
                <c:pt idx="141">
                  <c:v>19.961499999999997</c:v>
                </c:pt>
                <c:pt idx="142">
                  <c:v>20.002499999999998</c:v>
                </c:pt>
                <c:pt idx="143">
                  <c:v>20.003499999999995</c:v>
                </c:pt>
                <c:pt idx="144">
                  <c:v>20.051499999999997</c:v>
                </c:pt>
                <c:pt idx="145">
                  <c:v>20.104999999999997</c:v>
                </c:pt>
                <c:pt idx="146">
                  <c:v>20.116999999999997</c:v>
                </c:pt>
                <c:pt idx="147">
                  <c:v>20.13</c:v>
                </c:pt>
                <c:pt idx="148">
                  <c:v>20.106000000000002</c:v>
                </c:pt>
                <c:pt idx="149">
                  <c:v>20.1555</c:v>
                </c:pt>
                <c:pt idx="150">
                  <c:v>20.169000000000004</c:v>
                </c:pt>
                <c:pt idx="151">
                  <c:v>20.148499999999999</c:v>
                </c:pt>
                <c:pt idx="152">
                  <c:v>20.162999999999997</c:v>
                </c:pt>
                <c:pt idx="153">
                  <c:v>20.160499999999995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3-44ED-AF23-867A5566DC65}"/>
            </c:ext>
          </c:extLst>
        </c:ser>
        <c:ser>
          <c:idx val="2"/>
          <c:order val="1"/>
          <c:tx>
            <c:v>GLOBAL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SUM!$A$22:$A$175</c:f>
              <c:numCache>
                <c:formatCode>General</c:formatCode>
                <c:ptCount val="154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  <c:pt idx="41">
                  <c:v>1901</c:v>
                </c:pt>
                <c:pt idx="42">
                  <c:v>1902</c:v>
                </c:pt>
                <c:pt idx="43">
                  <c:v>1903</c:v>
                </c:pt>
                <c:pt idx="44">
                  <c:v>1904</c:v>
                </c:pt>
                <c:pt idx="45">
                  <c:v>1905</c:v>
                </c:pt>
                <c:pt idx="46">
                  <c:v>1906</c:v>
                </c:pt>
                <c:pt idx="47">
                  <c:v>1907</c:v>
                </c:pt>
                <c:pt idx="48">
                  <c:v>1908</c:v>
                </c:pt>
                <c:pt idx="49">
                  <c:v>1909</c:v>
                </c:pt>
                <c:pt idx="50">
                  <c:v>1910</c:v>
                </c:pt>
                <c:pt idx="51">
                  <c:v>1911</c:v>
                </c:pt>
                <c:pt idx="52">
                  <c:v>1912</c:v>
                </c:pt>
                <c:pt idx="53">
                  <c:v>1913</c:v>
                </c:pt>
                <c:pt idx="54">
                  <c:v>1914</c:v>
                </c:pt>
                <c:pt idx="55">
                  <c:v>1915</c:v>
                </c:pt>
                <c:pt idx="56">
                  <c:v>1916</c:v>
                </c:pt>
                <c:pt idx="57">
                  <c:v>1917</c:v>
                </c:pt>
                <c:pt idx="58">
                  <c:v>1918</c:v>
                </c:pt>
                <c:pt idx="59">
                  <c:v>1919</c:v>
                </c:pt>
                <c:pt idx="60">
                  <c:v>1920</c:v>
                </c:pt>
                <c:pt idx="61">
                  <c:v>1921</c:v>
                </c:pt>
                <c:pt idx="62">
                  <c:v>1922</c:v>
                </c:pt>
                <c:pt idx="63">
                  <c:v>1923</c:v>
                </c:pt>
                <c:pt idx="64">
                  <c:v>1924</c:v>
                </c:pt>
                <c:pt idx="65">
                  <c:v>1925</c:v>
                </c:pt>
                <c:pt idx="66">
                  <c:v>1926</c:v>
                </c:pt>
                <c:pt idx="67">
                  <c:v>1927</c:v>
                </c:pt>
                <c:pt idx="68">
                  <c:v>1928</c:v>
                </c:pt>
                <c:pt idx="69">
                  <c:v>1929</c:v>
                </c:pt>
                <c:pt idx="70">
                  <c:v>1930</c:v>
                </c:pt>
                <c:pt idx="71">
                  <c:v>1931</c:v>
                </c:pt>
                <c:pt idx="72">
                  <c:v>1932</c:v>
                </c:pt>
                <c:pt idx="73">
                  <c:v>1933</c:v>
                </c:pt>
                <c:pt idx="74">
                  <c:v>1934</c:v>
                </c:pt>
                <c:pt idx="75">
                  <c:v>1935</c:v>
                </c:pt>
                <c:pt idx="76">
                  <c:v>1936</c:v>
                </c:pt>
                <c:pt idx="77">
                  <c:v>1937</c:v>
                </c:pt>
                <c:pt idx="78">
                  <c:v>1938</c:v>
                </c:pt>
                <c:pt idx="79">
                  <c:v>1939</c:v>
                </c:pt>
                <c:pt idx="80">
                  <c:v>1940</c:v>
                </c:pt>
                <c:pt idx="81">
                  <c:v>1941</c:v>
                </c:pt>
                <c:pt idx="82">
                  <c:v>1942</c:v>
                </c:pt>
                <c:pt idx="83">
                  <c:v>1943</c:v>
                </c:pt>
                <c:pt idx="84">
                  <c:v>1944</c:v>
                </c:pt>
                <c:pt idx="85">
                  <c:v>1945</c:v>
                </c:pt>
                <c:pt idx="86">
                  <c:v>1946</c:v>
                </c:pt>
                <c:pt idx="87">
                  <c:v>1947</c:v>
                </c:pt>
                <c:pt idx="88">
                  <c:v>1948</c:v>
                </c:pt>
                <c:pt idx="89">
                  <c:v>1949</c:v>
                </c:pt>
                <c:pt idx="90">
                  <c:v>1950</c:v>
                </c:pt>
                <c:pt idx="91">
                  <c:v>1951</c:v>
                </c:pt>
                <c:pt idx="92">
                  <c:v>1952</c:v>
                </c:pt>
                <c:pt idx="93">
                  <c:v>1953</c:v>
                </c:pt>
                <c:pt idx="94">
                  <c:v>1954</c:v>
                </c:pt>
                <c:pt idx="95">
                  <c:v>1955</c:v>
                </c:pt>
                <c:pt idx="96">
                  <c:v>1956</c:v>
                </c:pt>
                <c:pt idx="97">
                  <c:v>1957</c:v>
                </c:pt>
                <c:pt idx="98">
                  <c:v>1958</c:v>
                </c:pt>
                <c:pt idx="99">
                  <c:v>1959</c:v>
                </c:pt>
                <c:pt idx="100">
                  <c:v>1960</c:v>
                </c:pt>
                <c:pt idx="101">
                  <c:v>1961</c:v>
                </c:pt>
                <c:pt idx="102">
                  <c:v>1962</c:v>
                </c:pt>
                <c:pt idx="103">
                  <c:v>1963</c:v>
                </c:pt>
                <c:pt idx="104">
                  <c:v>1964</c:v>
                </c:pt>
                <c:pt idx="105">
                  <c:v>1965</c:v>
                </c:pt>
                <c:pt idx="106">
                  <c:v>1966</c:v>
                </c:pt>
                <c:pt idx="107">
                  <c:v>1967</c:v>
                </c:pt>
                <c:pt idx="108">
                  <c:v>1968</c:v>
                </c:pt>
                <c:pt idx="109">
                  <c:v>1969</c:v>
                </c:pt>
                <c:pt idx="110">
                  <c:v>1970</c:v>
                </c:pt>
                <c:pt idx="111">
                  <c:v>1971</c:v>
                </c:pt>
                <c:pt idx="112">
                  <c:v>1972</c:v>
                </c:pt>
                <c:pt idx="113">
                  <c:v>1973</c:v>
                </c:pt>
                <c:pt idx="114">
                  <c:v>1974</c:v>
                </c:pt>
                <c:pt idx="115">
                  <c:v>1975</c:v>
                </c:pt>
                <c:pt idx="116">
                  <c:v>1976</c:v>
                </c:pt>
                <c:pt idx="117">
                  <c:v>1977</c:v>
                </c:pt>
                <c:pt idx="118">
                  <c:v>1978</c:v>
                </c:pt>
                <c:pt idx="119">
                  <c:v>1979</c:v>
                </c:pt>
                <c:pt idx="120">
                  <c:v>1980</c:v>
                </c:pt>
                <c:pt idx="121">
                  <c:v>1981</c:v>
                </c:pt>
                <c:pt idx="122">
                  <c:v>1982</c:v>
                </c:pt>
                <c:pt idx="123">
                  <c:v>1983</c:v>
                </c:pt>
                <c:pt idx="124">
                  <c:v>1984</c:v>
                </c:pt>
                <c:pt idx="125">
                  <c:v>1985</c:v>
                </c:pt>
                <c:pt idx="126">
                  <c:v>1986</c:v>
                </c:pt>
                <c:pt idx="127">
                  <c:v>1987</c:v>
                </c:pt>
                <c:pt idx="128">
                  <c:v>1988</c:v>
                </c:pt>
                <c:pt idx="129">
                  <c:v>1989</c:v>
                </c:pt>
                <c:pt idx="130">
                  <c:v>1990</c:v>
                </c:pt>
                <c:pt idx="131">
                  <c:v>1991</c:v>
                </c:pt>
                <c:pt idx="132">
                  <c:v>1992</c:v>
                </c:pt>
                <c:pt idx="133">
                  <c:v>1993</c:v>
                </c:pt>
                <c:pt idx="134">
                  <c:v>1994</c:v>
                </c:pt>
                <c:pt idx="135">
                  <c:v>1995</c:v>
                </c:pt>
                <c:pt idx="136">
                  <c:v>1996</c:v>
                </c:pt>
                <c:pt idx="137">
                  <c:v>1997</c:v>
                </c:pt>
                <c:pt idx="138">
                  <c:v>1998</c:v>
                </c:pt>
                <c:pt idx="139">
                  <c:v>1999</c:v>
                </c:pt>
                <c:pt idx="140">
                  <c:v>2000</c:v>
                </c:pt>
                <c:pt idx="141">
                  <c:v>2001</c:v>
                </c:pt>
                <c:pt idx="142">
                  <c:v>2002</c:v>
                </c:pt>
                <c:pt idx="143">
                  <c:v>2003</c:v>
                </c:pt>
                <c:pt idx="144">
                  <c:v>2004</c:v>
                </c:pt>
                <c:pt idx="145">
                  <c:v>2005</c:v>
                </c:pt>
                <c:pt idx="146">
                  <c:v>2006</c:v>
                </c:pt>
                <c:pt idx="147">
                  <c:v>2007</c:v>
                </c:pt>
                <c:pt idx="148">
                  <c:v>2008</c:v>
                </c:pt>
                <c:pt idx="149">
                  <c:v>2009</c:v>
                </c:pt>
                <c:pt idx="150">
                  <c:v>2010</c:v>
                </c:pt>
                <c:pt idx="151">
                  <c:v>2011</c:v>
                </c:pt>
                <c:pt idx="152">
                  <c:v>2012</c:v>
                </c:pt>
                <c:pt idx="153">
                  <c:v>2013</c:v>
                </c:pt>
              </c:numCache>
            </c:numRef>
          </c:cat>
          <c:val>
            <c:numRef>
              <c:f>SUM!$J$22:$J$175</c:f>
              <c:numCache>
                <c:formatCode>#,##0.0</c:formatCode>
                <c:ptCount val="154"/>
                <c:pt idx="0">
                  <c:v>8.0295000000000023</c:v>
                </c:pt>
                <c:pt idx="1">
                  <c:v>8.0374999999999996</c:v>
                </c:pt>
                <c:pt idx="2">
                  <c:v>8.0145000000000017</c:v>
                </c:pt>
                <c:pt idx="3">
                  <c:v>8.0115000000000016</c:v>
                </c:pt>
                <c:pt idx="4">
                  <c:v>8.0279999999999987</c:v>
                </c:pt>
                <c:pt idx="5">
                  <c:v>8.0445000000000011</c:v>
                </c:pt>
                <c:pt idx="6">
                  <c:v>8.0314999999999994</c:v>
                </c:pt>
                <c:pt idx="7">
                  <c:v>8.0489999999999977</c:v>
                </c:pt>
                <c:pt idx="8">
                  <c:v>8.0625</c:v>
                </c:pt>
                <c:pt idx="9">
                  <c:v>8.0849999999999991</c:v>
                </c:pt>
                <c:pt idx="10">
                  <c:v>8.0999999999999979</c:v>
                </c:pt>
                <c:pt idx="11">
                  <c:v>8.0969999999999978</c:v>
                </c:pt>
                <c:pt idx="12">
                  <c:v>8.1014999999999979</c:v>
                </c:pt>
                <c:pt idx="13">
                  <c:v>8.1169999999999991</c:v>
                </c:pt>
                <c:pt idx="14">
                  <c:v>8.1280000000000001</c:v>
                </c:pt>
                <c:pt idx="15">
                  <c:v>8.1155000000000008</c:v>
                </c:pt>
                <c:pt idx="16">
                  <c:v>8.1195000000000022</c:v>
                </c:pt>
                <c:pt idx="17">
                  <c:v>8.1585000000000019</c:v>
                </c:pt>
                <c:pt idx="18">
                  <c:v>8.1950000000000021</c:v>
                </c:pt>
                <c:pt idx="19">
                  <c:v>8.1909999999999989</c:v>
                </c:pt>
                <c:pt idx="20">
                  <c:v>8.1989999999999998</c:v>
                </c:pt>
                <c:pt idx="21">
                  <c:v>8.2200000000000006</c:v>
                </c:pt>
                <c:pt idx="22">
                  <c:v>8.2484999999999999</c:v>
                </c:pt>
                <c:pt idx="23">
                  <c:v>8.2419999999999991</c:v>
                </c:pt>
                <c:pt idx="24">
                  <c:v>8.2315000000000005</c:v>
                </c:pt>
                <c:pt idx="25">
                  <c:v>8.2184999999999988</c:v>
                </c:pt>
                <c:pt idx="26">
                  <c:v>8.2014999999999993</c:v>
                </c:pt>
                <c:pt idx="27">
                  <c:v>8.1749999999999989</c:v>
                </c:pt>
                <c:pt idx="28">
                  <c:v>8.166999999999998</c:v>
                </c:pt>
                <c:pt idx="29">
                  <c:v>8.1614999999999984</c:v>
                </c:pt>
                <c:pt idx="30">
                  <c:v>8.1499999999999986</c:v>
                </c:pt>
                <c:pt idx="31">
                  <c:v>8.1449999999999996</c:v>
                </c:pt>
                <c:pt idx="32">
                  <c:v>8.1389999999999993</c:v>
                </c:pt>
                <c:pt idx="33">
                  <c:v>8.1245000000000012</c:v>
                </c:pt>
                <c:pt idx="34">
                  <c:v>8.1110000000000007</c:v>
                </c:pt>
                <c:pt idx="35">
                  <c:v>8.1254999999999988</c:v>
                </c:pt>
                <c:pt idx="36">
                  <c:v>8.1320000000000014</c:v>
                </c:pt>
                <c:pt idx="37">
                  <c:v>8.1195000000000004</c:v>
                </c:pt>
                <c:pt idx="38">
                  <c:v>8.0869999999999997</c:v>
                </c:pt>
                <c:pt idx="39">
                  <c:v>8.0985000000000014</c:v>
                </c:pt>
                <c:pt idx="40">
                  <c:v>8.1175000000000015</c:v>
                </c:pt>
                <c:pt idx="41">
                  <c:v>8.1310000000000002</c:v>
                </c:pt>
                <c:pt idx="42">
                  <c:v>8.1395000000000017</c:v>
                </c:pt>
                <c:pt idx="43">
                  <c:v>8.1515000000000022</c:v>
                </c:pt>
                <c:pt idx="44">
                  <c:v>8.1675000000000004</c:v>
                </c:pt>
                <c:pt idx="45">
                  <c:v>8.1829999999999998</c:v>
                </c:pt>
                <c:pt idx="46">
                  <c:v>8.2044999999999995</c:v>
                </c:pt>
                <c:pt idx="47">
                  <c:v>8.2065000000000001</c:v>
                </c:pt>
                <c:pt idx="48">
                  <c:v>8.2114999999999974</c:v>
                </c:pt>
                <c:pt idx="49">
                  <c:v>8.2044999999999995</c:v>
                </c:pt>
                <c:pt idx="50">
                  <c:v>8.2170000000000005</c:v>
                </c:pt>
                <c:pt idx="51">
                  <c:v>8.2249999999999996</c:v>
                </c:pt>
                <c:pt idx="52">
                  <c:v>8.23</c:v>
                </c:pt>
                <c:pt idx="53">
                  <c:v>8.2420000000000009</c:v>
                </c:pt>
                <c:pt idx="54">
                  <c:v>8.2635000000000005</c:v>
                </c:pt>
                <c:pt idx="55">
                  <c:v>8.2855000000000008</c:v>
                </c:pt>
                <c:pt idx="56">
                  <c:v>8.2865000000000002</c:v>
                </c:pt>
                <c:pt idx="57">
                  <c:v>8.2729999999999997</c:v>
                </c:pt>
                <c:pt idx="58">
                  <c:v>8.2705000000000002</c:v>
                </c:pt>
                <c:pt idx="59">
                  <c:v>8.2695000000000007</c:v>
                </c:pt>
                <c:pt idx="60">
                  <c:v>8.2624999999999993</c:v>
                </c:pt>
                <c:pt idx="61">
                  <c:v>8.2639999999999993</c:v>
                </c:pt>
                <c:pt idx="62">
                  <c:v>8.2695000000000007</c:v>
                </c:pt>
                <c:pt idx="63">
                  <c:v>8.2794999999999987</c:v>
                </c:pt>
                <c:pt idx="64">
                  <c:v>8.3004999999999978</c:v>
                </c:pt>
                <c:pt idx="65">
                  <c:v>8.3154999999999983</c:v>
                </c:pt>
                <c:pt idx="66">
                  <c:v>8.3329999999999984</c:v>
                </c:pt>
                <c:pt idx="67">
                  <c:v>8.3614999999999977</c:v>
                </c:pt>
                <c:pt idx="68">
                  <c:v>8.3834999999999997</c:v>
                </c:pt>
                <c:pt idx="69">
                  <c:v>8.3865000000000016</c:v>
                </c:pt>
                <c:pt idx="70">
                  <c:v>8.407</c:v>
                </c:pt>
                <c:pt idx="71">
                  <c:v>8.4340000000000011</c:v>
                </c:pt>
                <c:pt idx="72">
                  <c:v>8.4610000000000021</c:v>
                </c:pt>
                <c:pt idx="73">
                  <c:v>8.463000000000001</c:v>
                </c:pt>
                <c:pt idx="74">
                  <c:v>8.4649999999999999</c:v>
                </c:pt>
                <c:pt idx="75">
                  <c:v>8.4615000000000009</c:v>
                </c:pt>
                <c:pt idx="76">
                  <c:v>8.4775000000000009</c:v>
                </c:pt>
                <c:pt idx="77">
                  <c:v>8.5114999999999998</c:v>
                </c:pt>
                <c:pt idx="78">
                  <c:v>8.5479999999999983</c:v>
                </c:pt>
                <c:pt idx="79">
                  <c:v>8.5669999999999984</c:v>
                </c:pt>
                <c:pt idx="80">
                  <c:v>8.586999999999998</c:v>
                </c:pt>
                <c:pt idx="81">
                  <c:v>8.5969999999999978</c:v>
                </c:pt>
                <c:pt idx="82">
                  <c:v>8.612999999999996</c:v>
                </c:pt>
                <c:pt idx="83">
                  <c:v>8.629999999999999</c:v>
                </c:pt>
                <c:pt idx="84">
                  <c:v>8.6469999999999985</c:v>
                </c:pt>
                <c:pt idx="85">
                  <c:v>8.6494999999999997</c:v>
                </c:pt>
                <c:pt idx="86">
                  <c:v>8.6470000000000002</c:v>
                </c:pt>
                <c:pt idx="87">
                  <c:v>8.6610000000000014</c:v>
                </c:pt>
                <c:pt idx="88">
                  <c:v>8.6670000000000016</c:v>
                </c:pt>
                <c:pt idx="89">
                  <c:v>8.6845000000000034</c:v>
                </c:pt>
                <c:pt idx="90">
                  <c:v>8.6715000000000018</c:v>
                </c:pt>
                <c:pt idx="91">
                  <c:v>8.6670000000000016</c:v>
                </c:pt>
                <c:pt idx="92">
                  <c:v>8.6634999999999991</c:v>
                </c:pt>
                <c:pt idx="93">
                  <c:v>8.6900000000000013</c:v>
                </c:pt>
                <c:pt idx="94">
                  <c:v>8.6864999999999988</c:v>
                </c:pt>
                <c:pt idx="95">
                  <c:v>8.6919999999999984</c:v>
                </c:pt>
                <c:pt idx="96">
                  <c:v>8.6785000000000014</c:v>
                </c:pt>
                <c:pt idx="97">
                  <c:v>8.68</c:v>
                </c:pt>
                <c:pt idx="98">
                  <c:v>8.6754999999999995</c:v>
                </c:pt>
                <c:pt idx="99">
                  <c:v>8.6739999999999995</c:v>
                </c:pt>
                <c:pt idx="100">
                  <c:v>8.6650000000000009</c:v>
                </c:pt>
                <c:pt idx="101">
                  <c:v>8.666500000000001</c:v>
                </c:pt>
                <c:pt idx="102">
                  <c:v>8.6675000000000004</c:v>
                </c:pt>
                <c:pt idx="103">
                  <c:v>8.672500000000003</c:v>
                </c:pt>
                <c:pt idx="104">
                  <c:v>8.650500000000001</c:v>
                </c:pt>
                <c:pt idx="105">
                  <c:v>8.6480000000000015</c:v>
                </c:pt>
                <c:pt idx="106">
                  <c:v>8.6439999999999984</c:v>
                </c:pt>
                <c:pt idx="107">
                  <c:v>8.6389999999999993</c:v>
                </c:pt>
                <c:pt idx="108">
                  <c:v>8.6275000000000013</c:v>
                </c:pt>
                <c:pt idx="109">
                  <c:v>8.6280000000000001</c:v>
                </c:pt>
                <c:pt idx="110">
                  <c:v>8.6444999999999972</c:v>
                </c:pt>
                <c:pt idx="111">
                  <c:v>8.6429999999999989</c:v>
                </c:pt>
                <c:pt idx="112">
                  <c:v>8.6359999999999992</c:v>
                </c:pt>
                <c:pt idx="113">
                  <c:v>8.639999999999997</c:v>
                </c:pt>
                <c:pt idx="114">
                  <c:v>8.6354999999999968</c:v>
                </c:pt>
                <c:pt idx="115">
                  <c:v>8.6409999999999982</c:v>
                </c:pt>
                <c:pt idx="116">
                  <c:v>8.644499999999999</c:v>
                </c:pt>
                <c:pt idx="117">
                  <c:v>8.6504999999999974</c:v>
                </c:pt>
                <c:pt idx="118">
                  <c:v>8.6464999999999996</c:v>
                </c:pt>
                <c:pt idx="119">
                  <c:v>8.6464999999999996</c:v>
                </c:pt>
                <c:pt idx="120">
                  <c:v>8.6664999999999974</c:v>
                </c:pt>
                <c:pt idx="121">
                  <c:v>8.6849999999999969</c:v>
                </c:pt>
                <c:pt idx="122">
                  <c:v>8.6794999999999956</c:v>
                </c:pt>
                <c:pt idx="123">
                  <c:v>8.6879999999999988</c:v>
                </c:pt>
                <c:pt idx="124">
                  <c:v>8.7019999999999964</c:v>
                </c:pt>
                <c:pt idx="125">
                  <c:v>8.7084999999999972</c:v>
                </c:pt>
                <c:pt idx="126">
                  <c:v>8.7200000000000006</c:v>
                </c:pt>
                <c:pt idx="127">
                  <c:v>8.7345000000000006</c:v>
                </c:pt>
                <c:pt idx="128">
                  <c:v>8.7684999999999995</c:v>
                </c:pt>
                <c:pt idx="129">
                  <c:v>8.7844999999999995</c:v>
                </c:pt>
                <c:pt idx="130">
                  <c:v>8.8109999999999999</c:v>
                </c:pt>
                <c:pt idx="131">
                  <c:v>8.84</c:v>
                </c:pt>
                <c:pt idx="132">
                  <c:v>8.8569999999999993</c:v>
                </c:pt>
                <c:pt idx="133">
                  <c:v>8.852999999999998</c:v>
                </c:pt>
                <c:pt idx="134">
                  <c:v>8.8814999999999991</c:v>
                </c:pt>
                <c:pt idx="135">
                  <c:v>8.9120000000000008</c:v>
                </c:pt>
                <c:pt idx="136">
                  <c:v>8.9464999999999986</c:v>
                </c:pt>
                <c:pt idx="137">
                  <c:v>8.9639999999999986</c:v>
                </c:pt>
                <c:pt idx="138">
                  <c:v>9.0054999999999996</c:v>
                </c:pt>
                <c:pt idx="139">
                  <c:v>9.0335000000000001</c:v>
                </c:pt>
                <c:pt idx="140">
                  <c:v>9.0444999999999975</c:v>
                </c:pt>
                <c:pt idx="141">
                  <c:v>9.056499999999998</c:v>
                </c:pt>
                <c:pt idx="142">
                  <c:v>9.102999999999998</c:v>
                </c:pt>
                <c:pt idx="143">
                  <c:v>9.1279999999999983</c:v>
                </c:pt>
                <c:pt idx="144">
                  <c:v>9.1594999999999978</c:v>
                </c:pt>
                <c:pt idx="145">
                  <c:v>9.2114999999999974</c:v>
                </c:pt>
                <c:pt idx="146">
                  <c:v>9.2464999999999993</c:v>
                </c:pt>
                <c:pt idx="147">
                  <c:v>9.2834999999999983</c:v>
                </c:pt>
                <c:pt idx="148">
                  <c:v>9.2949999999999982</c:v>
                </c:pt>
                <c:pt idx="149">
                  <c:v>9.3244999999999987</c:v>
                </c:pt>
                <c:pt idx="150">
                  <c:v>9.3479999999999972</c:v>
                </c:pt>
                <c:pt idx="151">
                  <c:v>9.3649999999999984</c:v>
                </c:pt>
                <c:pt idx="152">
                  <c:v>9.3984999999999985</c:v>
                </c:pt>
                <c:pt idx="153">
                  <c:v>9.4354999999999993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3-44ED-AF23-867A5566D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61000"/>
        <c:axId val="676657392"/>
      </c:lineChart>
      <c:catAx>
        <c:axId val="67666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57392"/>
        <c:crosses val="autoZero"/>
        <c:auto val="1"/>
        <c:lblAlgn val="ctr"/>
        <c:lblOffset val="100"/>
        <c:noMultiLvlLbl val="0"/>
      </c:catAx>
      <c:valAx>
        <c:axId val="6766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 (Centigrade)</a:t>
                </a:r>
                <a:r>
                  <a:rPr lang="en-US" b="1" baseline="0"/>
                  <a:t> - 5 Yr MA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6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19685039370081"/>
          <c:y val="0.19965223097112858"/>
          <c:w val="0.3080505249343832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vs. BNE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20791666666666661"/>
          <c:w val="0.81232174103237098"/>
          <c:h val="0.62679972295129782"/>
        </c:manualLayout>
      </c:layout>
      <c:lineChart>
        <c:grouping val="standard"/>
        <c:varyColors val="0"/>
        <c:ser>
          <c:idx val="0"/>
          <c:order val="0"/>
          <c:tx>
            <c:v>BNE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SUM!$A$7:$A$175</c:f>
              <c:numCache>
                <c:formatCode>General</c:formatCode>
                <c:ptCount val="169"/>
                <c:pt idx="0">
                  <c:v>1845</c:v>
                </c:pt>
                <c:pt idx="1">
                  <c:v>1846</c:v>
                </c:pt>
                <c:pt idx="2">
                  <c:v>1847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cat>
          <c:val>
            <c:numRef>
              <c:f>SUM!$G$7:$G$175</c:f>
              <c:numCache>
                <c:formatCode>#,##0.0</c:formatCode>
                <c:ptCount val="169"/>
                <c:pt idx="0">
                  <c:v>100</c:v>
                </c:pt>
                <c:pt idx="1">
                  <c:v>100.75989445910292</c:v>
                </c:pt>
                <c:pt idx="2">
                  <c:v>100.71767810026387</c:v>
                </c:pt>
                <c:pt idx="3">
                  <c:v>100.22163588390502</c:v>
                </c:pt>
                <c:pt idx="4">
                  <c:v>100.32717678100265</c:v>
                </c:pt>
                <c:pt idx="5">
                  <c:v>100.41160949868073</c:v>
                </c:pt>
                <c:pt idx="6">
                  <c:v>99.926121372031659</c:v>
                </c:pt>
                <c:pt idx="7">
                  <c:v>99.84168865435359</c:v>
                </c:pt>
                <c:pt idx="8">
                  <c:v>99.841688654353575</c:v>
                </c:pt>
                <c:pt idx="9">
                  <c:v>100.12664907651714</c:v>
                </c:pt>
                <c:pt idx="10">
                  <c:v>98.754617414248017</c:v>
                </c:pt>
                <c:pt idx="11">
                  <c:v>98.670184696569933</c:v>
                </c:pt>
                <c:pt idx="12">
                  <c:v>98.627968337730877</c:v>
                </c:pt>
                <c:pt idx="13">
                  <c:v>98.923482849604241</c:v>
                </c:pt>
                <c:pt idx="14">
                  <c:v>98.480211081794195</c:v>
                </c:pt>
                <c:pt idx="15">
                  <c:v>99.662269129287594</c:v>
                </c:pt>
                <c:pt idx="16">
                  <c:v>100.06332453825857</c:v>
                </c:pt>
                <c:pt idx="17">
                  <c:v>100.3693931398417</c:v>
                </c:pt>
                <c:pt idx="18">
                  <c:v>100.3693931398417</c:v>
                </c:pt>
                <c:pt idx="19">
                  <c:v>100.54881266490764</c:v>
                </c:pt>
                <c:pt idx="20">
                  <c:v>100.92875989445909</c:v>
                </c:pt>
                <c:pt idx="21">
                  <c:v>100.90765171503958</c:v>
                </c:pt>
                <c:pt idx="22">
                  <c:v>101.49868073878628</c:v>
                </c:pt>
                <c:pt idx="23">
                  <c:v>101.81530343007917</c:v>
                </c:pt>
                <c:pt idx="24">
                  <c:v>102.40633245382587</c:v>
                </c:pt>
                <c:pt idx="25">
                  <c:v>102.45910290237468</c:v>
                </c:pt>
                <c:pt idx="26">
                  <c:v>102.1635883905013</c:v>
                </c:pt>
                <c:pt idx="27">
                  <c:v>101.25593667546173</c:v>
                </c:pt>
                <c:pt idx="28">
                  <c:v>100.90765171503958</c:v>
                </c:pt>
                <c:pt idx="29">
                  <c:v>100.55936675461743</c:v>
                </c:pt>
                <c:pt idx="30">
                  <c:v>100.58047493403694</c:v>
                </c:pt>
                <c:pt idx="31">
                  <c:v>100.97097625329816</c:v>
                </c:pt>
                <c:pt idx="32">
                  <c:v>101.74142480211084</c:v>
                </c:pt>
                <c:pt idx="33">
                  <c:v>102.74406332453827</c:v>
                </c:pt>
                <c:pt idx="34">
                  <c:v>102.64907651715041</c:v>
                </c:pt>
                <c:pt idx="35">
                  <c:v>102.20580474934037</c:v>
                </c:pt>
                <c:pt idx="36">
                  <c:v>101.8891820580475</c:v>
                </c:pt>
                <c:pt idx="37">
                  <c:v>101.59366754617416</c:v>
                </c:pt>
                <c:pt idx="38">
                  <c:v>100.09498680738787</c:v>
                </c:pt>
                <c:pt idx="39">
                  <c:v>100.71767810026387</c:v>
                </c:pt>
                <c:pt idx="40">
                  <c:v>101.15039577836411</c:v>
                </c:pt>
                <c:pt idx="41">
                  <c:v>101.40369393139844</c:v>
                </c:pt>
                <c:pt idx="42">
                  <c:v>100.86543535620052</c:v>
                </c:pt>
                <c:pt idx="43">
                  <c:v>101.47757255936673</c:v>
                </c:pt>
                <c:pt idx="44">
                  <c:v>101.62532981530346</c:v>
                </c:pt>
                <c:pt idx="45">
                  <c:v>101.39313984168868</c:v>
                </c:pt>
                <c:pt idx="46">
                  <c:v>100.84432717678101</c:v>
                </c:pt>
                <c:pt idx="47">
                  <c:v>101.47757255936676</c:v>
                </c:pt>
                <c:pt idx="48">
                  <c:v>101.49868073878629</c:v>
                </c:pt>
                <c:pt idx="49">
                  <c:v>100.5910290237467</c:v>
                </c:pt>
                <c:pt idx="50">
                  <c:v>100.53825857519789</c:v>
                </c:pt>
                <c:pt idx="51">
                  <c:v>100.66490765171505</c:v>
                </c:pt>
                <c:pt idx="52">
                  <c:v>100.94986807387865</c:v>
                </c:pt>
                <c:pt idx="53">
                  <c:v>101.24538258575197</c:v>
                </c:pt>
                <c:pt idx="54">
                  <c:v>101.64643799472297</c:v>
                </c:pt>
                <c:pt idx="55">
                  <c:v>102.08970976253298</c:v>
                </c:pt>
                <c:pt idx="56">
                  <c:v>102.39577836411611</c:v>
                </c:pt>
                <c:pt idx="57">
                  <c:v>102.52242744063325</c:v>
                </c:pt>
                <c:pt idx="58">
                  <c:v>102.41688654353563</c:v>
                </c:pt>
                <c:pt idx="59">
                  <c:v>102.29023746701849</c:v>
                </c:pt>
                <c:pt idx="60">
                  <c:v>101.85751978891821</c:v>
                </c:pt>
                <c:pt idx="61">
                  <c:v>101.74142480211081</c:v>
                </c:pt>
                <c:pt idx="62">
                  <c:v>101.22427440633246</c:v>
                </c:pt>
                <c:pt idx="63">
                  <c:v>100.69656992084433</c:v>
                </c:pt>
                <c:pt idx="64">
                  <c:v>100.63324538258576</c:v>
                </c:pt>
                <c:pt idx="65">
                  <c:v>100.98153034300795</c:v>
                </c:pt>
                <c:pt idx="66">
                  <c:v>100.98153034300795</c:v>
                </c:pt>
                <c:pt idx="67">
                  <c:v>101.29815303430081</c:v>
                </c:pt>
                <c:pt idx="68">
                  <c:v>101.86807387862797</c:v>
                </c:pt>
                <c:pt idx="69">
                  <c:v>102.89182058047494</c:v>
                </c:pt>
                <c:pt idx="70">
                  <c:v>103.75725593667546</c:v>
                </c:pt>
                <c:pt idx="71">
                  <c:v>104.08443271767811</c:v>
                </c:pt>
                <c:pt idx="72">
                  <c:v>103.28232189973615</c:v>
                </c:pt>
                <c:pt idx="73">
                  <c:v>103.00791556728235</c:v>
                </c:pt>
                <c:pt idx="74">
                  <c:v>102.94459102902375</c:v>
                </c:pt>
                <c:pt idx="75">
                  <c:v>102.00527704485489</c:v>
                </c:pt>
                <c:pt idx="76">
                  <c:v>102.05804749340371</c:v>
                </c:pt>
                <c:pt idx="77">
                  <c:v>102.88126649076519</c:v>
                </c:pt>
                <c:pt idx="78">
                  <c:v>103.5250659630607</c:v>
                </c:pt>
                <c:pt idx="79">
                  <c:v>102.97625329815303</c:v>
                </c:pt>
                <c:pt idx="80">
                  <c:v>102.70184696569919</c:v>
                </c:pt>
                <c:pt idx="81">
                  <c:v>103.08179419525065</c:v>
                </c:pt>
                <c:pt idx="82">
                  <c:v>102.36411609498678</c:v>
                </c:pt>
                <c:pt idx="83">
                  <c:v>102.26912928759894</c:v>
                </c:pt>
                <c:pt idx="84">
                  <c:v>102.20580474934037</c:v>
                </c:pt>
                <c:pt idx="85">
                  <c:v>102.59630606860159</c:v>
                </c:pt>
                <c:pt idx="86">
                  <c:v>102.36411609498681</c:v>
                </c:pt>
                <c:pt idx="87">
                  <c:v>102.934036939314</c:v>
                </c:pt>
                <c:pt idx="88">
                  <c:v>102.64907651715041</c:v>
                </c:pt>
                <c:pt idx="89">
                  <c:v>102.20580474934037</c:v>
                </c:pt>
                <c:pt idx="90">
                  <c:v>102.06860158311348</c:v>
                </c:pt>
                <c:pt idx="91">
                  <c:v>101.97361477572559</c:v>
                </c:pt>
                <c:pt idx="92">
                  <c:v>101.92084432717678</c:v>
                </c:pt>
                <c:pt idx="93">
                  <c:v>102.40633245382587</c:v>
                </c:pt>
                <c:pt idx="94">
                  <c:v>102.79683377308709</c:v>
                </c:pt>
                <c:pt idx="95">
                  <c:v>103.40897097625327</c:v>
                </c:pt>
                <c:pt idx="96">
                  <c:v>103.22955145118735</c:v>
                </c:pt>
                <c:pt idx="97">
                  <c:v>103.75725593667546</c:v>
                </c:pt>
                <c:pt idx="98">
                  <c:v>103.14511873350925</c:v>
                </c:pt>
                <c:pt idx="99">
                  <c:v>103.33509234828497</c:v>
                </c:pt>
                <c:pt idx="100">
                  <c:v>103.20844327176782</c:v>
                </c:pt>
                <c:pt idx="101">
                  <c:v>103.39841688654354</c:v>
                </c:pt>
                <c:pt idx="102">
                  <c:v>102.84960422163587</c:v>
                </c:pt>
                <c:pt idx="103">
                  <c:v>102.91292875989446</c:v>
                </c:pt>
                <c:pt idx="104">
                  <c:v>102.73350923482849</c:v>
                </c:pt>
                <c:pt idx="105">
                  <c:v>102.69129287598943</c:v>
                </c:pt>
                <c:pt idx="106">
                  <c:v>102.12137203166225</c:v>
                </c:pt>
                <c:pt idx="107">
                  <c:v>102.45910290237468</c:v>
                </c:pt>
                <c:pt idx="108">
                  <c:v>102.72295514511873</c:v>
                </c:pt>
                <c:pt idx="109">
                  <c:v>103.06068601583114</c:v>
                </c:pt>
                <c:pt idx="110">
                  <c:v>103.15567282321901</c:v>
                </c:pt>
                <c:pt idx="111">
                  <c:v>103.33509234828497</c:v>
                </c:pt>
                <c:pt idx="112">
                  <c:v>103.49340369393141</c:v>
                </c:pt>
                <c:pt idx="113">
                  <c:v>104.09498680738787</c:v>
                </c:pt>
                <c:pt idx="114">
                  <c:v>103.86279683377309</c:v>
                </c:pt>
                <c:pt idx="115">
                  <c:v>103.11345646437995</c:v>
                </c:pt>
                <c:pt idx="116">
                  <c:v>102.86015831134566</c:v>
                </c:pt>
                <c:pt idx="117">
                  <c:v>102.1952506596306</c:v>
                </c:pt>
                <c:pt idx="118">
                  <c:v>101.29815303430081</c:v>
                </c:pt>
                <c:pt idx="119">
                  <c:v>101.47757255936676</c:v>
                </c:pt>
                <c:pt idx="120">
                  <c:v>102.06860158311348</c:v>
                </c:pt>
                <c:pt idx="121">
                  <c:v>102.24802110817942</c:v>
                </c:pt>
                <c:pt idx="122">
                  <c:v>102.37467018469657</c:v>
                </c:pt>
                <c:pt idx="123">
                  <c:v>102.68073878627968</c:v>
                </c:pt>
                <c:pt idx="124">
                  <c:v>102.934036939314</c:v>
                </c:pt>
                <c:pt idx="125">
                  <c:v>102.78627968337733</c:v>
                </c:pt>
                <c:pt idx="126">
                  <c:v>102.934036939314</c:v>
                </c:pt>
                <c:pt idx="127">
                  <c:v>102.9023746701847</c:v>
                </c:pt>
                <c:pt idx="128">
                  <c:v>104.0527704485488</c:v>
                </c:pt>
                <c:pt idx="129">
                  <c:v>103.49340369393141</c:v>
                </c:pt>
                <c:pt idx="130">
                  <c:v>103.73614775725592</c:v>
                </c:pt>
                <c:pt idx="131">
                  <c:v>104.07387862796833</c:v>
                </c:pt>
                <c:pt idx="132">
                  <c:v>104.5910290237467</c:v>
                </c:pt>
                <c:pt idx="133">
                  <c:v>103.40897097625327</c:v>
                </c:pt>
                <c:pt idx="134">
                  <c:v>104.14775725593668</c:v>
                </c:pt>
                <c:pt idx="135">
                  <c:v>104.82321899736147</c:v>
                </c:pt>
                <c:pt idx="136">
                  <c:v>105.05540897097625</c:v>
                </c:pt>
                <c:pt idx="137">
                  <c:v>104.74934036939314</c:v>
                </c:pt>
                <c:pt idx="138">
                  <c:v>105.16094986807387</c:v>
                </c:pt>
                <c:pt idx="139">
                  <c:v>104.61213720316624</c:v>
                </c:pt>
                <c:pt idx="140">
                  <c:v>103.89445910290237</c:v>
                </c:pt>
                <c:pt idx="141">
                  <c:v>103.97889182058049</c:v>
                </c:pt>
                <c:pt idx="142">
                  <c:v>104.49604221635884</c:v>
                </c:pt>
                <c:pt idx="143">
                  <c:v>104.85488126649076</c:v>
                </c:pt>
                <c:pt idx="144">
                  <c:v>105.06596306068603</c:v>
                </c:pt>
                <c:pt idx="145">
                  <c:v>105.50923482849603</c:v>
                </c:pt>
                <c:pt idx="146">
                  <c:v>105.88918205804751</c:v>
                </c:pt>
                <c:pt idx="147">
                  <c:v>105.61477572559366</c:v>
                </c:pt>
                <c:pt idx="148">
                  <c:v>105.53034300791555</c:v>
                </c:pt>
                <c:pt idx="149">
                  <c:v>105.45646437994725</c:v>
                </c:pt>
                <c:pt idx="150">
                  <c:v>105.51978891820582</c:v>
                </c:pt>
                <c:pt idx="151">
                  <c:v>105.2770448548813</c:v>
                </c:pt>
                <c:pt idx="152">
                  <c:v>105.66754617414249</c:v>
                </c:pt>
                <c:pt idx="153">
                  <c:v>106.12137203166228</c:v>
                </c:pt>
                <c:pt idx="154">
                  <c:v>106.29023746701849</c:v>
                </c:pt>
                <c:pt idx="155">
                  <c:v>106.04749340369392</c:v>
                </c:pt>
                <c:pt idx="156">
                  <c:v>106.20580474934036</c:v>
                </c:pt>
                <c:pt idx="157">
                  <c:v>106.43799472295514</c:v>
                </c:pt>
                <c:pt idx="158">
                  <c:v>105.73087071240106</c:v>
                </c:pt>
                <c:pt idx="159">
                  <c:v>106.43799472295517</c:v>
                </c:pt>
                <c:pt idx="160">
                  <c:v>107.3034300791557</c:v>
                </c:pt>
                <c:pt idx="161">
                  <c:v>107.26121372031663</c:v>
                </c:pt>
                <c:pt idx="162">
                  <c:v>107.18733509234831</c:v>
                </c:pt>
                <c:pt idx="163">
                  <c:v>107.01846965699208</c:v>
                </c:pt>
                <c:pt idx="164">
                  <c:v>107.26121372031663</c:v>
                </c:pt>
                <c:pt idx="165">
                  <c:v>106.86015831134566</c:v>
                </c:pt>
                <c:pt idx="166">
                  <c:v>106.55408970976252</c:v>
                </c:pt>
                <c:pt idx="167">
                  <c:v>106.31134564643799</c:v>
                </c:pt>
                <c:pt idx="168">
                  <c:v>106.68073878627968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5-4643-8195-026EB6167E27}"/>
            </c:ext>
          </c:extLst>
        </c:ser>
        <c:ser>
          <c:idx val="3"/>
          <c:order val="1"/>
          <c:tx>
            <c:v>Global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SUM!$A$7:$A$175</c:f>
              <c:numCache>
                <c:formatCode>General</c:formatCode>
                <c:ptCount val="169"/>
                <c:pt idx="0">
                  <c:v>1845</c:v>
                </c:pt>
                <c:pt idx="1">
                  <c:v>1846</c:v>
                </c:pt>
                <c:pt idx="2">
                  <c:v>1847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cat>
          <c:val>
            <c:numRef>
              <c:f>SUM!$H$7:$H$175</c:f>
              <c:numCache>
                <c:formatCode>#,##0.0</c:formatCode>
                <c:ptCount val="169"/>
                <c:pt idx="0">
                  <c:v>100</c:v>
                </c:pt>
                <c:pt idx="1">
                  <c:v>102.18384966988316</c:v>
                </c:pt>
                <c:pt idx="2">
                  <c:v>102.36160487557137</c:v>
                </c:pt>
                <c:pt idx="3">
                  <c:v>101.87912646013206</c:v>
                </c:pt>
                <c:pt idx="4">
                  <c:v>102.71711528694769</c:v>
                </c:pt>
                <c:pt idx="5">
                  <c:v>102.84408329101065</c:v>
                </c:pt>
                <c:pt idx="6">
                  <c:v>101.90452006094463</c:v>
                </c:pt>
                <c:pt idx="7">
                  <c:v>101.92991366175723</c:v>
                </c:pt>
                <c:pt idx="8">
                  <c:v>102.08227526663282</c:v>
                </c:pt>
                <c:pt idx="9">
                  <c:v>102.6663280853225</c:v>
                </c:pt>
                <c:pt idx="10">
                  <c:v>103.19959370238701</c:v>
                </c:pt>
                <c:pt idx="11">
                  <c:v>102.74250888776028</c:v>
                </c:pt>
                <c:pt idx="12">
                  <c:v>101.87912646013204</c:v>
                </c:pt>
                <c:pt idx="13">
                  <c:v>102.03148806500761</c:v>
                </c:pt>
                <c:pt idx="14">
                  <c:v>102.13306246825799</c:v>
                </c:pt>
                <c:pt idx="15">
                  <c:v>101.75215845606907</c:v>
                </c:pt>
                <c:pt idx="16">
                  <c:v>101.37125444388013</c:v>
                </c:pt>
                <c:pt idx="17">
                  <c:v>100.86338242762824</c:v>
                </c:pt>
                <c:pt idx="18">
                  <c:v>100.88877602844084</c:v>
                </c:pt>
                <c:pt idx="19">
                  <c:v>100.20314880650074</c:v>
                </c:pt>
                <c:pt idx="20">
                  <c:v>100.76180802437784</c:v>
                </c:pt>
                <c:pt idx="21">
                  <c:v>101.87912646013204</c:v>
                </c:pt>
                <c:pt idx="22">
                  <c:v>104.11376333164041</c:v>
                </c:pt>
                <c:pt idx="23">
                  <c:v>104.46927374301676</c:v>
                </c:pt>
                <c:pt idx="24">
                  <c:v>105.61198577958353</c:v>
                </c:pt>
                <c:pt idx="25">
                  <c:v>105.66277298120872</c:v>
                </c:pt>
                <c:pt idx="26">
                  <c:v>105.2310817673946</c:v>
                </c:pt>
                <c:pt idx="27">
                  <c:v>104.59624174707973</c:v>
                </c:pt>
                <c:pt idx="28">
                  <c:v>104.85017775520566</c:v>
                </c:pt>
                <c:pt idx="29">
                  <c:v>104.85017775520566</c:v>
                </c:pt>
                <c:pt idx="30">
                  <c:v>103.98679532757744</c:v>
                </c:pt>
                <c:pt idx="31">
                  <c:v>103.88522092432704</c:v>
                </c:pt>
                <c:pt idx="32">
                  <c:v>104.77399695276787</c:v>
                </c:pt>
                <c:pt idx="33">
                  <c:v>105.99288979177246</c:v>
                </c:pt>
                <c:pt idx="34">
                  <c:v>105.332656170645</c:v>
                </c:pt>
                <c:pt idx="35">
                  <c:v>105.99288979177246</c:v>
                </c:pt>
                <c:pt idx="36">
                  <c:v>106.47536820721177</c:v>
                </c:pt>
                <c:pt idx="37">
                  <c:v>105.43423057389538</c:v>
                </c:pt>
                <c:pt idx="38">
                  <c:v>103.2757745048248</c:v>
                </c:pt>
                <c:pt idx="39">
                  <c:v>102.26003047232095</c:v>
                </c:pt>
                <c:pt idx="40">
                  <c:v>101.75215845606907</c:v>
                </c:pt>
                <c:pt idx="41">
                  <c:v>100.93956323006603</c:v>
                </c:pt>
                <c:pt idx="42">
                  <c:v>100.38090401218894</c:v>
                </c:pt>
                <c:pt idx="43">
                  <c:v>100.66023362112747</c:v>
                </c:pt>
                <c:pt idx="44">
                  <c:v>102.05688166582021</c:v>
                </c:pt>
                <c:pt idx="45">
                  <c:v>102.18384966988316</c:v>
                </c:pt>
                <c:pt idx="46">
                  <c:v>102.36160487557137</c:v>
                </c:pt>
                <c:pt idx="47">
                  <c:v>102.76790248857286</c:v>
                </c:pt>
                <c:pt idx="48">
                  <c:v>102.69172168613507</c:v>
                </c:pt>
                <c:pt idx="49">
                  <c:v>102.28542407313357</c:v>
                </c:pt>
                <c:pt idx="50">
                  <c:v>102.74250888776028</c:v>
                </c:pt>
                <c:pt idx="51">
                  <c:v>103.2249873031996</c:v>
                </c:pt>
                <c:pt idx="52">
                  <c:v>103.78364652107668</c:v>
                </c:pt>
                <c:pt idx="53">
                  <c:v>104.08836973082782</c:v>
                </c:pt>
                <c:pt idx="54">
                  <c:v>104.6978161503301</c:v>
                </c:pt>
                <c:pt idx="55">
                  <c:v>105.58659217877093</c:v>
                </c:pt>
                <c:pt idx="56">
                  <c:v>106.42458100558659</c:v>
                </c:pt>
                <c:pt idx="57">
                  <c:v>106.44997460639918</c:v>
                </c:pt>
                <c:pt idx="58">
                  <c:v>106.55154900964956</c:v>
                </c:pt>
                <c:pt idx="59">
                  <c:v>105.76434738445914</c:v>
                </c:pt>
                <c:pt idx="60">
                  <c:v>105.07872016251906</c:v>
                </c:pt>
                <c:pt idx="61">
                  <c:v>104.67242254951753</c:v>
                </c:pt>
                <c:pt idx="62">
                  <c:v>103.7836465210767</c:v>
                </c:pt>
                <c:pt idx="63">
                  <c:v>103.70746571863891</c:v>
                </c:pt>
                <c:pt idx="64">
                  <c:v>103.93600812595226</c:v>
                </c:pt>
                <c:pt idx="65">
                  <c:v>103.91061452513968</c:v>
                </c:pt>
                <c:pt idx="66">
                  <c:v>103.40274250888777</c:v>
                </c:pt>
                <c:pt idx="67">
                  <c:v>103.96140172676485</c:v>
                </c:pt>
                <c:pt idx="68">
                  <c:v>104.2407313357034</c:v>
                </c:pt>
                <c:pt idx="69">
                  <c:v>105.28186896901983</c:v>
                </c:pt>
                <c:pt idx="70">
                  <c:v>106.22143219908583</c:v>
                </c:pt>
                <c:pt idx="71">
                  <c:v>106.3484002031488</c:v>
                </c:pt>
                <c:pt idx="72">
                  <c:v>105.96749619095986</c:v>
                </c:pt>
                <c:pt idx="73">
                  <c:v>105.53580497714576</c:v>
                </c:pt>
                <c:pt idx="74">
                  <c:v>105.00253936008126</c:v>
                </c:pt>
                <c:pt idx="75">
                  <c:v>104.41848654139156</c:v>
                </c:pt>
                <c:pt idx="76">
                  <c:v>105.28186896901981</c:v>
                </c:pt>
                <c:pt idx="77">
                  <c:v>106.27221940071101</c:v>
                </c:pt>
                <c:pt idx="78">
                  <c:v>107.00863382427627</c:v>
                </c:pt>
                <c:pt idx="79">
                  <c:v>107.33875063484</c:v>
                </c:pt>
                <c:pt idx="80">
                  <c:v>107.77044184865412</c:v>
                </c:pt>
                <c:pt idx="81">
                  <c:v>108.17673946165564</c:v>
                </c:pt>
                <c:pt idx="82">
                  <c:v>108.45606907059417</c:v>
                </c:pt>
                <c:pt idx="83">
                  <c:v>108.9893346876587</c:v>
                </c:pt>
                <c:pt idx="84">
                  <c:v>108.30370746571862</c:v>
                </c:pt>
                <c:pt idx="85">
                  <c:v>108.55764347384461</c:v>
                </c:pt>
                <c:pt idx="86">
                  <c:v>108.53224987303199</c:v>
                </c:pt>
                <c:pt idx="87">
                  <c:v>109.0147282884713</c:v>
                </c:pt>
                <c:pt idx="88">
                  <c:v>108.27831386490605</c:v>
                </c:pt>
                <c:pt idx="89">
                  <c:v>109.26866429659728</c:v>
                </c:pt>
                <c:pt idx="90">
                  <c:v>108.9893346876587</c:v>
                </c:pt>
                <c:pt idx="91">
                  <c:v>108.55764347384461</c:v>
                </c:pt>
                <c:pt idx="92">
                  <c:v>108.53224987303196</c:v>
                </c:pt>
                <c:pt idx="93">
                  <c:v>109.85271711528692</c:v>
                </c:pt>
                <c:pt idx="94">
                  <c:v>110.18283392585066</c:v>
                </c:pt>
                <c:pt idx="95">
                  <c:v>110.79228034535295</c:v>
                </c:pt>
                <c:pt idx="96">
                  <c:v>111.35093956323006</c:v>
                </c:pt>
                <c:pt idx="97">
                  <c:v>111.42712036566785</c:v>
                </c:pt>
                <c:pt idx="98">
                  <c:v>111.17318435754187</c:v>
                </c:pt>
                <c:pt idx="99">
                  <c:v>111.40172676485527</c:v>
                </c:pt>
                <c:pt idx="100">
                  <c:v>110.94464195022853</c:v>
                </c:pt>
                <c:pt idx="101">
                  <c:v>110.71609954291519</c:v>
                </c:pt>
                <c:pt idx="102">
                  <c:v>110.89385474860333</c:v>
                </c:pt>
                <c:pt idx="103">
                  <c:v>110.86846114779074</c:v>
                </c:pt>
                <c:pt idx="104">
                  <c:v>110.20822752666331</c:v>
                </c:pt>
                <c:pt idx="105">
                  <c:v>109.67496190959878</c:v>
                </c:pt>
                <c:pt idx="106">
                  <c:v>109.5479939055358</c:v>
                </c:pt>
                <c:pt idx="107">
                  <c:v>109.14169629253428</c:v>
                </c:pt>
                <c:pt idx="108">
                  <c:v>109.44641950228544</c:v>
                </c:pt>
                <c:pt idx="109">
                  <c:v>109.37023869984763</c:v>
                </c:pt>
                <c:pt idx="110">
                  <c:v>110.03047232097512</c:v>
                </c:pt>
                <c:pt idx="111">
                  <c:v>109.14169629253428</c:v>
                </c:pt>
                <c:pt idx="112">
                  <c:v>109.37023869984763</c:v>
                </c:pt>
                <c:pt idx="113">
                  <c:v>109.11630269172167</c:v>
                </c:pt>
                <c:pt idx="114">
                  <c:v>109.5479939055358</c:v>
                </c:pt>
                <c:pt idx="115">
                  <c:v>109.4210259014728</c:v>
                </c:pt>
                <c:pt idx="116">
                  <c:v>110.74149314372777</c:v>
                </c:pt>
                <c:pt idx="117">
                  <c:v>110.79228034535295</c:v>
                </c:pt>
                <c:pt idx="118">
                  <c:v>111.02082275266632</c:v>
                </c:pt>
                <c:pt idx="119">
                  <c:v>110.20822752666331</c:v>
                </c:pt>
                <c:pt idx="120">
                  <c:v>110.08125952260031</c:v>
                </c:pt>
                <c:pt idx="121">
                  <c:v>109.57338750634837</c:v>
                </c:pt>
                <c:pt idx="122">
                  <c:v>109.44641950228542</c:v>
                </c:pt>
                <c:pt idx="123">
                  <c:v>108.58303707465716</c:v>
                </c:pt>
                <c:pt idx="124">
                  <c:v>109.06551549009649</c:v>
                </c:pt>
                <c:pt idx="125">
                  <c:v>109.49720670391059</c:v>
                </c:pt>
                <c:pt idx="126">
                  <c:v>109.49720670391059</c:v>
                </c:pt>
                <c:pt idx="127">
                  <c:v>108.9893346876587</c:v>
                </c:pt>
                <c:pt idx="128">
                  <c:v>110.08125952260028</c:v>
                </c:pt>
                <c:pt idx="129">
                  <c:v>109.75114271203657</c:v>
                </c:pt>
                <c:pt idx="130">
                  <c:v>109.85271711528695</c:v>
                </c:pt>
                <c:pt idx="131">
                  <c:v>109.21787709497207</c:v>
                </c:pt>
                <c:pt idx="132">
                  <c:v>110.1066531234129</c:v>
                </c:pt>
                <c:pt idx="133">
                  <c:v>109.44641950228544</c:v>
                </c:pt>
                <c:pt idx="134">
                  <c:v>110.1066531234129</c:v>
                </c:pt>
                <c:pt idx="135">
                  <c:v>110.71609954291522</c:v>
                </c:pt>
                <c:pt idx="136">
                  <c:v>112.79837480954799</c:v>
                </c:pt>
                <c:pt idx="137">
                  <c:v>112.26510919248349</c:v>
                </c:pt>
                <c:pt idx="138">
                  <c:v>113.12849162011173</c:v>
                </c:pt>
                <c:pt idx="139">
                  <c:v>113.02691721686134</c:v>
                </c:pt>
                <c:pt idx="140">
                  <c:v>112.21432199085828</c:v>
                </c:pt>
                <c:pt idx="141">
                  <c:v>111.35093956323006</c:v>
                </c:pt>
                <c:pt idx="142">
                  <c:v>112.2397155916709</c:v>
                </c:pt>
                <c:pt idx="143">
                  <c:v>112.67140680548502</c:v>
                </c:pt>
                <c:pt idx="144">
                  <c:v>113.25545962417472</c:v>
                </c:pt>
                <c:pt idx="145">
                  <c:v>114.70289487049263</c:v>
                </c:pt>
                <c:pt idx="146">
                  <c:v>115.59167089893347</c:v>
                </c:pt>
                <c:pt idx="147">
                  <c:v>115.21076688674457</c:v>
                </c:pt>
                <c:pt idx="148">
                  <c:v>114.37277805992889</c:v>
                </c:pt>
                <c:pt idx="149">
                  <c:v>114.67750126968004</c:v>
                </c:pt>
                <c:pt idx="150">
                  <c:v>114.98222447943118</c:v>
                </c:pt>
                <c:pt idx="151">
                  <c:v>114.62671406805485</c:v>
                </c:pt>
                <c:pt idx="152">
                  <c:v>115.54088369730826</c:v>
                </c:pt>
                <c:pt idx="153">
                  <c:v>117.19146775012695</c:v>
                </c:pt>
                <c:pt idx="154">
                  <c:v>117.82630777044183</c:v>
                </c:pt>
                <c:pt idx="155">
                  <c:v>117.44540375825292</c:v>
                </c:pt>
                <c:pt idx="156">
                  <c:v>118.38496698831891</c:v>
                </c:pt>
                <c:pt idx="157">
                  <c:v>119.32453021838496</c:v>
                </c:pt>
                <c:pt idx="158">
                  <c:v>119.34992381919756</c:v>
                </c:pt>
                <c:pt idx="159">
                  <c:v>119.42610462163535</c:v>
                </c:pt>
                <c:pt idx="160">
                  <c:v>120.69578466226511</c:v>
                </c:pt>
                <c:pt idx="161">
                  <c:v>121.00050787201626</c:v>
                </c:pt>
                <c:pt idx="162">
                  <c:v>121.40680548501778</c:v>
                </c:pt>
                <c:pt idx="163">
                  <c:v>121.15286947689181</c:v>
                </c:pt>
                <c:pt idx="164">
                  <c:v>121.63534789233113</c:v>
                </c:pt>
                <c:pt idx="165">
                  <c:v>121.6353478923311</c:v>
                </c:pt>
                <c:pt idx="166">
                  <c:v>121.60995429151853</c:v>
                </c:pt>
                <c:pt idx="167">
                  <c:v>121.05129507364143</c:v>
                </c:pt>
                <c:pt idx="168">
                  <c:v>121.50837988826815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5-4643-8195-026EB616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61000"/>
        <c:axId val="676657392"/>
      </c:lineChart>
      <c:catAx>
        <c:axId val="67666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>
            <c:manualLayout>
              <c:xMode val="edge"/>
              <c:yMode val="edge"/>
              <c:x val="0.54922112860892391"/>
              <c:y val="0.925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57392"/>
        <c:crosses val="autoZero"/>
        <c:auto val="1"/>
        <c:lblAlgn val="ctr"/>
        <c:lblOffset val="100"/>
        <c:noMultiLvlLbl val="0"/>
      </c:catAx>
      <c:valAx>
        <c:axId val="67665739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 (Centigrade) - Base 1945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5.976851851851849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6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17475940507439"/>
          <c:y val="0.28761519393409152"/>
          <c:w val="0.2889838145231846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vs. BNE Temperature Volatility (20 Yr MV)</a:t>
            </a:r>
          </a:p>
        </c:rich>
      </c:tx>
      <c:layout>
        <c:manualLayout>
          <c:xMode val="edge"/>
          <c:yMode val="edge"/>
          <c:x val="0.22189566929133858"/>
          <c:y val="1.3978496596181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20791666666666661"/>
          <c:w val="0.81232174103237098"/>
          <c:h val="0.62679972295129782"/>
        </c:manualLayout>
      </c:layout>
      <c:lineChart>
        <c:grouping val="standard"/>
        <c:varyColors val="0"/>
        <c:ser>
          <c:idx val="3"/>
          <c:order val="0"/>
          <c:tx>
            <c:v>BNE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SUM!$A$22:$A$175</c:f>
              <c:numCache>
                <c:formatCode>General</c:formatCode>
                <c:ptCount val="154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  <c:pt idx="41">
                  <c:v>1901</c:v>
                </c:pt>
                <c:pt idx="42">
                  <c:v>1902</c:v>
                </c:pt>
                <c:pt idx="43">
                  <c:v>1903</c:v>
                </c:pt>
                <c:pt idx="44">
                  <c:v>1904</c:v>
                </c:pt>
                <c:pt idx="45">
                  <c:v>1905</c:v>
                </c:pt>
                <c:pt idx="46">
                  <c:v>1906</c:v>
                </c:pt>
                <c:pt idx="47">
                  <c:v>1907</c:v>
                </c:pt>
                <c:pt idx="48">
                  <c:v>1908</c:v>
                </c:pt>
                <c:pt idx="49">
                  <c:v>1909</c:v>
                </c:pt>
                <c:pt idx="50">
                  <c:v>1910</c:v>
                </c:pt>
                <c:pt idx="51">
                  <c:v>1911</c:v>
                </c:pt>
                <c:pt idx="52">
                  <c:v>1912</c:v>
                </c:pt>
                <c:pt idx="53">
                  <c:v>1913</c:v>
                </c:pt>
                <c:pt idx="54">
                  <c:v>1914</c:v>
                </c:pt>
                <c:pt idx="55">
                  <c:v>1915</c:v>
                </c:pt>
                <c:pt idx="56">
                  <c:v>1916</c:v>
                </c:pt>
                <c:pt idx="57">
                  <c:v>1917</c:v>
                </c:pt>
                <c:pt idx="58">
                  <c:v>1918</c:v>
                </c:pt>
                <c:pt idx="59">
                  <c:v>1919</c:v>
                </c:pt>
                <c:pt idx="60">
                  <c:v>1920</c:v>
                </c:pt>
                <c:pt idx="61">
                  <c:v>1921</c:v>
                </c:pt>
                <c:pt idx="62">
                  <c:v>1922</c:v>
                </c:pt>
                <c:pt idx="63">
                  <c:v>1923</c:v>
                </c:pt>
                <c:pt idx="64">
                  <c:v>1924</c:v>
                </c:pt>
                <c:pt idx="65">
                  <c:v>1925</c:v>
                </c:pt>
                <c:pt idx="66">
                  <c:v>1926</c:v>
                </c:pt>
                <c:pt idx="67">
                  <c:v>1927</c:v>
                </c:pt>
                <c:pt idx="68">
                  <c:v>1928</c:v>
                </c:pt>
                <c:pt idx="69">
                  <c:v>1929</c:v>
                </c:pt>
                <c:pt idx="70">
                  <c:v>1930</c:v>
                </c:pt>
                <c:pt idx="71">
                  <c:v>1931</c:v>
                </c:pt>
                <c:pt idx="72">
                  <c:v>1932</c:v>
                </c:pt>
                <c:pt idx="73">
                  <c:v>1933</c:v>
                </c:pt>
                <c:pt idx="74">
                  <c:v>1934</c:v>
                </c:pt>
                <c:pt idx="75">
                  <c:v>1935</c:v>
                </c:pt>
                <c:pt idx="76">
                  <c:v>1936</c:v>
                </c:pt>
                <c:pt idx="77">
                  <c:v>1937</c:v>
                </c:pt>
                <c:pt idx="78">
                  <c:v>1938</c:v>
                </c:pt>
                <c:pt idx="79">
                  <c:v>1939</c:v>
                </c:pt>
                <c:pt idx="80">
                  <c:v>1940</c:v>
                </c:pt>
                <c:pt idx="81">
                  <c:v>1941</c:v>
                </c:pt>
                <c:pt idx="82">
                  <c:v>1942</c:v>
                </c:pt>
                <c:pt idx="83">
                  <c:v>1943</c:v>
                </c:pt>
                <c:pt idx="84">
                  <c:v>1944</c:v>
                </c:pt>
                <c:pt idx="85">
                  <c:v>1945</c:v>
                </c:pt>
                <c:pt idx="86">
                  <c:v>1946</c:v>
                </c:pt>
                <c:pt idx="87">
                  <c:v>1947</c:v>
                </c:pt>
                <c:pt idx="88">
                  <c:v>1948</c:v>
                </c:pt>
                <c:pt idx="89">
                  <c:v>1949</c:v>
                </c:pt>
                <c:pt idx="90">
                  <c:v>1950</c:v>
                </c:pt>
                <c:pt idx="91">
                  <c:v>1951</c:v>
                </c:pt>
                <c:pt idx="92">
                  <c:v>1952</c:v>
                </c:pt>
                <c:pt idx="93">
                  <c:v>1953</c:v>
                </c:pt>
                <c:pt idx="94">
                  <c:v>1954</c:v>
                </c:pt>
                <c:pt idx="95">
                  <c:v>1955</c:v>
                </c:pt>
                <c:pt idx="96">
                  <c:v>1956</c:v>
                </c:pt>
                <c:pt idx="97">
                  <c:v>1957</c:v>
                </c:pt>
                <c:pt idx="98">
                  <c:v>1958</c:v>
                </c:pt>
                <c:pt idx="99">
                  <c:v>1959</c:v>
                </c:pt>
                <c:pt idx="100">
                  <c:v>1960</c:v>
                </c:pt>
                <c:pt idx="101">
                  <c:v>1961</c:v>
                </c:pt>
                <c:pt idx="102">
                  <c:v>1962</c:v>
                </c:pt>
                <c:pt idx="103">
                  <c:v>1963</c:v>
                </c:pt>
                <c:pt idx="104">
                  <c:v>1964</c:v>
                </c:pt>
                <c:pt idx="105">
                  <c:v>1965</c:v>
                </c:pt>
                <c:pt idx="106">
                  <c:v>1966</c:v>
                </c:pt>
                <c:pt idx="107">
                  <c:v>1967</c:v>
                </c:pt>
                <c:pt idx="108">
                  <c:v>1968</c:v>
                </c:pt>
                <c:pt idx="109">
                  <c:v>1969</c:v>
                </c:pt>
                <c:pt idx="110">
                  <c:v>1970</c:v>
                </c:pt>
                <c:pt idx="111">
                  <c:v>1971</c:v>
                </c:pt>
                <c:pt idx="112">
                  <c:v>1972</c:v>
                </c:pt>
                <c:pt idx="113">
                  <c:v>1973</c:v>
                </c:pt>
                <c:pt idx="114">
                  <c:v>1974</c:v>
                </c:pt>
                <c:pt idx="115">
                  <c:v>1975</c:v>
                </c:pt>
                <c:pt idx="116">
                  <c:v>1976</c:v>
                </c:pt>
                <c:pt idx="117">
                  <c:v>1977</c:v>
                </c:pt>
                <c:pt idx="118">
                  <c:v>1978</c:v>
                </c:pt>
                <c:pt idx="119">
                  <c:v>1979</c:v>
                </c:pt>
                <c:pt idx="120">
                  <c:v>1980</c:v>
                </c:pt>
                <c:pt idx="121">
                  <c:v>1981</c:v>
                </c:pt>
                <c:pt idx="122">
                  <c:v>1982</c:v>
                </c:pt>
                <c:pt idx="123">
                  <c:v>1983</c:v>
                </c:pt>
                <c:pt idx="124">
                  <c:v>1984</c:v>
                </c:pt>
                <c:pt idx="125">
                  <c:v>1985</c:v>
                </c:pt>
                <c:pt idx="126">
                  <c:v>1986</c:v>
                </c:pt>
                <c:pt idx="127">
                  <c:v>1987</c:v>
                </c:pt>
                <c:pt idx="128">
                  <c:v>1988</c:v>
                </c:pt>
                <c:pt idx="129">
                  <c:v>1989</c:v>
                </c:pt>
                <c:pt idx="130">
                  <c:v>1990</c:v>
                </c:pt>
                <c:pt idx="131">
                  <c:v>1991</c:v>
                </c:pt>
                <c:pt idx="132">
                  <c:v>1992</c:v>
                </c:pt>
                <c:pt idx="133">
                  <c:v>1993</c:v>
                </c:pt>
                <c:pt idx="134">
                  <c:v>1994</c:v>
                </c:pt>
                <c:pt idx="135">
                  <c:v>1995</c:v>
                </c:pt>
                <c:pt idx="136">
                  <c:v>1996</c:v>
                </c:pt>
                <c:pt idx="137">
                  <c:v>1997</c:v>
                </c:pt>
                <c:pt idx="138">
                  <c:v>1998</c:v>
                </c:pt>
                <c:pt idx="139">
                  <c:v>1999</c:v>
                </c:pt>
                <c:pt idx="140">
                  <c:v>2000</c:v>
                </c:pt>
                <c:pt idx="141">
                  <c:v>2001</c:v>
                </c:pt>
                <c:pt idx="142">
                  <c:v>2002</c:v>
                </c:pt>
                <c:pt idx="143">
                  <c:v>2003</c:v>
                </c:pt>
                <c:pt idx="144">
                  <c:v>2004</c:v>
                </c:pt>
                <c:pt idx="145">
                  <c:v>2005</c:v>
                </c:pt>
                <c:pt idx="146">
                  <c:v>2006</c:v>
                </c:pt>
                <c:pt idx="147">
                  <c:v>2007</c:v>
                </c:pt>
                <c:pt idx="148">
                  <c:v>2008</c:v>
                </c:pt>
                <c:pt idx="149">
                  <c:v>2009</c:v>
                </c:pt>
                <c:pt idx="150">
                  <c:v>2010</c:v>
                </c:pt>
                <c:pt idx="151">
                  <c:v>2011</c:v>
                </c:pt>
                <c:pt idx="152">
                  <c:v>2012</c:v>
                </c:pt>
                <c:pt idx="153">
                  <c:v>2013</c:v>
                </c:pt>
              </c:numCache>
            </c:numRef>
          </c:cat>
          <c:val>
            <c:numRef>
              <c:f>SUM!$S$22:$S$175</c:f>
              <c:numCache>
                <c:formatCode>#,##0.00</c:formatCode>
                <c:ptCount val="154"/>
                <c:pt idx="0">
                  <c:v>0.34775180199313643</c:v>
                </c:pt>
                <c:pt idx="1">
                  <c:v>0.36523784608187315</c:v>
                </c:pt>
                <c:pt idx="2">
                  <c:v>0.36876607904284164</c:v>
                </c:pt>
                <c:pt idx="3">
                  <c:v>0.36245471586479783</c:v>
                </c:pt>
                <c:pt idx="4">
                  <c:v>0.35926057102712589</c:v>
                </c:pt>
                <c:pt idx="5">
                  <c:v>0.36410344105689724</c:v>
                </c:pt>
                <c:pt idx="6">
                  <c:v>0.34987930249700294</c:v>
                </c:pt>
                <c:pt idx="7">
                  <c:v>0.3940130908859163</c:v>
                </c:pt>
                <c:pt idx="8">
                  <c:v>0.40088717404749824</c:v>
                </c:pt>
                <c:pt idx="9">
                  <c:v>0.40546789086969082</c:v>
                </c:pt>
                <c:pt idx="10">
                  <c:v>0.40830168155163699</c:v>
                </c:pt>
                <c:pt idx="11">
                  <c:v>0.40830168155163699</c:v>
                </c:pt>
                <c:pt idx="12">
                  <c:v>0.40913387334195284</c:v>
                </c:pt>
                <c:pt idx="13">
                  <c:v>0.40479331958290399</c:v>
                </c:pt>
                <c:pt idx="14">
                  <c:v>0.40480632146093831</c:v>
                </c:pt>
                <c:pt idx="15">
                  <c:v>0.25740813384277694</c:v>
                </c:pt>
                <c:pt idx="16">
                  <c:v>0.26749274461385397</c:v>
                </c:pt>
                <c:pt idx="17">
                  <c:v>0.27961392556240994</c:v>
                </c:pt>
                <c:pt idx="18">
                  <c:v>0.32990070276404448</c:v>
                </c:pt>
                <c:pt idx="19">
                  <c:v>0.30687902639656739</c:v>
                </c:pt>
                <c:pt idx="20">
                  <c:v>0.30617977175440364</c:v>
                </c:pt>
                <c:pt idx="21">
                  <c:v>0.30426615772517634</c:v>
                </c:pt>
                <c:pt idx="22">
                  <c:v>0.3047911277890929</c:v>
                </c:pt>
                <c:pt idx="23">
                  <c:v>0.33881022478823225</c:v>
                </c:pt>
                <c:pt idx="24">
                  <c:v>0.33115428110585671</c:v>
                </c:pt>
                <c:pt idx="25">
                  <c:v>0.33085376003049394</c:v>
                </c:pt>
                <c:pt idx="26">
                  <c:v>0.33152716805398413</c:v>
                </c:pt>
                <c:pt idx="27">
                  <c:v>0.32436618358366454</c:v>
                </c:pt>
                <c:pt idx="28">
                  <c:v>0.32268405600525107</c:v>
                </c:pt>
                <c:pt idx="29">
                  <c:v>0.33798318239070335</c:v>
                </c:pt>
                <c:pt idx="30">
                  <c:v>0.34035391796435116</c:v>
                </c:pt>
                <c:pt idx="31">
                  <c:v>0.34685959543793582</c:v>
                </c:pt>
                <c:pt idx="32">
                  <c:v>0.34228181679029235</c:v>
                </c:pt>
                <c:pt idx="33">
                  <c:v>0.33972860685522133</c:v>
                </c:pt>
                <c:pt idx="34">
                  <c:v>0.34980408050341877</c:v>
                </c:pt>
                <c:pt idx="35">
                  <c:v>0.35347113334084768</c:v>
                </c:pt>
                <c:pt idx="36">
                  <c:v>0.34996052408957901</c:v>
                </c:pt>
                <c:pt idx="37">
                  <c:v>0.35557625579362123</c:v>
                </c:pt>
                <c:pt idx="38">
                  <c:v>0.30923462392102735</c:v>
                </c:pt>
                <c:pt idx="39">
                  <c:v>0.30513327545430696</c:v>
                </c:pt>
                <c:pt idx="40">
                  <c:v>0.29918309831237078</c:v>
                </c:pt>
                <c:pt idx="41">
                  <c:v>0.3000223675872048</c:v>
                </c:pt>
                <c:pt idx="42">
                  <c:v>0.32867316992961126</c:v>
                </c:pt>
                <c:pt idx="43">
                  <c:v>0.28949093250048447</c:v>
                </c:pt>
                <c:pt idx="44">
                  <c:v>0.28553320389460107</c:v>
                </c:pt>
                <c:pt idx="45">
                  <c:v>0.29099240359048639</c:v>
                </c:pt>
                <c:pt idx="46">
                  <c:v>0.28791217593674578</c:v>
                </c:pt>
                <c:pt idx="47">
                  <c:v>0.27289625944862766</c:v>
                </c:pt>
                <c:pt idx="48">
                  <c:v>0.28672148598651603</c:v>
                </c:pt>
                <c:pt idx="49">
                  <c:v>0.27064202420015615</c:v>
                </c:pt>
                <c:pt idx="50">
                  <c:v>0.26912920004300817</c:v>
                </c:pt>
                <c:pt idx="51">
                  <c:v>0.25856690063746213</c:v>
                </c:pt>
                <c:pt idx="52">
                  <c:v>0.27015395221009975</c:v>
                </c:pt>
                <c:pt idx="53">
                  <c:v>0.27145805142638624</c:v>
                </c:pt>
                <c:pt idx="54">
                  <c:v>0.29759164886415101</c:v>
                </c:pt>
                <c:pt idx="55">
                  <c:v>0.34108611352868828</c:v>
                </c:pt>
                <c:pt idx="56">
                  <c:v>0.33198604916789087</c:v>
                </c:pt>
                <c:pt idx="57">
                  <c:v>0.34365642266965601</c:v>
                </c:pt>
                <c:pt idx="58">
                  <c:v>0.34641433968131585</c:v>
                </c:pt>
                <c:pt idx="59">
                  <c:v>0.36878891409300091</c:v>
                </c:pt>
                <c:pt idx="60">
                  <c:v>0.36956411024198155</c:v>
                </c:pt>
                <c:pt idx="61">
                  <c:v>0.37173844794991356</c:v>
                </c:pt>
                <c:pt idx="62">
                  <c:v>0.36298869055892696</c:v>
                </c:pt>
                <c:pt idx="63">
                  <c:v>0.37213325287420507</c:v>
                </c:pt>
                <c:pt idx="64">
                  <c:v>0.3648629879831608</c:v>
                </c:pt>
                <c:pt idx="65">
                  <c:v>0.3648629879831608</c:v>
                </c:pt>
                <c:pt idx="66">
                  <c:v>0.37857454247548994</c:v>
                </c:pt>
                <c:pt idx="67">
                  <c:v>0.39255539334227146</c:v>
                </c:pt>
                <c:pt idx="68">
                  <c:v>0.37099404166019778</c:v>
                </c:pt>
                <c:pt idx="69">
                  <c:v>0.35722026228851289</c:v>
                </c:pt>
                <c:pt idx="70">
                  <c:v>0.35643557032018275</c:v>
                </c:pt>
                <c:pt idx="71">
                  <c:v>0.35298576085788697</c:v>
                </c:pt>
                <c:pt idx="72">
                  <c:v>0.35183877886865994</c:v>
                </c:pt>
                <c:pt idx="73">
                  <c:v>0.35201487707795925</c:v>
                </c:pt>
                <c:pt idx="74">
                  <c:v>0.35454158690075477</c:v>
                </c:pt>
                <c:pt idx="75">
                  <c:v>0.3162344233734144</c:v>
                </c:pt>
                <c:pt idx="76">
                  <c:v>0.31877892025665716</c:v>
                </c:pt>
                <c:pt idx="77">
                  <c:v>0.29248976590283438</c:v>
                </c:pt>
                <c:pt idx="78">
                  <c:v>0.29614008065174346</c:v>
                </c:pt>
                <c:pt idx="79">
                  <c:v>0.27803587424722914</c:v>
                </c:pt>
                <c:pt idx="80">
                  <c:v>0.28675085463094768</c:v>
                </c:pt>
                <c:pt idx="81">
                  <c:v>0.28603413487867041</c:v>
                </c:pt>
                <c:pt idx="82">
                  <c:v>0.30442352768885356</c:v>
                </c:pt>
                <c:pt idx="83">
                  <c:v>0.30175626274406142</c:v>
                </c:pt>
                <c:pt idx="84">
                  <c:v>0.30160055493457233</c:v>
                </c:pt>
                <c:pt idx="85">
                  <c:v>0.28566588875817817</c:v>
                </c:pt>
                <c:pt idx="86">
                  <c:v>0.26957032087145022</c:v>
                </c:pt>
                <c:pt idx="87">
                  <c:v>0.24188078838443028</c:v>
                </c:pt>
                <c:pt idx="88">
                  <c:v>0.24257988374966269</c:v>
                </c:pt>
                <c:pt idx="89">
                  <c:v>0.24392567893131936</c:v>
                </c:pt>
                <c:pt idx="90">
                  <c:v>0.24537618809536174</c:v>
                </c:pt>
                <c:pt idx="91">
                  <c:v>0.25751034726272298</c:v>
                </c:pt>
                <c:pt idx="92">
                  <c:v>0.26559714250206634</c:v>
                </c:pt>
                <c:pt idx="93">
                  <c:v>0.2652109388868848</c:v>
                </c:pt>
                <c:pt idx="94">
                  <c:v>0.23145989762921404</c:v>
                </c:pt>
                <c:pt idx="95">
                  <c:v>0.22644797241425285</c:v>
                </c:pt>
                <c:pt idx="96">
                  <c:v>0.23559275746172884</c:v>
                </c:pt>
                <c:pt idx="97">
                  <c:v>0.24938872637331697</c:v>
                </c:pt>
                <c:pt idx="98">
                  <c:v>0.27512676504132627</c:v>
                </c:pt>
                <c:pt idx="99">
                  <c:v>0.2705058614016182</c:v>
                </c:pt>
                <c:pt idx="100">
                  <c:v>0.28899599341604398</c:v>
                </c:pt>
                <c:pt idx="101">
                  <c:v>0.31165939573092971</c:v>
                </c:pt>
                <c:pt idx="102">
                  <c:v>0.29731960474953695</c:v>
                </c:pt>
                <c:pt idx="103">
                  <c:v>0.2962196020380467</c:v>
                </c:pt>
                <c:pt idx="104">
                  <c:v>0.29701807494175342</c:v>
                </c:pt>
                <c:pt idx="105">
                  <c:v>0.29407974213951199</c:v>
                </c:pt>
                <c:pt idx="106">
                  <c:v>0.29965726035624474</c:v>
                </c:pt>
                <c:pt idx="107">
                  <c:v>0.29993464200336029</c:v>
                </c:pt>
                <c:pt idx="108">
                  <c:v>0.29924949984568805</c:v>
                </c:pt>
                <c:pt idx="109">
                  <c:v>0.30640702204403608</c:v>
                </c:pt>
                <c:pt idx="110">
                  <c:v>0.30406197429229131</c:v>
                </c:pt>
                <c:pt idx="111">
                  <c:v>0.29163603849210434</c:v>
                </c:pt>
                <c:pt idx="112">
                  <c:v>0.28625485516452448</c:v>
                </c:pt>
                <c:pt idx="113">
                  <c:v>0.39105087836966174</c:v>
                </c:pt>
                <c:pt idx="114">
                  <c:v>0.3940595065936639</c:v>
                </c:pt>
                <c:pt idx="115">
                  <c:v>0.39242129616549903</c:v>
                </c:pt>
                <c:pt idx="116">
                  <c:v>0.38825385076207386</c:v>
                </c:pt>
                <c:pt idx="117">
                  <c:v>0.3858589188591573</c:v>
                </c:pt>
                <c:pt idx="118">
                  <c:v>0.35847043480819846</c:v>
                </c:pt>
                <c:pt idx="119">
                  <c:v>0.37377026436879068</c:v>
                </c:pt>
                <c:pt idx="120">
                  <c:v>0.39526773071851989</c:v>
                </c:pt>
                <c:pt idx="121">
                  <c:v>0.37413197783951224</c:v>
                </c:pt>
                <c:pt idx="122">
                  <c:v>0.36503604724667083</c:v>
                </c:pt>
                <c:pt idx="123">
                  <c:v>0.35996344843681882</c:v>
                </c:pt>
                <c:pt idx="124">
                  <c:v>0.36248375644187225</c:v>
                </c:pt>
                <c:pt idx="125">
                  <c:v>0.36207879340218063</c:v>
                </c:pt>
                <c:pt idx="126">
                  <c:v>0.34615177687190785</c:v>
                </c:pt>
                <c:pt idx="127">
                  <c:v>0.34549887653103972</c:v>
                </c:pt>
                <c:pt idx="128">
                  <c:v>0.36210786412774582</c:v>
                </c:pt>
                <c:pt idx="129">
                  <c:v>0.36296259050384694</c:v>
                </c:pt>
                <c:pt idx="130">
                  <c:v>0.36023238113897077</c:v>
                </c:pt>
                <c:pt idx="131">
                  <c:v>0.35656253603717697</c:v>
                </c:pt>
                <c:pt idx="132">
                  <c:v>0.33793918792712108</c:v>
                </c:pt>
                <c:pt idx="133">
                  <c:v>0.29366289301994236</c:v>
                </c:pt>
                <c:pt idx="134">
                  <c:v>0.26927338876082224</c:v>
                </c:pt>
                <c:pt idx="135">
                  <c:v>0.27145756671405546</c:v>
                </c:pt>
                <c:pt idx="136">
                  <c:v>0.26715065727826781</c:v>
                </c:pt>
                <c:pt idx="137">
                  <c:v>0.27260681151469884</c:v>
                </c:pt>
                <c:pt idx="138">
                  <c:v>0.2985804132187756</c:v>
                </c:pt>
                <c:pt idx="139">
                  <c:v>0.30283745857438032</c:v>
                </c:pt>
                <c:pt idx="140">
                  <c:v>0.2913539175352855</c:v>
                </c:pt>
                <c:pt idx="141">
                  <c:v>0.29635105427249814</c:v>
                </c:pt>
                <c:pt idx="142">
                  <c:v>0.29459829920543806</c:v>
                </c:pt>
                <c:pt idx="143">
                  <c:v>0.29437310732434352</c:v>
                </c:pt>
                <c:pt idx="144">
                  <c:v>0.27895057098459519</c:v>
                </c:pt>
                <c:pt idx="145">
                  <c:v>0.29784312366712384</c:v>
                </c:pt>
                <c:pt idx="146">
                  <c:v>0.29524476910558589</c:v>
                </c:pt>
                <c:pt idx="147">
                  <c:v>0.29785195898916694</c:v>
                </c:pt>
                <c:pt idx="148">
                  <c:v>0.30522467997060476</c:v>
                </c:pt>
                <c:pt idx="149">
                  <c:v>0.30933672676602098</c:v>
                </c:pt>
                <c:pt idx="150">
                  <c:v>0.31083757816583257</c:v>
                </c:pt>
                <c:pt idx="151">
                  <c:v>0.31591596151008616</c:v>
                </c:pt>
                <c:pt idx="152">
                  <c:v>0.30506427277922255</c:v>
                </c:pt>
                <c:pt idx="153">
                  <c:v>0.30503623598378932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E-43C2-AD02-FC8B9DFF9C34}"/>
            </c:ext>
          </c:extLst>
        </c:ser>
        <c:ser>
          <c:idx val="0"/>
          <c:order val="1"/>
          <c:tx>
            <c:v>GLOBAL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SUM!$A$22:$A$175</c:f>
              <c:numCache>
                <c:formatCode>General</c:formatCode>
                <c:ptCount val="154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  <c:pt idx="41">
                  <c:v>1901</c:v>
                </c:pt>
                <c:pt idx="42">
                  <c:v>1902</c:v>
                </c:pt>
                <c:pt idx="43">
                  <c:v>1903</c:v>
                </c:pt>
                <c:pt idx="44">
                  <c:v>1904</c:v>
                </c:pt>
                <c:pt idx="45">
                  <c:v>1905</c:v>
                </c:pt>
                <c:pt idx="46">
                  <c:v>1906</c:v>
                </c:pt>
                <c:pt idx="47">
                  <c:v>1907</c:v>
                </c:pt>
                <c:pt idx="48">
                  <c:v>1908</c:v>
                </c:pt>
                <c:pt idx="49">
                  <c:v>1909</c:v>
                </c:pt>
                <c:pt idx="50">
                  <c:v>1910</c:v>
                </c:pt>
                <c:pt idx="51">
                  <c:v>1911</c:v>
                </c:pt>
                <c:pt idx="52">
                  <c:v>1912</c:v>
                </c:pt>
                <c:pt idx="53">
                  <c:v>1913</c:v>
                </c:pt>
                <c:pt idx="54">
                  <c:v>1914</c:v>
                </c:pt>
                <c:pt idx="55">
                  <c:v>1915</c:v>
                </c:pt>
                <c:pt idx="56">
                  <c:v>1916</c:v>
                </c:pt>
                <c:pt idx="57">
                  <c:v>1917</c:v>
                </c:pt>
                <c:pt idx="58">
                  <c:v>1918</c:v>
                </c:pt>
                <c:pt idx="59">
                  <c:v>1919</c:v>
                </c:pt>
                <c:pt idx="60">
                  <c:v>1920</c:v>
                </c:pt>
                <c:pt idx="61">
                  <c:v>1921</c:v>
                </c:pt>
                <c:pt idx="62">
                  <c:v>1922</c:v>
                </c:pt>
                <c:pt idx="63">
                  <c:v>1923</c:v>
                </c:pt>
                <c:pt idx="64">
                  <c:v>1924</c:v>
                </c:pt>
                <c:pt idx="65">
                  <c:v>1925</c:v>
                </c:pt>
                <c:pt idx="66">
                  <c:v>1926</c:v>
                </c:pt>
                <c:pt idx="67">
                  <c:v>1927</c:v>
                </c:pt>
                <c:pt idx="68">
                  <c:v>1928</c:v>
                </c:pt>
                <c:pt idx="69">
                  <c:v>1929</c:v>
                </c:pt>
                <c:pt idx="70">
                  <c:v>1930</c:v>
                </c:pt>
                <c:pt idx="71">
                  <c:v>1931</c:v>
                </c:pt>
                <c:pt idx="72">
                  <c:v>1932</c:v>
                </c:pt>
                <c:pt idx="73">
                  <c:v>1933</c:v>
                </c:pt>
                <c:pt idx="74">
                  <c:v>1934</c:v>
                </c:pt>
                <c:pt idx="75">
                  <c:v>1935</c:v>
                </c:pt>
                <c:pt idx="76">
                  <c:v>1936</c:v>
                </c:pt>
                <c:pt idx="77">
                  <c:v>1937</c:v>
                </c:pt>
                <c:pt idx="78">
                  <c:v>1938</c:v>
                </c:pt>
                <c:pt idx="79">
                  <c:v>1939</c:v>
                </c:pt>
                <c:pt idx="80">
                  <c:v>1940</c:v>
                </c:pt>
                <c:pt idx="81">
                  <c:v>1941</c:v>
                </c:pt>
                <c:pt idx="82">
                  <c:v>1942</c:v>
                </c:pt>
                <c:pt idx="83">
                  <c:v>1943</c:v>
                </c:pt>
                <c:pt idx="84">
                  <c:v>1944</c:v>
                </c:pt>
                <c:pt idx="85">
                  <c:v>1945</c:v>
                </c:pt>
                <c:pt idx="86">
                  <c:v>1946</c:v>
                </c:pt>
                <c:pt idx="87">
                  <c:v>1947</c:v>
                </c:pt>
                <c:pt idx="88">
                  <c:v>1948</c:v>
                </c:pt>
                <c:pt idx="89">
                  <c:v>1949</c:v>
                </c:pt>
                <c:pt idx="90">
                  <c:v>1950</c:v>
                </c:pt>
                <c:pt idx="91">
                  <c:v>1951</c:v>
                </c:pt>
                <c:pt idx="92">
                  <c:v>1952</c:v>
                </c:pt>
                <c:pt idx="93">
                  <c:v>1953</c:v>
                </c:pt>
                <c:pt idx="94">
                  <c:v>1954</c:v>
                </c:pt>
                <c:pt idx="95">
                  <c:v>1955</c:v>
                </c:pt>
                <c:pt idx="96">
                  <c:v>1956</c:v>
                </c:pt>
                <c:pt idx="97">
                  <c:v>1957</c:v>
                </c:pt>
                <c:pt idx="98">
                  <c:v>1958</c:v>
                </c:pt>
                <c:pt idx="99">
                  <c:v>1959</c:v>
                </c:pt>
                <c:pt idx="100">
                  <c:v>1960</c:v>
                </c:pt>
                <c:pt idx="101">
                  <c:v>1961</c:v>
                </c:pt>
                <c:pt idx="102">
                  <c:v>1962</c:v>
                </c:pt>
                <c:pt idx="103">
                  <c:v>1963</c:v>
                </c:pt>
                <c:pt idx="104">
                  <c:v>1964</c:v>
                </c:pt>
                <c:pt idx="105">
                  <c:v>1965</c:v>
                </c:pt>
                <c:pt idx="106">
                  <c:v>1966</c:v>
                </c:pt>
                <c:pt idx="107">
                  <c:v>1967</c:v>
                </c:pt>
                <c:pt idx="108">
                  <c:v>1968</c:v>
                </c:pt>
                <c:pt idx="109">
                  <c:v>1969</c:v>
                </c:pt>
                <c:pt idx="110">
                  <c:v>1970</c:v>
                </c:pt>
                <c:pt idx="111">
                  <c:v>1971</c:v>
                </c:pt>
                <c:pt idx="112">
                  <c:v>1972</c:v>
                </c:pt>
                <c:pt idx="113">
                  <c:v>1973</c:v>
                </c:pt>
                <c:pt idx="114">
                  <c:v>1974</c:v>
                </c:pt>
                <c:pt idx="115">
                  <c:v>1975</c:v>
                </c:pt>
                <c:pt idx="116">
                  <c:v>1976</c:v>
                </c:pt>
                <c:pt idx="117">
                  <c:v>1977</c:v>
                </c:pt>
                <c:pt idx="118">
                  <c:v>1978</c:v>
                </c:pt>
                <c:pt idx="119">
                  <c:v>1979</c:v>
                </c:pt>
                <c:pt idx="120">
                  <c:v>1980</c:v>
                </c:pt>
                <c:pt idx="121">
                  <c:v>1981</c:v>
                </c:pt>
                <c:pt idx="122">
                  <c:v>1982</c:v>
                </c:pt>
                <c:pt idx="123">
                  <c:v>1983</c:v>
                </c:pt>
                <c:pt idx="124">
                  <c:v>1984</c:v>
                </c:pt>
                <c:pt idx="125">
                  <c:v>1985</c:v>
                </c:pt>
                <c:pt idx="126">
                  <c:v>1986</c:v>
                </c:pt>
                <c:pt idx="127">
                  <c:v>1987</c:v>
                </c:pt>
                <c:pt idx="128">
                  <c:v>1988</c:v>
                </c:pt>
                <c:pt idx="129">
                  <c:v>1989</c:v>
                </c:pt>
                <c:pt idx="130">
                  <c:v>1990</c:v>
                </c:pt>
                <c:pt idx="131">
                  <c:v>1991</c:v>
                </c:pt>
                <c:pt idx="132">
                  <c:v>1992</c:v>
                </c:pt>
                <c:pt idx="133">
                  <c:v>1993</c:v>
                </c:pt>
                <c:pt idx="134">
                  <c:v>1994</c:v>
                </c:pt>
                <c:pt idx="135">
                  <c:v>1995</c:v>
                </c:pt>
                <c:pt idx="136">
                  <c:v>1996</c:v>
                </c:pt>
                <c:pt idx="137">
                  <c:v>1997</c:v>
                </c:pt>
                <c:pt idx="138">
                  <c:v>1998</c:v>
                </c:pt>
                <c:pt idx="139">
                  <c:v>1999</c:v>
                </c:pt>
                <c:pt idx="140">
                  <c:v>2000</c:v>
                </c:pt>
                <c:pt idx="141">
                  <c:v>2001</c:v>
                </c:pt>
                <c:pt idx="142">
                  <c:v>2002</c:v>
                </c:pt>
                <c:pt idx="143">
                  <c:v>2003</c:v>
                </c:pt>
                <c:pt idx="144">
                  <c:v>2004</c:v>
                </c:pt>
                <c:pt idx="145">
                  <c:v>2005</c:v>
                </c:pt>
                <c:pt idx="146">
                  <c:v>2006</c:v>
                </c:pt>
                <c:pt idx="147">
                  <c:v>2007</c:v>
                </c:pt>
                <c:pt idx="148">
                  <c:v>2008</c:v>
                </c:pt>
                <c:pt idx="149">
                  <c:v>2009</c:v>
                </c:pt>
                <c:pt idx="150">
                  <c:v>2010</c:v>
                </c:pt>
                <c:pt idx="151">
                  <c:v>2011</c:v>
                </c:pt>
                <c:pt idx="152">
                  <c:v>2012</c:v>
                </c:pt>
                <c:pt idx="153">
                  <c:v>2013</c:v>
                </c:pt>
              </c:numCache>
            </c:numRef>
          </c:cat>
          <c:val>
            <c:numRef>
              <c:f>SUM!$T$22:$T$175</c:f>
              <c:numCache>
                <c:formatCode>#,##0.00</c:formatCode>
                <c:ptCount val="154"/>
                <c:pt idx="0">
                  <c:v>0.20600140520726659</c:v>
                </c:pt>
                <c:pt idx="1">
                  <c:v>0.19493251193817399</c:v>
                </c:pt>
                <c:pt idx="2">
                  <c:v>0.22231970814927543</c:v>
                </c:pt>
                <c:pt idx="3">
                  <c:v>0.22050838389598953</c:v>
                </c:pt>
                <c:pt idx="4">
                  <c:v>0.20374390530116104</c:v>
                </c:pt>
                <c:pt idx="5">
                  <c:v>0.2019242953500931</c:v>
                </c:pt>
                <c:pt idx="6">
                  <c:v>0.17412261257667341</c:v>
                </c:pt>
                <c:pt idx="7">
                  <c:v>0.19646614814878674</c:v>
                </c:pt>
                <c:pt idx="8">
                  <c:v>0.20070599078463522</c:v>
                </c:pt>
                <c:pt idx="9">
                  <c:v>0.21563858652847823</c:v>
                </c:pt>
                <c:pt idx="10">
                  <c:v>0.21250386993380166</c:v>
                </c:pt>
                <c:pt idx="11">
                  <c:v>0.21173717571306974</c:v>
                </c:pt>
                <c:pt idx="12">
                  <c:v>0.21275820226627914</c:v>
                </c:pt>
                <c:pt idx="13">
                  <c:v>0.21923551383458786</c:v>
                </c:pt>
                <c:pt idx="14">
                  <c:v>0.2294294984016704</c:v>
                </c:pt>
                <c:pt idx="15">
                  <c:v>0.23714252876143574</c:v>
                </c:pt>
                <c:pt idx="16">
                  <c:v>0.23576248083276741</c:v>
                </c:pt>
                <c:pt idx="17">
                  <c:v>0.23767016064949725</c:v>
                </c:pt>
                <c:pt idx="18">
                  <c:v>0.28042261339853303</c:v>
                </c:pt>
                <c:pt idx="19">
                  <c:v>0.2801672432860885</c:v>
                </c:pt>
                <c:pt idx="20">
                  <c:v>0.27546897809869048</c:v>
                </c:pt>
                <c:pt idx="21">
                  <c:v>0.26319894416681516</c:v>
                </c:pt>
                <c:pt idx="22">
                  <c:v>0.21428645363280963</c:v>
                </c:pt>
                <c:pt idx="23">
                  <c:v>0.2205877316815715</c:v>
                </c:pt>
                <c:pt idx="24">
                  <c:v>0.23802421371740612</c:v>
                </c:pt>
                <c:pt idx="25">
                  <c:v>0.24788101984621566</c:v>
                </c:pt>
                <c:pt idx="26">
                  <c:v>0.25429520764571811</c:v>
                </c:pt>
                <c:pt idx="27">
                  <c:v>0.2557445271318522</c:v>
                </c:pt>
                <c:pt idx="28">
                  <c:v>0.2557774526090168</c:v>
                </c:pt>
                <c:pt idx="29">
                  <c:v>0.25096183396138771</c:v>
                </c:pt>
                <c:pt idx="30">
                  <c:v>0.25435160082473474</c:v>
                </c:pt>
                <c:pt idx="31">
                  <c:v>0.25595024187484067</c:v>
                </c:pt>
                <c:pt idx="32">
                  <c:v>0.25624618097282514</c:v>
                </c:pt>
                <c:pt idx="33">
                  <c:v>0.25184529503562081</c:v>
                </c:pt>
                <c:pt idx="34">
                  <c:v>0.24163696127172174</c:v>
                </c:pt>
                <c:pt idx="35">
                  <c:v>0.23437430701651932</c:v>
                </c:pt>
                <c:pt idx="36">
                  <c:v>0.23484821525940175</c:v>
                </c:pt>
                <c:pt idx="37">
                  <c:v>0.21804091841960119</c:v>
                </c:pt>
                <c:pt idx="38">
                  <c:v>0.14161103138712861</c:v>
                </c:pt>
                <c:pt idx="39">
                  <c:v>0.15718828803297291</c:v>
                </c:pt>
                <c:pt idx="40">
                  <c:v>0.18107500626739423</c:v>
                </c:pt>
                <c:pt idx="41">
                  <c:v>0.20190930741561322</c:v>
                </c:pt>
                <c:pt idx="42">
                  <c:v>0.20541293455917162</c:v>
                </c:pt>
                <c:pt idx="43">
                  <c:v>0.20259565641938132</c:v>
                </c:pt>
                <c:pt idx="44">
                  <c:v>0.18252252925107768</c:v>
                </c:pt>
                <c:pt idx="45">
                  <c:v>0.17332962209252295</c:v>
                </c:pt>
                <c:pt idx="46">
                  <c:v>0.16953419155221508</c:v>
                </c:pt>
                <c:pt idx="47">
                  <c:v>0.16607781942590394</c:v>
                </c:pt>
                <c:pt idx="48">
                  <c:v>0.16387655816433744</c:v>
                </c:pt>
                <c:pt idx="49">
                  <c:v>0.161977093897157</c:v>
                </c:pt>
                <c:pt idx="50">
                  <c:v>0.1522843600498405</c:v>
                </c:pt>
                <c:pt idx="51">
                  <c:v>0.14543944299586459</c:v>
                </c:pt>
                <c:pt idx="52">
                  <c:v>0.14149576895292285</c:v>
                </c:pt>
                <c:pt idx="53">
                  <c:v>0.13640496981222375</c:v>
                </c:pt>
                <c:pt idx="54">
                  <c:v>0.15536967800090609</c:v>
                </c:pt>
                <c:pt idx="55">
                  <c:v>0.16900560563733405</c:v>
                </c:pt>
                <c:pt idx="56">
                  <c:v>0.16859403123604655</c:v>
                </c:pt>
                <c:pt idx="57">
                  <c:v>0.17880009419519477</c:v>
                </c:pt>
                <c:pt idx="58">
                  <c:v>0.18051024172722452</c:v>
                </c:pt>
                <c:pt idx="59">
                  <c:v>0.1798091093061574</c:v>
                </c:pt>
                <c:pt idx="60">
                  <c:v>0.17295801133283914</c:v>
                </c:pt>
                <c:pt idx="61">
                  <c:v>0.17560122287069707</c:v>
                </c:pt>
                <c:pt idx="62">
                  <c:v>0.17848706277752285</c:v>
                </c:pt>
                <c:pt idx="63">
                  <c:v>0.18115056255995865</c:v>
                </c:pt>
                <c:pt idx="64">
                  <c:v>0.18236675020120133</c:v>
                </c:pt>
                <c:pt idx="65">
                  <c:v>0.18849752197170572</c:v>
                </c:pt>
                <c:pt idx="66">
                  <c:v>0.20983953769236954</c:v>
                </c:pt>
                <c:pt idx="67">
                  <c:v>0.19312594745126135</c:v>
                </c:pt>
                <c:pt idx="68">
                  <c:v>0.19757143944459818</c:v>
                </c:pt>
                <c:pt idx="69">
                  <c:v>0.1947542310870698</c:v>
                </c:pt>
                <c:pt idx="70">
                  <c:v>0.1978595993441602</c:v>
                </c:pt>
                <c:pt idx="71">
                  <c:v>0.20205262472409199</c:v>
                </c:pt>
                <c:pt idx="72">
                  <c:v>0.20099489388643954</c:v>
                </c:pt>
                <c:pt idx="73">
                  <c:v>0.19950201159782574</c:v>
                </c:pt>
                <c:pt idx="74">
                  <c:v>0.20103678636927189</c:v>
                </c:pt>
                <c:pt idx="75">
                  <c:v>0.19934828025871038</c:v>
                </c:pt>
                <c:pt idx="76">
                  <c:v>0.19251452440079225</c:v>
                </c:pt>
                <c:pt idx="77">
                  <c:v>0.16563355241076774</c:v>
                </c:pt>
                <c:pt idx="78">
                  <c:v>0.15736648476189527</c:v>
                </c:pt>
                <c:pt idx="79">
                  <c:v>0.15894719414420569</c:v>
                </c:pt>
                <c:pt idx="80">
                  <c:v>0.15667935745538272</c:v>
                </c:pt>
                <c:pt idx="81">
                  <c:v>0.16183487360822288</c:v>
                </c:pt>
                <c:pt idx="82">
                  <c:v>0.15815049461626235</c:v>
                </c:pt>
                <c:pt idx="83">
                  <c:v>0.15454517309290441</c:v>
                </c:pt>
                <c:pt idx="84">
                  <c:v>0.15927797614300135</c:v>
                </c:pt>
                <c:pt idx="85">
                  <c:v>0.15772978225600356</c:v>
                </c:pt>
                <c:pt idx="86">
                  <c:v>0.15678010077812801</c:v>
                </c:pt>
                <c:pt idx="87">
                  <c:v>0.15734307136084233</c:v>
                </c:pt>
                <c:pt idx="88">
                  <c:v>0.15838327928760257</c:v>
                </c:pt>
                <c:pt idx="89">
                  <c:v>0.1244133602573546</c:v>
                </c:pt>
                <c:pt idx="90">
                  <c:v>0.14265434854183293</c:v>
                </c:pt>
                <c:pt idx="91">
                  <c:v>0.14246329167081681</c:v>
                </c:pt>
                <c:pt idx="92">
                  <c:v>0.14221092562957691</c:v>
                </c:pt>
                <c:pt idx="93">
                  <c:v>0.12736189630960637</c:v>
                </c:pt>
                <c:pt idx="94">
                  <c:v>0.13003137273264795</c:v>
                </c:pt>
                <c:pt idx="95">
                  <c:v>0.12484095144580844</c:v>
                </c:pt>
                <c:pt idx="96">
                  <c:v>0.15253213638961119</c:v>
                </c:pt>
                <c:pt idx="97">
                  <c:v>0.15290175724438573</c:v>
                </c:pt>
                <c:pt idx="98">
                  <c:v>0.14858897741934404</c:v>
                </c:pt>
                <c:pt idx="99">
                  <c:v>0.14784059694570761</c:v>
                </c:pt>
                <c:pt idx="100">
                  <c:v>0.14780855327433745</c:v>
                </c:pt>
                <c:pt idx="101">
                  <c:v>0.14907698470394778</c:v>
                </c:pt>
                <c:pt idx="102">
                  <c:v>0.14959154915618528</c:v>
                </c:pt>
                <c:pt idx="103">
                  <c:v>0.15443871208176305</c:v>
                </c:pt>
                <c:pt idx="104">
                  <c:v>0.15909199589512593</c:v>
                </c:pt>
                <c:pt idx="105">
                  <c:v>0.16064344303292843</c:v>
                </c:pt>
                <c:pt idx="106">
                  <c:v>0.16080062843553564</c:v>
                </c:pt>
                <c:pt idx="107">
                  <c:v>0.15720921360437271</c:v>
                </c:pt>
                <c:pt idx="108">
                  <c:v>0.1570744040926231</c:v>
                </c:pt>
                <c:pt idx="109">
                  <c:v>0.15696462893544563</c:v>
                </c:pt>
                <c:pt idx="110">
                  <c:v>0.14532993316479648</c:v>
                </c:pt>
                <c:pt idx="111">
                  <c:v>0.14564195462629725</c:v>
                </c:pt>
                <c:pt idx="112">
                  <c:v>0.14911669750126647</c:v>
                </c:pt>
                <c:pt idx="113">
                  <c:v>0.15660879856979198</c:v>
                </c:pt>
                <c:pt idx="114">
                  <c:v>0.16027854044230555</c:v>
                </c:pt>
                <c:pt idx="115">
                  <c:v>0.16195840921603755</c:v>
                </c:pt>
                <c:pt idx="116">
                  <c:v>0.15432279907968705</c:v>
                </c:pt>
                <c:pt idx="117">
                  <c:v>0.16004851238230691</c:v>
                </c:pt>
                <c:pt idx="118">
                  <c:v>0.15788986834599542</c:v>
                </c:pt>
                <c:pt idx="119">
                  <c:v>0.15788986834599542</c:v>
                </c:pt>
                <c:pt idx="120">
                  <c:v>0.17357767865228466</c:v>
                </c:pt>
                <c:pt idx="121">
                  <c:v>0.20536232422361778</c:v>
                </c:pt>
                <c:pt idx="122">
                  <c:v>0.20500256737801834</c:v>
                </c:pt>
                <c:pt idx="123">
                  <c:v>0.21610426333503682</c:v>
                </c:pt>
                <c:pt idx="124">
                  <c:v>0.20597904850021184</c:v>
                </c:pt>
                <c:pt idx="125">
                  <c:v>0.20228367262467403</c:v>
                </c:pt>
                <c:pt idx="126">
                  <c:v>0.20232854990154786</c:v>
                </c:pt>
                <c:pt idx="127">
                  <c:v>0.2110244435829027</c:v>
                </c:pt>
                <c:pt idx="128">
                  <c:v>0.22868675427087445</c:v>
                </c:pt>
                <c:pt idx="129">
                  <c:v>0.22746833209320172</c:v>
                </c:pt>
                <c:pt idx="130">
                  <c:v>0.24712877529528476</c:v>
                </c:pt>
                <c:pt idx="131">
                  <c:v>0.25497161864762402</c:v>
                </c:pt>
                <c:pt idx="132">
                  <c:v>0.24212002243341599</c:v>
                </c:pt>
                <c:pt idx="133">
                  <c:v>0.24116166231061892</c:v>
                </c:pt>
                <c:pt idx="134">
                  <c:v>0.22676848848202219</c:v>
                </c:pt>
                <c:pt idx="135">
                  <c:v>0.24686668040611881</c:v>
                </c:pt>
                <c:pt idx="136">
                  <c:v>0.20959296392368648</c:v>
                </c:pt>
                <c:pt idx="137">
                  <c:v>0.2156361457836348</c:v>
                </c:pt>
                <c:pt idx="138">
                  <c:v>0.23875719884434882</c:v>
                </c:pt>
                <c:pt idx="139">
                  <c:v>0.23758156494138999</c:v>
                </c:pt>
                <c:pt idx="140">
                  <c:v>0.24005427017984679</c:v>
                </c:pt>
                <c:pt idx="141">
                  <c:v>0.25234218622213839</c:v>
                </c:pt>
                <c:pt idx="142">
                  <c:v>0.25719335343789812</c:v>
                </c:pt>
                <c:pt idx="143">
                  <c:v>0.27350743278652168</c:v>
                </c:pt>
                <c:pt idx="144">
                  <c:v>0.25613473017144706</c:v>
                </c:pt>
                <c:pt idx="145">
                  <c:v>0.25495665266245177</c:v>
                </c:pt>
                <c:pt idx="146">
                  <c:v>0.24777483411567983</c:v>
                </c:pt>
                <c:pt idx="147">
                  <c:v>0.26228299300765323</c:v>
                </c:pt>
                <c:pt idx="148">
                  <c:v>0.26346876375328487</c:v>
                </c:pt>
                <c:pt idx="149">
                  <c:v>0.25205419216802116</c:v>
                </c:pt>
                <c:pt idx="150">
                  <c:v>0.26438807202969467</c:v>
                </c:pt>
                <c:pt idx="151">
                  <c:v>0.26394776197693298</c:v>
                </c:pt>
                <c:pt idx="152">
                  <c:v>0.23470642356603277</c:v>
                </c:pt>
                <c:pt idx="153">
                  <c:v>0.20322336687031178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E-43C2-AD02-FC8B9DFF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61000"/>
        <c:axId val="676657392"/>
      </c:lineChart>
      <c:catAx>
        <c:axId val="67666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>
            <c:manualLayout>
              <c:xMode val="edge"/>
              <c:yMode val="edge"/>
              <c:x val="0.54922112860892391"/>
              <c:y val="0.925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57392"/>
        <c:crosses val="autoZero"/>
        <c:auto val="1"/>
        <c:lblAlgn val="ctr"/>
        <c:lblOffset val="100"/>
        <c:noMultiLvlLbl val="0"/>
      </c:catAx>
      <c:valAx>
        <c:axId val="6766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Standard Deviation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83424474843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6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50809273840771"/>
          <c:y val="0.19908461026227109"/>
          <c:w val="0.3080505249343832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vs. BNE Temperatures - 20 Yr MA</a:t>
            </a:r>
          </a:p>
        </c:rich>
      </c:tx>
      <c:layout>
        <c:manualLayout>
          <c:xMode val="edge"/>
          <c:yMode val="edge"/>
          <c:x val="0.17867344706911636"/>
          <c:y val="2.3297494326968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20791666666666661"/>
          <c:w val="0.81232174103237098"/>
          <c:h val="0.62679972295129782"/>
        </c:manualLayout>
      </c:layout>
      <c:lineChart>
        <c:grouping val="standard"/>
        <c:varyColors val="0"/>
        <c:ser>
          <c:idx val="0"/>
          <c:order val="0"/>
          <c:tx>
            <c:v>BNE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SUM!$A$22:$A$175</c:f>
              <c:numCache>
                <c:formatCode>General</c:formatCode>
                <c:ptCount val="154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  <c:pt idx="41">
                  <c:v>1901</c:v>
                </c:pt>
                <c:pt idx="42">
                  <c:v>1902</c:v>
                </c:pt>
                <c:pt idx="43">
                  <c:v>1903</c:v>
                </c:pt>
                <c:pt idx="44">
                  <c:v>1904</c:v>
                </c:pt>
                <c:pt idx="45">
                  <c:v>1905</c:v>
                </c:pt>
                <c:pt idx="46">
                  <c:v>1906</c:v>
                </c:pt>
                <c:pt idx="47">
                  <c:v>1907</c:v>
                </c:pt>
                <c:pt idx="48">
                  <c:v>1908</c:v>
                </c:pt>
                <c:pt idx="49">
                  <c:v>1909</c:v>
                </c:pt>
                <c:pt idx="50">
                  <c:v>1910</c:v>
                </c:pt>
                <c:pt idx="51">
                  <c:v>1911</c:v>
                </c:pt>
                <c:pt idx="52">
                  <c:v>1912</c:v>
                </c:pt>
                <c:pt idx="53">
                  <c:v>1913</c:v>
                </c:pt>
                <c:pt idx="54">
                  <c:v>1914</c:v>
                </c:pt>
                <c:pt idx="55">
                  <c:v>1915</c:v>
                </c:pt>
                <c:pt idx="56">
                  <c:v>1916</c:v>
                </c:pt>
                <c:pt idx="57">
                  <c:v>1917</c:v>
                </c:pt>
                <c:pt idx="58">
                  <c:v>1918</c:v>
                </c:pt>
                <c:pt idx="59">
                  <c:v>1919</c:v>
                </c:pt>
                <c:pt idx="60">
                  <c:v>1920</c:v>
                </c:pt>
                <c:pt idx="61">
                  <c:v>1921</c:v>
                </c:pt>
                <c:pt idx="62">
                  <c:v>1922</c:v>
                </c:pt>
                <c:pt idx="63">
                  <c:v>1923</c:v>
                </c:pt>
                <c:pt idx="64">
                  <c:v>1924</c:v>
                </c:pt>
                <c:pt idx="65">
                  <c:v>1925</c:v>
                </c:pt>
                <c:pt idx="66">
                  <c:v>1926</c:v>
                </c:pt>
                <c:pt idx="67">
                  <c:v>1927</c:v>
                </c:pt>
                <c:pt idx="68">
                  <c:v>1928</c:v>
                </c:pt>
                <c:pt idx="69">
                  <c:v>1929</c:v>
                </c:pt>
                <c:pt idx="70">
                  <c:v>1930</c:v>
                </c:pt>
                <c:pt idx="71">
                  <c:v>1931</c:v>
                </c:pt>
                <c:pt idx="72">
                  <c:v>1932</c:v>
                </c:pt>
                <c:pt idx="73">
                  <c:v>1933</c:v>
                </c:pt>
                <c:pt idx="74">
                  <c:v>1934</c:v>
                </c:pt>
                <c:pt idx="75">
                  <c:v>1935</c:v>
                </c:pt>
                <c:pt idx="76">
                  <c:v>1936</c:v>
                </c:pt>
                <c:pt idx="77">
                  <c:v>1937</c:v>
                </c:pt>
                <c:pt idx="78">
                  <c:v>1938</c:v>
                </c:pt>
                <c:pt idx="79">
                  <c:v>1939</c:v>
                </c:pt>
                <c:pt idx="80">
                  <c:v>1940</c:v>
                </c:pt>
                <c:pt idx="81">
                  <c:v>1941</c:v>
                </c:pt>
                <c:pt idx="82">
                  <c:v>1942</c:v>
                </c:pt>
                <c:pt idx="83">
                  <c:v>1943</c:v>
                </c:pt>
                <c:pt idx="84">
                  <c:v>1944</c:v>
                </c:pt>
                <c:pt idx="85">
                  <c:v>1945</c:v>
                </c:pt>
                <c:pt idx="86">
                  <c:v>1946</c:v>
                </c:pt>
                <c:pt idx="87">
                  <c:v>1947</c:v>
                </c:pt>
                <c:pt idx="88">
                  <c:v>1948</c:v>
                </c:pt>
                <c:pt idx="89">
                  <c:v>1949</c:v>
                </c:pt>
                <c:pt idx="90">
                  <c:v>1950</c:v>
                </c:pt>
                <c:pt idx="91">
                  <c:v>1951</c:v>
                </c:pt>
                <c:pt idx="92">
                  <c:v>1952</c:v>
                </c:pt>
                <c:pt idx="93">
                  <c:v>1953</c:v>
                </c:pt>
                <c:pt idx="94">
                  <c:v>1954</c:v>
                </c:pt>
                <c:pt idx="95">
                  <c:v>1955</c:v>
                </c:pt>
                <c:pt idx="96">
                  <c:v>1956</c:v>
                </c:pt>
                <c:pt idx="97">
                  <c:v>1957</c:v>
                </c:pt>
                <c:pt idx="98">
                  <c:v>1958</c:v>
                </c:pt>
                <c:pt idx="99">
                  <c:v>1959</c:v>
                </c:pt>
                <c:pt idx="100">
                  <c:v>1960</c:v>
                </c:pt>
                <c:pt idx="101">
                  <c:v>1961</c:v>
                </c:pt>
                <c:pt idx="102">
                  <c:v>1962</c:v>
                </c:pt>
                <c:pt idx="103">
                  <c:v>1963</c:v>
                </c:pt>
                <c:pt idx="104">
                  <c:v>1964</c:v>
                </c:pt>
                <c:pt idx="105">
                  <c:v>1965</c:v>
                </c:pt>
                <c:pt idx="106">
                  <c:v>1966</c:v>
                </c:pt>
                <c:pt idx="107">
                  <c:v>1967</c:v>
                </c:pt>
                <c:pt idx="108">
                  <c:v>1968</c:v>
                </c:pt>
                <c:pt idx="109">
                  <c:v>1969</c:v>
                </c:pt>
                <c:pt idx="110">
                  <c:v>1970</c:v>
                </c:pt>
                <c:pt idx="111">
                  <c:v>1971</c:v>
                </c:pt>
                <c:pt idx="112">
                  <c:v>1972</c:v>
                </c:pt>
                <c:pt idx="113">
                  <c:v>1973</c:v>
                </c:pt>
                <c:pt idx="114">
                  <c:v>1974</c:v>
                </c:pt>
                <c:pt idx="115">
                  <c:v>1975</c:v>
                </c:pt>
                <c:pt idx="116">
                  <c:v>1976</c:v>
                </c:pt>
                <c:pt idx="117">
                  <c:v>1977</c:v>
                </c:pt>
                <c:pt idx="118">
                  <c:v>1978</c:v>
                </c:pt>
                <c:pt idx="119">
                  <c:v>1979</c:v>
                </c:pt>
                <c:pt idx="120">
                  <c:v>1980</c:v>
                </c:pt>
                <c:pt idx="121">
                  <c:v>1981</c:v>
                </c:pt>
                <c:pt idx="122">
                  <c:v>1982</c:v>
                </c:pt>
                <c:pt idx="123">
                  <c:v>1983</c:v>
                </c:pt>
                <c:pt idx="124">
                  <c:v>1984</c:v>
                </c:pt>
                <c:pt idx="125">
                  <c:v>1985</c:v>
                </c:pt>
                <c:pt idx="126">
                  <c:v>1986</c:v>
                </c:pt>
                <c:pt idx="127">
                  <c:v>1987</c:v>
                </c:pt>
                <c:pt idx="128">
                  <c:v>1988</c:v>
                </c:pt>
                <c:pt idx="129">
                  <c:v>1989</c:v>
                </c:pt>
                <c:pt idx="130">
                  <c:v>1990</c:v>
                </c:pt>
                <c:pt idx="131">
                  <c:v>1991</c:v>
                </c:pt>
                <c:pt idx="132">
                  <c:v>1992</c:v>
                </c:pt>
                <c:pt idx="133">
                  <c:v>1993</c:v>
                </c:pt>
                <c:pt idx="134">
                  <c:v>1994</c:v>
                </c:pt>
                <c:pt idx="135">
                  <c:v>1995</c:v>
                </c:pt>
                <c:pt idx="136">
                  <c:v>1996</c:v>
                </c:pt>
                <c:pt idx="137">
                  <c:v>1997</c:v>
                </c:pt>
                <c:pt idx="138">
                  <c:v>1998</c:v>
                </c:pt>
                <c:pt idx="139">
                  <c:v>1999</c:v>
                </c:pt>
                <c:pt idx="140">
                  <c:v>2000</c:v>
                </c:pt>
                <c:pt idx="141">
                  <c:v>2001</c:v>
                </c:pt>
                <c:pt idx="142">
                  <c:v>2002</c:v>
                </c:pt>
                <c:pt idx="143">
                  <c:v>2003</c:v>
                </c:pt>
                <c:pt idx="144">
                  <c:v>2004</c:v>
                </c:pt>
                <c:pt idx="145">
                  <c:v>2005</c:v>
                </c:pt>
                <c:pt idx="146">
                  <c:v>2006</c:v>
                </c:pt>
                <c:pt idx="147">
                  <c:v>2007</c:v>
                </c:pt>
                <c:pt idx="148">
                  <c:v>2008</c:v>
                </c:pt>
                <c:pt idx="149">
                  <c:v>2009</c:v>
                </c:pt>
                <c:pt idx="150">
                  <c:v>2010</c:v>
                </c:pt>
                <c:pt idx="151">
                  <c:v>2011</c:v>
                </c:pt>
                <c:pt idx="152">
                  <c:v>2012</c:v>
                </c:pt>
                <c:pt idx="153">
                  <c:v>2013</c:v>
                </c:pt>
              </c:numCache>
            </c:numRef>
          </c:cat>
          <c:val>
            <c:numRef>
              <c:f>SUM!$K$22:$K$175</c:f>
              <c:numCache>
                <c:formatCode>#,##0.0</c:formatCode>
                <c:ptCount val="154"/>
                <c:pt idx="0">
                  <c:v>100</c:v>
                </c:pt>
                <c:pt idx="1">
                  <c:v>100.14819127259256</c:v>
                </c:pt>
                <c:pt idx="2">
                  <c:v>100.18259281801582</c:v>
                </c:pt>
                <c:pt idx="3">
                  <c:v>100.13231363624335</c:v>
                </c:pt>
                <c:pt idx="4">
                  <c:v>100.16406890894179</c:v>
                </c:pt>
                <c:pt idx="5">
                  <c:v>100.23287199978832</c:v>
                </c:pt>
                <c:pt idx="6">
                  <c:v>100.18523909074071</c:v>
                </c:pt>
                <c:pt idx="7">
                  <c:v>100.378416999656</c:v>
                </c:pt>
                <c:pt idx="8">
                  <c:v>100.5319008176983</c:v>
                </c:pt>
                <c:pt idx="9">
                  <c:v>100.68538463574058</c:v>
                </c:pt>
                <c:pt idx="10">
                  <c:v>100.74624890841253</c:v>
                </c:pt>
                <c:pt idx="11">
                  <c:v>100.74624890841255</c:v>
                </c:pt>
                <c:pt idx="12">
                  <c:v>100.73301754478823</c:v>
                </c:pt>
                <c:pt idx="13">
                  <c:v>100.79917436290988</c:v>
                </c:pt>
                <c:pt idx="14">
                  <c:v>100.79388181746012</c:v>
                </c:pt>
                <c:pt idx="15">
                  <c:v>101.20405408981452</c:v>
                </c:pt>
                <c:pt idx="16">
                  <c:v>101.32313636243356</c:v>
                </c:pt>
                <c:pt idx="17">
                  <c:v>101.51366799862396</c:v>
                </c:pt>
                <c:pt idx="18">
                  <c:v>101.75712508931174</c:v>
                </c:pt>
                <c:pt idx="19">
                  <c:v>101.83915954378261</c:v>
                </c:pt>
                <c:pt idx="20">
                  <c:v>101.84180581650746</c:v>
                </c:pt>
                <c:pt idx="21">
                  <c:v>101.78094154383552</c:v>
                </c:pt>
                <c:pt idx="22">
                  <c:v>101.82063563470851</c:v>
                </c:pt>
                <c:pt idx="23">
                  <c:v>101.68832199846518</c:v>
                </c:pt>
                <c:pt idx="24">
                  <c:v>101.88149990738047</c:v>
                </c:pt>
                <c:pt idx="25">
                  <c:v>101.89737754372965</c:v>
                </c:pt>
                <c:pt idx="26">
                  <c:v>101.90531636190427</c:v>
                </c:pt>
                <c:pt idx="27">
                  <c:v>101.66185927121649</c:v>
                </c:pt>
                <c:pt idx="28">
                  <c:v>101.60364127126944</c:v>
                </c:pt>
                <c:pt idx="29">
                  <c:v>101.68567572574032</c:v>
                </c:pt>
                <c:pt idx="30">
                  <c:v>101.63010399851812</c:v>
                </c:pt>
                <c:pt idx="31">
                  <c:v>101.57453227129589</c:v>
                </c:pt>
                <c:pt idx="32">
                  <c:v>101.71743099843873</c:v>
                </c:pt>
                <c:pt idx="33">
                  <c:v>101.75183254386199</c:v>
                </c:pt>
                <c:pt idx="34">
                  <c:v>101.69361454391492</c:v>
                </c:pt>
                <c:pt idx="35">
                  <c:v>101.61951890761864</c:v>
                </c:pt>
                <c:pt idx="36">
                  <c:v>101.49779036227476</c:v>
                </c:pt>
                <c:pt idx="37">
                  <c:v>101.51896054407372</c:v>
                </c:pt>
                <c:pt idx="38">
                  <c:v>101.3760618169309</c:v>
                </c:pt>
                <c:pt idx="39">
                  <c:v>101.44221863505255</c:v>
                </c:pt>
                <c:pt idx="40">
                  <c:v>101.5904099076451</c:v>
                </c:pt>
                <c:pt idx="41">
                  <c:v>101.62481145306839</c:v>
                </c:pt>
                <c:pt idx="42">
                  <c:v>101.75183254386199</c:v>
                </c:pt>
                <c:pt idx="43">
                  <c:v>101.95824181640161</c:v>
                </c:pt>
                <c:pt idx="44">
                  <c:v>101.8365132710577</c:v>
                </c:pt>
                <c:pt idx="45">
                  <c:v>101.76771018021118</c:v>
                </c:pt>
                <c:pt idx="46">
                  <c:v>101.70949218026411</c:v>
                </c:pt>
                <c:pt idx="47">
                  <c:v>101.84180581650746</c:v>
                </c:pt>
                <c:pt idx="48">
                  <c:v>101.76241763476146</c:v>
                </c:pt>
                <c:pt idx="49">
                  <c:v>101.58776363492021</c:v>
                </c:pt>
                <c:pt idx="50">
                  <c:v>101.66450554394137</c:v>
                </c:pt>
                <c:pt idx="51">
                  <c:v>101.74389372568737</c:v>
                </c:pt>
                <c:pt idx="52">
                  <c:v>101.79681918018473</c:v>
                </c:pt>
                <c:pt idx="53">
                  <c:v>101.85503718013177</c:v>
                </c:pt>
                <c:pt idx="54">
                  <c:v>102.16465108894124</c:v>
                </c:pt>
                <c:pt idx="55">
                  <c:v>102.47161872502582</c:v>
                </c:pt>
                <c:pt idx="56">
                  <c:v>102.60128608854428</c:v>
                </c:pt>
                <c:pt idx="57">
                  <c:v>102.38164545238035</c:v>
                </c:pt>
                <c:pt idx="58">
                  <c:v>102.29696472518459</c:v>
                </c:pt>
                <c:pt idx="59">
                  <c:v>102.4901426340999</c:v>
                </c:pt>
                <c:pt idx="60">
                  <c:v>102.45044854322688</c:v>
                </c:pt>
                <c:pt idx="61">
                  <c:v>102.51660536134857</c:v>
                </c:pt>
                <c:pt idx="62">
                  <c:v>102.47161872502582</c:v>
                </c:pt>
                <c:pt idx="63">
                  <c:v>102.57482336129564</c:v>
                </c:pt>
                <c:pt idx="64">
                  <c:v>102.66215036121625</c:v>
                </c:pt>
                <c:pt idx="65">
                  <c:v>102.66215036121625</c:v>
                </c:pt>
                <c:pt idx="66">
                  <c:v>102.85268199740668</c:v>
                </c:pt>
                <c:pt idx="67">
                  <c:v>102.75741617931146</c:v>
                </c:pt>
                <c:pt idx="68">
                  <c:v>102.96911799730081</c:v>
                </c:pt>
                <c:pt idx="69">
                  <c:v>103.05644499722145</c:v>
                </c:pt>
                <c:pt idx="70">
                  <c:v>103.0670300881209</c:v>
                </c:pt>
                <c:pt idx="71">
                  <c:v>103.19934372436424</c:v>
                </c:pt>
                <c:pt idx="72">
                  <c:v>103.16758845166585</c:v>
                </c:pt>
                <c:pt idx="73">
                  <c:v>103.16494217894096</c:v>
                </c:pt>
                <c:pt idx="74">
                  <c:v>102.88443727010508</c:v>
                </c:pt>
                <c:pt idx="75">
                  <c:v>102.64362645214217</c:v>
                </c:pt>
                <c:pt idx="76">
                  <c:v>102.67008917939087</c:v>
                </c:pt>
                <c:pt idx="77">
                  <c:v>102.82621927015802</c:v>
                </c:pt>
                <c:pt idx="78">
                  <c:v>103.01410463362357</c:v>
                </c:pt>
                <c:pt idx="79">
                  <c:v>102.84738945195696</c:v>
                </c:pt>
                <c:pt idx="80">
                  <c:v>102.99558072454951</c:v>
                </c:pt>
                <c:pt idx="81">
                  <c:v>102.96382545185109</c:v>
                </c:pt>
                <c:pt idx="82">
                  <c:v>103.04585990632195</c:v>
                </c:pt>
                <c:pt idx="83">
                  <c:v>102.91883881552832</c:v>
                </c:pt>
                <c:pt idx="84">
                  <c:v>102.93736272460241</c:v>
                </c:pt>
                <c:pt idx="85">
                  <c:v>103.12260181534312</c:v>
                </c:pt>
                <c:pt idx="86">
                  <c:v>103.04321363359708</c:v>
                </c:pt>
                <c:pt idx="87">
                  <c:v>103.16758845166582</c:v>
                </c:pt>
                <c:pt idx="88">
                  <c:v>103.08026145174524</c:v>
                </c:pt>
                <c:pt idx="89">
                  <c:v>103.06967636084576</c:v>
                </c:pt>
                <c:pt idx="90">
                  <c:v>103.1464182698669</c:v>
                </c:pt>
                <c:pt idx="91">
                  <c:v>102.98234936092516</c:v>
                </c:pt>
                <c:pt idx="92">
                  <c:v>103.04850617904681</c:v>
                </c:pt>
                <c:pt idx="93">
                  <c:v>103.09878536081929</c:v>
                </c:pt>
                <c:pt idx="94">
                  <c:v>103.28402445156</c:v>
                </c:pt>
                <c:pt idx="95">
                  <c:v>103.41898436052821</c:v>
                </c:pt>
                <c:pt idx="96">
                  <c:v>103.32371854243301</c:v>
                </c:pt>
                <c:pt idx="97">
                  <c:v>103.44280081505201</c:v>
                </c:pt>
                <c:pt idx="98">
                  <c:v>103.52218899679801</c:v>
                </c:pt>
                <c:pt idx="99">
                  <c:v>103.55129799677154</c:v>
                </c:pt>
                <c:pt idx="100">
                  <c:v>103.34488872423194</c:v>
                </c:pt>
                <c:pt idx="101">
                  <c:v>103.23109899706266</c:v>
                </c:pt>
                <c:pt idx="102">
                  <c:v>103.05115245177167</c:v>
                </c:pt>
                <c:pt idx="103">
                  <c:v>103.05909126994628</c:v>
                </c:pt>
                <c:pt idx="104">
                  <c:v>103.08555399719495</c:v>
                </c:pt>
                <c:pt idx="105">
                  <c:v>103.05909126994628</c:v>
                </c:pt>
                <c:pt idx="106">
                  <c:v>102.94265527005213</c:v>
                </c:pt>
                <c:pt idx="107">
                  <c:v>102.93207017915267</c:v>
                </c:pt>
                <c:pt idx="108">
                  <c:v>103.00087326999923</c:v>
                </c:pt>
                <c:pt idx="109">
                  <c:v>103.13583317896745</c:v>
                </c:pt>
                <c:pt idx="110">
                  <c:v>103.08290772447009</c:v>
                </c:pt>
                <c:pt idx="111">
                  <c:v>103.1464182698669</c:v>
                </c:pt>
                <c:pt idx="112">
                  <c:v>103.04321363359709</c:v>
                </c:pt>
                <c:pt idx="113">
                  <c:v>103.33430363333247</c:v>
                </c:pt>
                <c:pt idx="114">
                  <c:v>103.24433036068699</c:v>
                </c:pt>
                <c:pt idx="115">
                  <c:v>103.22845272433779</c:v>
                </c:pt>
                <c:pt idx="116">
                  <c:v>103.33165736060759</c:v>
                </c:pt>
                <c:pt idx="117">
                  <c:v>103.31842599698327</c:v>
                </c:pt>
                <c:pt idx="118">
                  <c:v>103.1622959062161</c:v>
                </c:pt>
                <c:pt idx="119">
                  <c:v>103.31577972425843</c:v>
                </c:pt>
                <c:pt idx="120">
                  <c:v>103.65714890576625</c:v>
                </c:pt>
                <c:pt idx="121">
                  <c:v>103.88208208737997</c:v>
                </c:pt>
                <c:pt idx="122">
                  <c:v>103.95882399640111</c:v>
                </c:pt>
                <c:pt idx="123">
                  <c:v>104.13083172351747</c:v>
                </c:pt>
                <c:pt idx="124">
                  <c:v>104.1017227235439</c:v>
                </c:pt>
                <c:pt idx="125">
                  <c:v>104.11495408716824</c:v>
                </c:pt>
                <c:pt idx="126">
                  <c:v>104.31607081425813</c:v>
                </c:pt>
                <c:pt idx="127">
                  <c:v>104.49072481409938</c:v>
                </c:pt>
                <c:pt idx="128">
                  <c:v>104.67596390484005</c:v>
                </c:pt>
                <c:pt idx="129">
                  <c:v>104.63626981396703</c:v>
                </c:pt>
                <c:pt idx="130">
                  <c:v>104.79769245018392</c:v>
                </c:pt>
                <c:pt idx="131">
                  <c:v>105.05702717722092</c:v>
                </c:pt>
                <c:pt idx="132">
                  <c:v>105.17081690439021</c:v>
                </c:pt>
                <c:pt idx="133">
                  <c:v>105.04644208632146</c:v>
                </c:pt>
                <c:pt idx="134">
                  <c:v>105.12847654079232</c:v>
                </c:pt>
                <c:pt idx="135">
                  <c:v>105.24491254068647</c:v>
                </c:pt>
                <c:pt idx="136">
                  <c:v>105.35870226785575</c:v>
                </c:pt>
                <c:pt idx="137">
                  <c:v>105.44073672232666</c:v>
                </c:pt>
                <c:pt idx="138">
                  <c:v>105.72653417661229</c:v>
                </c:pt>
                <c:pt idx="139">
                  <c:v>105.66566990394031</c:v>
                </c:pt>
                <c:pt idx="140">
                  <c:v>105.55188017677104</c:v>
                </c:pt>
                <c:pt idx="141">
                  <c:v>105.64714599486624</c:v>
                </c:pt>
                <c:pt idx="142">
                  <c:v>105.86414035830533</c:v>
                </c:pt>
                <c:pt idx="143">
                  <c:v>105.86943290375505</c:v>
                </c:pt>
                <c:pt idx="144">
                  <c:v>106.12347508534231</c:v>
                </c:pt>
                <c:pt idx="145">
                  <c:v>106.40662626690307</c:v>
                </c:pt>
                <c:pt idx="146">
                  <c:v>106.47013681229988</c:v>
                </c:pt>
                <c:pt idx="147">
                  <c:v>106.53893990314643</c:v>
                </c:pt>
                <c:pt idx="148">
                  <c:v>106.41191881235284</c:v>
                </c:pt>
                <c:pt idx="149">
                  <c:v>106.67389981211466</c:v>
                </c:pt>
                <c:pt idx="150">
                  <c:v>106.74534917568607</c:v>
                </c:pt>
                <c:pt idx="151">
                  <c:v>106.6368519939665</c:v>
                </c:pt>
                <c:pt idx="152">
                  <c:v>106.71359390298764</c:v>
                </c:pt>
                <c:pt idx="153">
                  <c:v>106.7003625393633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B-4537-8364-030EC5095808}"/>
            </c:ext>
          </c:extLst>
        </c:ser>
        <c:ser>
          <c:idx val="3"/>
          <c:order val="1"/>
          <c:tx>
            <c:v>GLOBAL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SUM!$A$22:$A$175</c:f>
              <c:numCache>
                <c:formatCode>General</c:formatCode>
                <c:ptCount val="154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  <c:pt idx="41">
                  <c:v>1901</c:v>
                </c:pt>
                <c:pt idx="42">
                  <c:v>1902</c:v>
                </c:pt>
                <c:pt idx="43">
                  <c:v>1903</c:v>
                </c:pt>
                <c:pt idx="44">
                  <c:v>1904</c:v>
                </c:pt>
                <c:pt idx="45">
                  <c:v>1905</c:v>
                </c:pt>
                <c:pt idx="46">
                  <c:v>1906</c:v>
                </c:pt>
                <c:pt idx="47">
                  <c:v>1907</c:v>
                </c:pt>
                <c:pt idx="48">
                  <c:v>1908</c:v>
                </c:pt>
                <c:pt idx="49">
                  <c:v>1909</c:v>
                </c:pt>
                <c:pt idx="50">
                  <c:v>1910</c:v>
                </c:pt>
                <c:pt idx="51">
                  <c:v>1911</c:v>
                </c:pt>
                <c:pt idx="52">
                  <c:v>1912</c:v>
                </c:pt>
                <c:pt idx="53">
                  <c:v>1913</c:v>
                </c:pt>
                <c:pt idx="54">
                  <c:v>1914</c:v>
                </c:pt>
                <c:pt idx="55">
                  <c:v>1915</c:v>
                </c:pt>
                <c:pt idx="56">
                  <c:v>1916</c:v>
                </c:pt>
                <c:pt idx="57">
                  <c:v>1917</c:v>
                </c:pt>
                <c:pt idx="58">
                  <c:v>1918</c:v>
                </c:pt>
                <c:pt idx="59">
                  <c:v>1919</c:v>
                </c:pt>
                <c:pt idx="60">
                  <c:v>1920</c:v>
                </c:pt>
                <c:pt idx="61">
                  <c:v>1921</c:v>
                </c:pt>
                <c:pt idx="62">
                  <c:v>1922</c:v>
                </c:pt>
                <c:pt idx="63">
                  <c:v>1923</c:v>
                </c:pt>
                <c:pt idx="64">
                  <c:v>1924</c:v>
                </c:pt>
                <c:pt idx="65">
                  <c:v>1925</c:v>
                </c:pt>
                <c:pt idx="66">
                  <c:v>1926</c:v>
                </c:pt>
                <c:pt idx="67">
                  <c:v>1927</c:v>
                </c:pt>
                <c:pt idx="68">
                  <c:v>1928</c:v>
                </c:pt>
                <c:pt idx="69">
                  <c:v>1929</c:v>
                </c:pt>
                <c:pt idx="70">
                  <c:v>1930</c:v>
                </c:pt>
                <c:pt idx="71">
                  <c:v>1931</c:v>
                </c:pt>
                <c:pt idx="72">
                  <c:v>1932</c:v>
                </c:pt>
                <c:pt idx="73">
                  <c:v>1933</c:v>
                </c:pt>
                <c:pt idx="74">
                  <c:v>1934</c:v>
                </c:pt>
                <c:pt idx="75">
                  <c:v>1935</c:v>
                </c:pt>
                <c:pt idx="76">
                  <c:v>1936</c:v>
                </c:pt>
                <c:pt idx="77">
                  <c:v>1937</c:v>
                </c:pt>
                <c:pt idx="78">
                  <c:v>1938</c:v>
                </c:pt>
                <c:pt idx="79">
                  <c:v>1939</c:v>
                </c:pt>
                <c:pt idx="80">
                  <c:v>1940</c:v>
                </c:pt>
                <c:pt idx="81">
                  <c:v>1941</c:v>
                </c:pt>
                <c:pt idx="82">
                  <c:v>1942</c:v>
                </c:pt>
                <c:pt idx="83">
                  <c:v>1943</c:v>
                </c:pt>
                <c:pt idx="84">
                  <c:v>1944</c:v>
                </c:pt>
                <c:pt idx="85">
                  <c:v>1945</c:v>
                </c:pt>
                <c:pt idx="86">
                  <c:v>1946</c:v>
                </c:pt>
                <c:pt idx="87">
                  <c:v>1947</c:v>
                </c:pt>
                <c:pt idx="88">
                  <c:v>1948</c:v>
                </c:pt>
                <c:pt idx="89">
                  <c:v>1949</c:v>
                </c:pt>
                <c:pt idx="90">
                  <c:v>1950</c:v>
                </c:pt>
                <c:pt idx="91">
                  <c:v>1951</c:v>
                </c:pt>
                <c:pt idx="92">
                  <c:v>1952</c:v>
                </c:pt>
                <c:pt idx="93">
                  <c:v>1953</c:v>
                </c:pt>
                <c:pt idx="94">
                  <c:v>1954</c:v>
                </c:pt>
                <c:pt idx="95">
                  <c:v>1955</c:v>
                </c:pt>
                <c:pt idx="96">
                  <c:v>1956</c:v>
                </c:pt>
                <c:pt idx="97">
                  <c:v>1957</c:v>
                </c:pt>
                <c:pt idx="98">
                  <c:v>1958</c:v>
                </c:pt>
                <c:pt idx="99">
                  <c:v>1959</c:v>
                </c:pt>
                <c:pt idx="100">
                  <c:v>1960</c:v>
                </c:pt>
                <c:pt idx="101">
                  <c:v>1961</c:v>
                </c:pt>
                <c:pt idx="102">
                  <c:v>1962</c:v>
                </c:pt>
                <c:pt idx="103">
                  <c:v>1963</c:v>
                </c:pt>
                <c:pt idx="104">
                  <c:v>1964</c:v>
                </c:pt>
                <c:pt idx="105">
                  <c:v>1965</c:v>
                </c:pt>
                <c:pt idx="106">
                  <c:v>1966</c:v>
                </c:pt>
                <c:pt idx="107">
                  <c:v>1967</c:v>
                </c:pt>
                <c:pt idx="108">
                  <c:v>1968</c:v>
                </c:pt>
                <c:pt idx="109">
                  <c:v>1969</c:v>
                </c:pt>
                <c:pt idx="110">
                  <c:v>1970</c:v>
                </c:pt>
                <c:pt idx="111">
                  <c:v>1971</c:v>
                </c:pt>
                <c:pt idx="112">
                  <c:v>1972</c:v>
                </c:pt>
                <c:pt idx="113">
                  <c:v>1973</c:v>
                </c:pt>
                <c:pt idx="114">
                  <c:v>1974</c:v>
                </c:pt>
                <c:pt idx="115">
                  <c:v>1975</c:v>
                </c:pt>
                <c:pt idx="116">
                  <c:v>1976</c:v>
                </c:pt>
                <c:pt idx="117">
                  <c:v>1977</c:v>
                </c:pt>
                <c:pt idx="118">
                  <c:v>1978</c:v>
                </c:pt>
                <c:pt idx="119">
                  <c:v>1979</c:v>
                </c:pt>
                <c:pt idx="120">
                  <c:v>1980</c:v>
                </c:pt>
                <c:pt idx="121">
                  <c:v>1981</c:v>
                </c:pt>
                <c:pt idx="122">
                  <c:v>1982</c:v>
                </c:pt>
                <c:pt idx="123">
                  <c:v>1983</c:v>
                </c:pt>
                <c:pt idx="124">
                  <c:v>1984</c:v>
                </c:pt>
                <c:pt idx="125">
                  <c:v>1985</c:v>
                </c:pt>
                <c:pt idx="126">
                  <c:v>1986</c:v>
                </c:pt>
                <c:pt idx="127">
                  <c:v>1987</c:v>
                </c:pt>
                <c:pt idx="128">
                  <c:v>1988</c:v>
                </c:pt>
                <c:pt idx="129">
                  <c:v>1989</c:v>
                </c:pt>
                <c:pt idx="130">
                  <c:v>1990</c:v>
                </c:pt>
                <c:pt idx="131">
                  <c:v>1991</c:v>
                </c:pt>
                <c:pt idx="132">
                  <c:v>1992</c:v>
                </c:pt>
                <c:pt idx="133">
                  <c:v>1993</c:v>
                </c:pt>
                <c:pt idx="134">
                  <c:v>1994</c:v>
                </c:pt>
                <c:pt idx="135">
                  <c:v>1995</c:v>
                </c:pt>
                <c:pt idx="136">
                  <c:v>1996</c:v>
                </c:pt>
                <c:pt idx="137">
                  <c:v>1997</c:v>
                </c:pt>
                <c:pt idx="138">
                  <c:v>1998</c:v>
                </c:pt>
                <c:pt idx="139">
                  <c:v>1999</c:v>
                </c:pt>
                <c:pt idx="140">
                  <c:v>2000</c:v>
                </c:pt>
                <c:pt idx="141">
                  <c:v>2001</c:v>
                </c:pt>
                <c:pt idx="142">
                  <c:v>2002</c:v>
                </c:pt>
                <c:pt idx="143">
                  <c:v>2003</c:v>
                </c:pt>
                <c:pt idx="144">
                  <c:v>2004</c:v>
                </c:pt>
                <c:pt idx="145">
                  <c:v>2005</c:v>
                </c:pt>
                <c:pt idx="146">
                  <c:v>2006</c:v>
                </c:pt>
                <c:pt idx="147">
                  <c:v>2007</c:v>
                </c:pt>
                <c:pt idx="148">
                  <c:v>2008</c:v>
                </c:pt>
                <c:pt idx="149">
                  <c:v>2009</c:v>
                </c:pt>
                <c:pt idx="150">
                  <c:v>2010</c:v>
                </c:pt>
                <c:pt idx="151">
                  <c:v>2011</c:v>
                </c:pt>
                <c:pt idx="152">
                  <c:v>2012</c:v>
                </c:pt>
                <c:pt idx="153">
                  <c:v>2013</c:v>
                </c:pt>
              </c:numCache>
            </c:numRef>
          </c:cat>
          <c:val>
            <c:numRef>
              <c:f>SUM!$L$22:$L$175</c:f>
              <c:numCache>
                <c:formatCode>#,##0.0</c:formatCode>
                <c:ptCount val="154"/>
                <c:pt idx="0">
                  <c:v>100</c:v>
                </c:pt>
                <c:pt idx="1">
                  <c:v>100.09963260476988</c:v>
                </c:pt>
                <c:pt idx="2">
                  <c:v>99.813188866056407</c:v>
                </c:pt>
                <c:pt idx="3">
                  <c:v>99.775826639267692</c:v>
                </c:pt>
                <c:pt idx="4">
                  <c:v>99.981318886605592</c:v>
                </c:pt>
                <c:pt idx="5">
                  <c:v>100.18681113394356</c:v>
                </c:pt>
                <c:pt idx="6">
                  <c:v>100.02490815119245</c:v>
                </c:pt>
                <c:pt idx="7">
                  <c:v>100.2428544741266</c:v>
                </c:pt>
                <c:pt idx="8">
                  <c:v>100.41098449467584</c:v>
                </c:pt>
                <c:pt idx="9">
                  <c:v>100.6912011955912</c:v>
                </c:pt>
                <c:pt idx="10">
                  <c:v>100.8780123295348</c:v>
                </c:pt>
                <c:pt idx="11">
                  <c:v>100.84065010274608</c:v>
                </c:pt>
                <c:pt idx="12">
                  <c:v>100.89669344292915</c:v>
                </c:pt>
                <c:pt idx="13">
                  <c:v>101.08973161467085</c:v>
                </c:pt>
                <c:pt idx="14">
                  <c:v>101.22672644622949</c:v>
                </c:pt>
                <c:pt idx="15">
                  <c:v>101.07105050127652</c:v>
                </c:pt>
                <c:pt idx="16">
                  <c:v>101.1208668036615</c:v>
                </c:pt>
                <c:pt idx="17">
                  <c:v>101.6065757519148</c:v>
                </c:pt>
                <c:pt idx="18">
                  <c:v>102.06114951117753</c:v>
                </c:pt>
                <c:pt idx="19">
                  <c:v>102.01133320879254</c:v>
                </c:pt>
                <c:pt idx="20">
                  <c:v>102.11096581356244</c:v>
                </c:pt>
                <c:pt idx="21">
                  <c:v>102.3725014010835</c:v>
                </c:pt>
                <c:pt idx="22">
                  <c:v>102.72744255557629</c:v>
                </c:pt>
                <c:pt idx="23">
                  <c:v>102.64649106420072</c:v>
                </c:pt>
                <c:pt idx="24">
                  <c:v>102.51572327044023</c:v>
                </c:pt>
                <c:pt idx="25">
                  <c:v>102.35382028768912</c:v>
                </c:pt>
                <c:pt idx="26">
                  <c:v>102.14210100255305</c:v>
                </c:pt>
                <c:pt idx="27">
                  <c:v>101.8120679992527</c:v>
                </c:pt>
                <c:pt idx="28">
                  <c:v>101.71243539448278</c:v>
                </c:pt>
                <c:pt idx="29">
                  <c:v>101.64393797870348</c:v>
                </c:pt>
                <c:pt idx="30">
                  <c:v>101.50071610934674</c:v>
                </c:pt>
                <c:pt idx="31">
                  <c:v>101.43844573136556</c:v>
                </c:pt>
                <c:pt idx="32">
                  <c:v>101.36372127778812</c:v>
                </c:pt>
                <c:pt idx="33">
                  <c:v>101.18313718164266</c:v>
                </c:pt>
                <c:pt idx="34">
                  <c:v>101.01500716109344</c:v>
                </c:pt>
                <c:pt idx="35">
                  <c:v>101.19559125723889</c:v>
                </c:pt>
                <c:pt idx="36">
                  <c:v>101.27654274861446</c:v>
                </c:pt>
                <c:pt idx="37">
                  <c:v>101.12086680366149</c:v>
                </c:pt>
                <c:pt idx="38">
                  <c:v>100.7161093467837</c:v>
                </c:pt>
                <c:pt idx="39">
                  <c:v>100.85933121614048</c:v>
                </c:pt>
                <c:pt idx="40">
                  <c:v>101.09595865246901</c:v>
                </c:pt>
                <c:pt idx="41">
                  <c:v>101.26408867301822</c:v>
                </c:pt>
                <c:pt idx="42">
                  <c:v>101.36994831558627</c:v>
                </c:pt>
                <c:pt idx="43">
                  <c:v>101.51939722274115</c:v>
                </c:pt>
                <c:pt idx="44">
                  <c:v>101.71866243228094</c:v>
                </c:pt>
                <c:pt idx="45">
                  <c:v>101.91170060402264</c:v>
                </c:pt>
                <c:pt idx="46">
                  <c:v>102.17946322934178</c:v>
                </c:pt>
                <c:pt idx="47">
                  <c:v>102.20437138053424</c:v>
                </c:pt>
                <c:pt idx="48">
                  <c:v>102.26664175851541</c:v>
                </c:pt>
                <c:pt idx="49">
                  <c:v>102.17946322934178</c:v>
                </c:pt>
                <c:pt idx="50">
                  <c:v>102.33513917429478</c:v>
                </c:pt>
                <c:pt idx="51">
                  <c:v>102.43477177906466</c:v>
                </c:pt>
                <c:pt idx="52">
                  <c:v>102.49704215704587</c:v>
                </c:pt>
                <c:pt idx="53">
                  <c:v>102.64649106420075</c:v>
                </c:pt>
                <c:pt idx="54">
                  <c:v>102.91425368951988</c:v>
                </c:pt>
                <c:pt idx="55">
                  <c:v>103.18824335263712</c:v>
                </c:pt>
                <c:pt idx="56">
                  <c:v>103.20069742823337</c:v>
                </c:pt>
                <c:pt idx="57">
                  <c:v>103.03256740768414</c:v>
                </c:pt>
                <c:pt idx="58">
                  <c:v>103.00143221869354</c:v>
                </c:pt>
                <c:pt idx="59">
                  <c:v>102.98897814309731</c:v>
                </c:pt>
                <c:pt idx="60">
                  <c:v>102.90179961392363</c:v>
                </c:pt>
                <c:pt idx="61">
                  <c:v>102.92048072731799</c:v>
                </c:pt>
                <c:pt idx="62">
                  <c:v>102.98897814309731</c:v>
                </c:pt>
                <c:pt idx="63">
                  <c:v>103.11351889905967</c:v>
                </c:pt>
                <c:pt idx="64">
                  <c:v>103.37505448658068</c:v>
                </c:pt>
                <c:pt idx="65">
                  <c:v>103.56186562052427</c:v>
                </c:pt>
                <c:pt idx="66">
                  <c:v>103.77981194345844</c:v>
                </c:pt>
                <c:pt idx="67">
                  <c:v>104.13475309795123</c:v>
                </c:pt>
                <c:pt idx="68">
                  <c:v>104.40874276106852</c:v>
                </c:pt>
                <c:pt idx="69">
                  <c:v>104.44610498785727</c:v>
                </c:pt>
                <c:pt idx="70">
                  <c:v>104.70141353758014</c:v>
                </c:pt>
                <c:pt idx="71">
                  <c:v>105.03767357867861</c:v>
                </c:pt>
                <c:pt idx="72">
                  <c:v>105.37393361977708</c:v>
                </c:pt>
                <c:pt idx="73">
                  <c:v>105.39884177096954</c:v>
                </c:pt>
                <c:pt idx="74">
                  <c:v>105.42374992216199</c:v>
                </c:pt>
                <c:pt idx="75">
                  <c:v>105.38016065757519</c:v>
                </c:pt>
                <c:pt idx="76">
                  <c:v>105.57942586711499</c:v>
                </c:pt>
                <c:pt idx="77">
                  <c:v>106.00286443738712</c:v>
                </c:pt>
                <c:pt idx="78">
                  <c:v>106.45743819664982</c:v>
                </c:pt>
                <c:pt idx="79">
                  <c:v>106.69406563297834</c:v>
                </c:pt>
                <c:pt idx="80">
                  <c:v>106.94314714490312</c:v>
                </c:pt>
                <c:pt idx="81">
                  <c:v>107.06768790086549</c:v>
                </c:pt>
                <c:pt idx="82">
                  <c:v>107.26695311040531</c:v>
                </c:pt>
                <c:pt idx="83">
                  <c:v>107.47867239554141</c:v>
                </c:pt>
                <c:pt idx="84">
                  <c:v>107.69039168067745</c:v>
                </c:pt>
                <c:pt idx="85">
                  <c:v>107.72152686966807</c:v>
                </c:pt>
                <c:pt idx="86">
                  <c:v>107.69039168067746</c:v>
                </c:pt>
                <c:pt idx="87">
                  <c:v>107.86474873902483</c:v>
                </c:pt>
                <c:pt idx="88">
                  <c:v>107.93947319260226</c:v>
                </c:pt>
                <c:pt idx="89">
                  <c:v>108.15741951553647</c:v>
                </c:pt>
                <c:pt idx="90">
                  <c:v>107.99551653278535</c:v>
                </c:pt>
                <c:pt idx="91">
                  <c:v>107.93947319260226</c:v>
                </c:pt>
                <c:pt idx="92">
                  <c:v>107.89588392801539</c:v>
                </c:pt>
                <c:pt idx="93">
                  <c:v>108.22591693131575</c:v>
                </c:pt>
                <c:pt idx="94">
                  <c:v>108.18232766672888</c:v>
                </c:pt>
                <c:pt idx="95">
                  <c:v>108.2508250825082</c:v>
                </c:pt>
                <c:pt idx="96">
                  <c:v>108.08269506195901</c:v>
                </c:pt>
                <c:pt idx="97">
                  <c:v>108.10137617535335</c:v>
                </c:pt>
                <c:pt idx="98">
                  <c:v>108.04533283517029</c:v>
                </c:pt>
                <c:pt idx="99">
                  <c:v>108.02665172177592</c:v>
                </c:pt>
                <c:pt idx="100">
                  <c:v>107.91456504140977</c:v>
                </c:pt>
                <c:pt idx="101">
                  <c:v>107.93324615480412</c:v>
                </c:pt>
                <c:pt idx="102">
                  <c:v>107.94570023040038</c:v>
                </c:pt>
                <c:pt idx="103">
                  <c:v>108.00797060838161</c:v>
                </c:pt>
                <c:pt idx="104">
                  <c:v>107.73398094526432</c:v>
                </c:pt>
                <c:pt idx="105">
                  <c:v>107.70284575627373</c:v>
                </c:pt>
                <c:pt idx="106">
                  <c:v>107.65302945388872</c:v>
                </c:pt>
                <c:pt idx="107">
                  <c:v>107.59075907590756</c:v>
                </c:pt>
                <c:pt idx="108">
                  <c:v>107.44753720655082</c:v>
                </c:pt>
                <c:pt idx="109">
                  <c:v>107.45376424434893</c:v>
                </c:pt>
                <c:pt idx="110">
                  <c:v>107.65925649168683</c:v>
                </c:pt>
                <c:pt idx="111">
                  <c:v>107.6405753782925</c:v>
                </c:pt>
                <c:pt idx="112">
                  <c:v>107.55339684911884</c:v>
                </c:pt>
                <c:pt idx="113">
                  <c:v>107.60321315150377</c:v>
                </c:pt>
                <c:pt idx="114">
                  <c:v>107.54716981132069</c:v>
                </c:pt>
                <c:pt idx="115">
                  <c:v>107.6156672271</c:v>
                </c:pt>
                <c:pt idx="116">
                  <c:v>107.65925649168686</c:v>
                </c:pt>
                <c:pt idx="117">
                  <c:v>107.73398094526428</c:v>
                </c:pt>
                <c:pt idx="118">
                  <c:v>107.68416464287935</c:v>
                </c:pt>
                <c:pt idx="119">
                  <c:v>107.68416464287935</c:v>
                </c:pt>
                <c:pt idx="120">
                  <c:v>107.93324615480411</c:v>
                </c:pt>
                <c:pt idx="121">
                  <c:v>108.1636465533345</c:v>
                </c:pt>
                <c:pt idx="122">
                  <c:v>108.09514913755518</c:v>
                </c:pt>
                <c:pt idx="123">
                  <c:v>108.20100878012325</c:v>
                </c:pt>
                <c:pt idx="124">
                  <c:v>108.37536583847056</c:v>
                </c:pt>
                <c:pt idx="125">
                  <c:v>108.45631732984613</c:v>
                </c:pt>
                <c:pt idx="126">
                  <c:v>108.59953919920291</c:v>
                </c:pt>
                <c:pt idx="127">
                  <c:v>108.78012329534839</c:v>
                </c:pt>
                <c:pt idx="128">
                  <c:v>109.20356186562049</c:v>
                </c:pt>
                <c:pt idx="129">
                  <c:v>109.40282707516032</c:v>
                </c:pt>
                <c:pt idx="130">
                  <c:v>109.73286007846063</c:v>
                </c:pt>
                <c:pt idx="131">
                  <c:v>110.09402827075156</c:v>
                </c:pt>
                <c:pt idx="132">
                  <c:v>110.30574755588762</c:v>
                </c:pt>
                <c:pt idx="133">
                  <c:v>110.25593125350267</c:v>
                </c:pt>
                <c:pt idx="134">
                  <c:v>110.61087240799547</c:v>
                </c:pt>
                <c:pt idx="135">
                  <c:v>110.99072171368078</c:v>
                </c:pt>
                <c:pt idx="136">
                  <c:v>111.42038732175099</c:v>
                </c:pt>
                <c:pt idx="137">
                  <c:v>111.63833364468519</c:v>
                </c:pt>
                <c:pt idx="138">
                  <c:v>112.1551777819291</c:v>
                </c:pt>
                <c:pt idx="139">
                  <c:v>112.50389189862379</c:v>
                </c:pt>
                <c:pt idx="140">
                  <c:v>112.6408867301824</c:v>
                </c:pt>
                <c:pt idx="141">
                  <c:v>112.79033563733726</c:v>
                </c:pt>
                <c:pt idx="142">
                  <c:v>113.36945015256237</c:v>
                </c:pt>
                <c:pt idx="143">
                  <c:v>113.68080204246836</c:v>
                </c:pt>
                <c:pt idx="144">
                  <c:v>114.07310542374987</c:v>
                </c:pt>
                <c:pt idx="145">
                  <c:v>114.72071735475429</c:v>
                </c:pt>
                <c:pt idx="146">
                  <c:v>115.15661000062268</c:v>
                </c:pt>
                <c:pt idx="147">
                  <c:v>115.61741079768349</c:v>
                </c:pt>
                <c:pt idx="148">
                  <c:v>115.76063266704024</c:v>
                </c:pt>
                <c:pt idx="149">
                  <c:v>116.12802789712929</c:v>
                </c:pt>
                <c:pt idx="150">
                  <c:v>116.42069867364089</c:v>
                </c:pt>
                <c:pt idx="151">
                  <c:v>116.63241795877694</c:v>
                </c:pt>
                <c:pt idx="152">
                  <c:v>117.04962949125095</c:v>
                </c:pt>
                <c:pt idx="153">
                  <c:v>117.51043028831181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B-4537-8364-030EC509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61000"/>
        <c:axId val="676657392"/>
      </c:lineChart>
      <c:catAx>
        <c:axId val="67666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>
            <c:manualLayout>
              <c:xMode val="edge"/>
              <c:yMode val="edge"/>
              <c:x val="0.54922112860892391"/>
              <c:y val="0.925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57392"/>
        <c:crosses val="autoZero"/>
        <c:auto val="1"/>
        <c:lblAlgn val="ctr"/>
        <c:lblOffset val="100"/>
        <c:noMultiLvlLbl val="0"/>
      </c:catAx>
      <c:valAx>
        <c:axId val="676657392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 (Centigrade) - Base 1960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5.976851851851849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6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17475940507439"/>
          <c:y val="0.28761519393409152"/>
          <c:w val="0.2889838145231846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vs. City Temperatures - 20 Yr MA</a:t>
            </a:r>
          </a:p>
        </c:rich>
      </c:tx>
      <c:layout>
        <c:manualLayout>
          <c:xMode val="edge"/>
          <c:yMode val="edge"/>
          <c:x val="0.27867344706911634"/>
          <c:y val="3.2616492057755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20791666666666661"/>
          <c:w val="0.81232174103237098"/>
          <c:h val="0.62679972295129782"/>
        </c:manualLayout>
      </c:layout>
      <c:lineChart>
        <c:grouping val="standard"/>
        <c:varyColors val="0"/>
        <c:ser>
          <c:idx val="3"/>
          <c:order val="0"/>
          <c:tx>
            <c:v>GLOBAL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LATITUDE!$B$22:$B$160</c:f>
              <c:numCache>
                <c:formatCode>General</c:formatCode>
                <c:ptCount val="139"/>
                <c:pt idx="0">
                  <c:v>1875</c:v>
                </c:pt>
                <c:pt idx="1">
                  <c:v>1876</c:v>
                </c:pt>
                <c:pt idx="2">
                  <c:v>1877</c:v>
                </c:pt>
                <c:pt idx="3">
                  <c:v>1878</c:v>
                </c:pt>
                <c:pt idx="4">
                  <c:v>1879</c:v>
                </c:pt>
                <c:pt idx="5">
                  <c:v>1880</c:v>
                </c:pt>
                <c:pt idx="6">
                  <c:v>1881</c:v>
                </c:pt>
                <c:pt idx="7">
                  <c:v>1882</c:v>
                </c:pt>
                <c:pt idx="8">
                  <c:v>1883</c:v>
                </c:pt>
                <c:pt idx="9">
                  <c:v>1884</c:v>
                </c:pt>
                <c:pt idx="10">
                  <c:v>1885</c:v>
                </c:pt>
                <c:pt idx="11">
                  <c:v>1886</c:v>
                </c:pt>
                <c:pt idx="12">
                  <c:v>1887</c:v>
                </c:pt>
                <c:pt idx="13">
                  <c:v>1888</c:v>
                </c:pt>
                <c:pt idx="14">
                  <c:v>1889</c:v>
                </c:pt>
                <c:pt idx="15">
                  <c:v>1890</c:v>
                </c:pt>
                <c:pt idx="16">
                  <c:v>1891</c:v>
                </c:pt>
                <c:pt idx="17">
                  <c:v>1892</c:v>
                </c:pt>
                <c:pt idx="18">
                  <c:v>1893</c:v>
                </c:pt>
                <c:pt idx="19">
                  <c:v>1894</c:v>
                </c:pt>
                <c:pt idx="20">
                  <c:v>1895</c:v>
                </c:pt>
                <c:pt idx="21">
                  <c:v>1896</c:v>
                </c:pt>
                <c:pt idx="22">
                  <c:v>1897</c:v>
                </c:pt>
                <c:pt idx="23">
                  <c:v>1898</c:v>
                </c:pt>
                <c:pt idx="24">
                  <c:v>1899</c:v>
                </c:pt>
                <c:pt idx="25">
                  <c:v>1900</c:v>
                </c:pt>
                <c:pt idx="26">
                  <c:v>1901</c:v>
                </c:pt>
                <c:pt idx="27">
                  <c:v>1902</c:v>
                </c:pt>
                <c:pt idx="28">
                  <c:v>1903</c:v>
                </c:pt>
                <c:pt idx="29">
                  <c:v>1904</c:v>
                </c:pt>
                <c:pt idx="30">
                  <c:v>1905</c:v>
                </c:pt>
                <c:pt idx="31">
                  <c:v>1906</c:v>
                </c:pt>
                <c:pt idx="32">
                  <c:v>1907</c:v>
                </c:pt>
                <c:pt idx="33">
                  <c:v>1908</c:v>
                </c:pt>
                <c:pt idx="34">
                  <c:v>1909</c:v>
                </c:pt>
                <c:pt idx="35">
                  <c:v>1910</c:v>
                </c:pt>
                <c:pt idx="36">
                  <c:v>1911</c:v>
                </c:pt>
                <c:pt idx="37">
                  <c:v>1912</c:v>
                </c:pt>
                <c:pt idx="38">
                  <c:v>1913</c:v>
                </c:pt>
                <c:pt idx="39">
                  <c:v>1914</c:v>
                </c:pt>
                <c:pt idx="40">
                  <c:v>1915</c:v>
                </c:pt>
                <c:pt idx="41">
                  <c:v>1916</c:v>
                </c:pt>
                <c:pt idx="42">
                  <c:v>1917</c:v>
                </c:pt>
                <c:pt idx="43">
                  <c:v>1918</c:v>
                </c:pt>
                <c:pt idx="44">
                  <c:v>1919</c:v>
                </c:pt>
                <c:pt idx="45">
                  <c:v>1920</c:v>
                </c:pt>
                <c:pt idx="46">
                  <c:v>1921</c:v>
                </c:pt>
                <c:pt idx="47">
                  <c:v>1922</c:v>
                </c:pt>
                <c:pt idx="48">
                  <c:v>1923</c:v>
                </c:pt>
                <c:pt idx="49">
                  <c:v>1924</c:v>
                </c:pt>
                <c:pt idx="50">
                  <c:v>1925</c:v>
                </c:pt>
                <c:pt idx="51">
                  <c:v>1926</c:v>
                </c:pt>
                <c:pt idx="52">
                  <c:v>1927</c:v>
                </c:pt>
                <c:pt idx="53">
                  <c:v>1928</c:v>
                </c:pt>
                <c:pt idx="54">
                  <c:v>1929</c:v>
                </c:pt>
                <c:pt idx="55">
                  <c:v>1930</c:v>
                </c:pt>
                <c:pt idx="56">
                  <c:v>1931</c:v>
                </c:pt>
                <c:pt idx="57">
                  <c:v>1932</c:v>
                </c:pt>
                <c:pt idx="58">
                  <c:v>1933</c:v>
                </c:pt>
                <c:pt idx="59">
                  <c:v>1934</c:v>
                </c:pt>
                <c:pt idx="60">
                  <c:v>1935</c:v>
                </c:pt>
                <c:pt idx="61">
                  <c:v>1936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1994</c:v>
                </c:pt>
                <c:pt idx="120">
                  <c:v>1995</c:v>
                </c:pt>
                <c:pt idx="121">
                  <c:v>1996</c:v>
                </c:pt>
                <c:pt idx="122">
                  <c:v>1997</c:v>
                </c:pt>
                <c:pt idx="123">
                  <c:v>1998</c:v>
                </c:pt>
                <c:pt idx="124">
                  <c:v>1999</c:v>
                </c:pt>
                <c:pt idx="125">
                  <c:v>2000</c:v>
                </c:pt>
                <c:pt idx="126">
                  <c:v>2001</c:v>
                </c:pt>
                <c:pt idx="127">
                  <c:v>2002</c:v>
                </c:pt>
                <c:pt idx="128">
                  <c:v>2003</c:v>
                </c:pt>
                <c:pt idx="129">
                  <c:v>2004</c:v>
                </c:pt>
                <c:pt idx="130">
                  <c:v>2005</c:v>
                </c:pt>
                <c:pt idx="131">
                  <c:v>2006</c:v>
                </c:pt>
                <c:pt idx="132">
                  <c:v>2007</c:v>
                </c:pt>
                <c:pt idx="133">
                  <c:v>2008</c:v>
                </c:pt>
                <c:pt idx="134">
                  <c:v>2009</c:v>
                </c:pt>
                <c:pt idx="135">
                  <c:v>2010</c:v>
                </c:pt>
                <c:pt idx="136">
                  <c:v>2011</c:v>
                </c:pt>
                <c:pt idx="137">
                  <c:v>2012</c:v>
                </c:pt>
                <c:pt idx="138">
                  <c:v>2013</c:v>
                </c:pt>
              </c:numCache>
            </c:numRef>
          </c:cat>
          <c:val>
            <c:numRef>
              <c:f>LATITUDE!$R$22:$R$160</c:f>
              <c:numCache>
                <c:formatCode>#,##0.0</c:formatCode>
                <c:ptCount val="139"/>
                <c:pt idx="0">
                  <c:v>100</c:v>
                </c:pt>
                <c:pt idx="1">
                  <c:v>100.04928839874316</c:v>
                </c:pt>
                <c:pt idx="2">
                  <c:v>100.52985028648882</c:v>
                </c:pt>
                <c:pt idx="3">
                  <c:v>100.97960692502004</c:v>
                </c:pt>
                <c:pt idx="4">
                  <c:v>100.93031852627685</c:v>
                </c:pt>
                <c:pt idx="5">
                  <c:v>101.02889532376315</c:v>
                </c:pt>
                <c:pt idx="6">
                  <c:v>101.28765941716469</c:v>
                </c:pt>
                <c:pt idx="7">
                  <c:v>101.63883925820957</c:v>
                </c:pt>
                <c:pt idx="8">
                  <c:v>101.55874561025196</c:v>
                </c:pt>
                <c:pt idx="9">
                  <c:v>101.42936356355123</c:v>
                </c:pt>
                <c:pt idx="10">
                  <c:v>101.26917626763598</c:v>
                </c:pt>
                <c:pt idx="11">
                  <c:v>101.05970057297762</c:v>
                </c:pt>
                <c:pt idx="12">
                  <c:v>100.73316493130426</c:v>
                </c:pt>
                <c:pt idx="13">
                  <c:v>100.63458813381796</c:v>
                </c:pt>
                <c:pt idx="14">
                  <c:v>100.56681658554614</c:v>
                </c:pt>
                <c:pt idx="15">
                  <c:v>100.42511243915962</c:v>
                </c:pt>
                <c:pt idx="16">
                  <c:v>100.36350194073069</c:v>
                </c:pt>
                <c:pt idx="17">
                  <c:v>100.28956934261598</c:v>
                </c:pt>
                <c:pt idx="18">
                  <c:v>100.11089889717209</c:v>
                </c:pt>
                <c:pt idx="19">
                  <c:v>99.944550551413954</c:v>
                </c:pt>
                <c:pt idx="20">
                  <c:v>100.12322099685784</c:v>
                </c:pt>
                <c:pt idx="21">
                  <c:v>100.20331464481549</c:v>
                </c:pt>
                <c:pt idx="22">
                  <c:v>100.04928839874314</c:v>
                </c:pt>
                <c:pt idx="23">
                  <c:v>99.648820158955075</c:v>
                </c:pt>
                <c:pt idx="24">
                  <c:v>99.790524305341634</c:v>
                </c:pt>
                <c:pt idx="25">
                  <c:v>100.02464419937158</c:v>
                </c:pt>
                <c:pt idx="26">
                  <c:v>100.19099254512969</c:v>
                </c:pt>
                <c:pt idx="27">
                  <c:v>100.29573039245889</c:v>
                </c:pt>
                <c:pt idx="28">
                  <c:v>100.44359558868834</c:v>
                </c:pt>
                <c:pt idx="29">
                  <c:v>100.64074918366089</c:v>
                </c:pt>
                <c:pt idx="30">
                  <c:v>100.83174172879058</c:v>
                </c:pt>
                <c:pt idx="31">
                  <c:v>101.09666687203497</c:v>
                </c:pt>
                <c:pt idx="32">
                  <c:v>101.12131107140657</c:v>
                </c:pt>
                <c:pt idx="33">
                  <c:v>101.18292156983546</c:v>
                </c:pt>
                <c:pt idx="34">
                  <c:v>101.09666687203497</c:v>
                </c:pt>
                <c:pt idx="35">
                  <c:v>101.25069311810732</c:v>
                </c:pt>
                <c:pt idx="36">
                  <c:v>101.34926991559361</c:v>
                </c:pt>
                <c:pt idx="37">
                  <c:v>101.41088041402256</c:v>
                </c:pt>
                <c:pt idx="38">
                  <c:v>101.55874561025198</c:v>
                </c:pt>
                <c:pt idx="39">
                  <c:v>101.82367075349639</c:v>
                </c:pt>
                <c:pt idx="40">
                  <c:v>102.0947569465837</c:v>
                </c:pt>
                <c:pt idx="41">
                  <c:v>102.10707904626948</c:v>
                </c:pt>
                <c:pt idx="42">
                  <c:v>101.94073070051135</c:v>
                </c:pt>
                <c:pt idx="43">
                  <c:v>101.90992545129689</c:v>
                </c:pt>
                <c:pt idx="44">
                  <c:v>101.89760335161111</c:v>
                </c:pt>
                <c:pt idx="45">
                  <c:v>101.81134865381058</c:v>
                </c:pt>
                <c:pt idx="46">
                  <c:v>101.82983180333926</c:v>
                </c:pt>
                <c:pt idx="47">
                  <c:v>101.89760335161111</c:v>
                </c:pt>
                <c:pt idx="48">
                  <c:v>102.02082434846895</c:v>
                </c:pt>
                <c:pt idx="49">
                  <c:v>102.27958844187046</c:v>
                </c:pt>
                <c:pt idx="50">
                  <c:v>102.46441993715727</c:v>
                </c:pt>
                <c:pt idx="51">
                  <c:v>102.68005668165851</c:v>
                </c:pt>
                <c:pt idx="52">
                  <c:v>103.03123652270342</c:v>
                </c:pt>
                <c:pt idx="53">
                  <c:v>103.30232271579077</c:v>
                </c:pt>
                <c:pt idx="54">
                  <c:v>103.33928901484815</c:v>
                </c:pt>
                <c:pt idx="55">
                  <c:v>103.59189205840673</c:v>
                </c:pt>
                <c:pt idx="56">
                  <c:v>103.92458874992299</c:v>
                </c:pt>
                <c:pt idx="57">
                  <c:v>104.25728544143924</c:v>
                </c:pt>
                <c:pt idx="58">
                  <c:v>104.2819296408108</c:v>
                </c:pt>
                <c:pt idx="59">
                  <c:v>104.30657384018235</c:v>
                </c:pt>
                <c:pt idx="60">
                  <c:v>104.26344649128212</c:v>
                </c:pt>
                <c:pt idx="61">
                  <c:v>104.4606000862547</c:v>
                </c:pt>
                <c:pt idx="62">
                  <c:v>104.87955147557142</c:v>
                </c:pt>
                <c:pt idx="63">
                  <c:v>105.32930811410262</c:v>
                </c:pt>
                <c:pt idx="64">
                  <c:v>105.56342800813256</c:v>
                </c:pt>
                <c:pt idx="65">
                  <c:v>105.80987000184827</c:v>
                </c:pt>
                <c:pt idx="66">
                  <c:v>105.93309099870613</c:v>
                </c:pt>
                <c:pt idx="67">
                  <c:v>106.1302445936787</c:v>
                </c:pt>
                <c:pt idx="68">
                  <c:v>106.33972028833712</c:v>
                </c:pt>
                <c:pt idx="69">
                  <c:v>106.54919598299549</c:v>
                </c:pt>
                <c:pt idx="70">
                  <c:v>106.58000123220997</c:v>
                </c:pt>
                <c:pt idx="71">
                  <c:v>106.5491959829955</c:v>
                </c:pt>
                <c:pt idx="72">
                  <c:v>106.72170537859651</c:v>
                </c:pt>
                <c:pt idx="73">
                  <c:v>106.79563797671123</c:v>
                </c:pt>
                <c:pt idx="74">
                  <c:v>107.01127472121253</c:v>
                </c:pt>
                <c:pt idx="75">
                  <c:v>106.85108742529728</c:v>
                </c:pt>
                <c:pt idx="76">
                  <c:v>106.79563797671123</c:v>
                </c:pt>
                <c:pt idx="77">
                  <c:v>106.75251062781095</c:v>
                </c:pt>
                <c:pt idx="78">
                  <c:v>107.07904626948432</c:v>
                </c:pt>
                <c:pt idx="79">
                  <c:v>107.03591892058404</c:v>
                </c:pt>
                <c:pt idx="80">
                  <c:v>107.10369046885586</c:v>
                </c:pt>
                <c:pt idx="81">
                  <c:v>106.93734212309778</c:v>
                </c:pt>
                <c:pt idx="82">
                  <c:v>106.95582527262644</c:v>
                </c:pt>
                <c:pt idx="83">
                  <c:v>106.9003758240404</c:v>
                </c:pt>
                <c:pt idx="84">
                  <c:v>106.88189267451172</c:v>
                </c:pt>
                <c:pt idx="85">
                  <c:v>106.77099377733965</c:v>
                </c:pt>
                <c:pt idx="86">
                  <c:v>106.78947692686833</c:v>
                </c:pt>
                <c:pt idx="87">
                  <c:v>106.80179902655411</c:v>
                </c:pt>
                <c:pt idx="88">
                  <c:v>106.86340952498308</c:v>
                </c:pt>
                <c:pt idx="89">
                  <c:v>106.59232333189577</c:v>
                </c:pt>
                <c:pt idx="90">
                  <c:v>106.5615180826813</c:v>
                </c:pt>
                <c:pt idx="91">
                  <c:v>106.51222968393812</c:v>
                </c:pt>
                <c:pt idx="92">
                  <c:v>106.4506191855092</c:v>
                </c:pt>
                <c:pt idx="93">
                  <c:v>106.30891503912268</c:v>
                </c:pt>
                <c:pt idx="94">
                  <c:v>106.31507608896555</c:v>
                </c:pt>
                <c:pt idx="95">
                  <c:v>106.518390733781</c:v>
                </c:pt>
                <c:pt idx="96">
                  <c:v>106.49990758425234</c:v>
                </c:pt>
                <c:pt idx="97">
                  <c:v>106.41365288645184</c:v>
                </c:pt>
                <c:pt idx="98">
                  <c:v>106.46294128519496</c:v>
                </c:pt>
                <c:pt idx="99">
                  <c:v>106.40749183660891</c:v>
                </c:pt>
                <c:pt idx="100">
                  <c:v>106.47526338488076</c:v>
                </c:pt>
                <c:pt idx="101">
                  <c:v>106.51839073378102</c:v>
                </c:pt>
                <c:pt idx="102">
                  <c:v>106.59232333189573</c:v>
                </c:pt>
                <c:pt idx="103">
                  <c:v>106.5430349331526</c:v>
                </c:pt>
                <c:pt idx="104">
                  <c:v>106.5430349331526</c:v>
                </c:pt>
                <c:pt idx="105">
                  <c:v>106.78947692686829</c:v>
                </c:pt>
                <c:pt idx="106">
                  <c:v>107.01743577105533</c:v>
                </c:pt>
                <c:pt idx="107">
                  <c:v>106.9496642227835</c:v>
                </c:pt>
                <c:pt idx="108">
                  <c:v>107.05440207011272</c:v>
                </c:pt>
                <c:pt idx="109">
                  <c:v>107.2269114657137</c:v>
                </c:pt>
                <c:pt idx="110">
                  <c:v>107.30700511367132</c:v>
                </c:pt>
                <c:pt idx="111">
                  <c:v>107.44870926005791</c:v>
                </c:pt>
                <c:pt idx="112">
                  <c:v>107.62737970550182</c:v>
                </c:pt>
                <c:pt idx="113">
                  <c:v>108.04633109481854</c:v>
                </c:pt>
                <c:pt idx="114">
                  <c:v>108.24348468979113</c:v>
                </c:pt>
                <c:pt idx="115">
                  <c:v>108.57002033146448</c:v>
                </c:pt>
                <c:pt idx="116">
                  <c:v>108.92736122235227</c:v>
                </c:pt>
                <c:pt idx="117">
                  <c:v>109.13683691701064</c:v>
                </c:pt>
                <c:pt idx="118">
                  <c:v>109.08754851826747</c:v>
                </c:pt>
                <c:pt idx="119">
                  <c:v>109.43872835931241</c:v>
                </c:pt>
                <c:pt idx="120">
                  <c:v>109.81455239972891</c:v>
                </c:pt>
                <c:pt idx="121">
                  <c:v>110.23966483888852</c:v>
                </c:pt>
                <c:pt idx="122">
                  <c:v>110.45530158338978</c:v>
                </c:pt>
                <c:pt idx="123">
                  <c:v>110.96666872034993</c:v>
                </c:pt>
                <c:pt idx="124">
                  <c:v>111.31168751155197</c:v>
                </c:pt>
                <c:pt idx="125">
                  <c:v>111.44723060809558</c:v>
                </c:pt>
                <c:pt idx="126">
                  <c:v>111.59509580432503</c:v>
                </c:pt>
                <c:pt idx="127">
                  <c:v>112.16807343971409</c:v>
                </c:pt>
                <c:pt idx="128">
                  <c:v>112.47612593185876</c:v>
                </c:pt>
                <c:pt idx="129">
                  <c:v>112.86427207196101</c:v>
                </c:pt>
                <c:pt idx="130">
                  <c:v>113.50502125562191</c:v>
                </c:pt>
                <c:pt idx="131">
                  <c:v>113.93629474462446</c:v>
                </c:pt>
                <c:pt idx="132">
                  <c:v>114.39221243299855</c:v>
                </c:pt>
                <c:pt idx="133">
                  <c:v>114.53391657938509</c:v>
                </c:pt>
                <c:pt idx="134">
                  <c:v>114.89741852011579</c:v>
                </c:pt>
                <c:pt idx="135">
                  <c:v>115.18698786273175</c:v>
                </c:pt>
                <c:pt idx="136">
                  <c:v>115.39646355739015</c:v>
                </c:pt>
                <c:pt idx="137">
                  <c:v>115.80925389686401</c:v>
                </c:pt>
                <c:pt idx="138">
                  <c:v>116.26517158523811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F-4886-BB15-19656E4C8ED2}"/>
            </c:ext>
          </c:extLst>
        </c:ser>
        <c:ser>
          <c:idx val="1"/>
          <c:order val="1"/>
          <c:tx>
            <c:strRef>
              <c:f>LATITUDE!$M$2</c:f>
              <c:strCache>
                <c:ptCount val="1"/>
                <c:pt idx="0">
                  <c:v>ROME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LATITUDE!$B$22:$B$160</c:f>
              <c:numCache>
                <c:formatCode>General</c:formatCode>
                <c:ptCount val="139"/>
                <c:pt idx="0">
                  <c:v>1875</c:v>
                </c:pt>
                <c:pt idx="1">
                  <c:v>1876</c:v>
                </c:pt>
                <c:pt idx="2">
                  <c:v>1877</c:v>
                </c:pt>
                <c:pt idx="3">
                  <c:v>1878</c:v>
                </c:pt>
                <c:pt idx="4">
                  <c:v>1879</c:v>
                </c:pt>
                <c:pt idx="5">
                  <c:v>1880</c:v>
                </c:pt>
                <c:pt idx="6">
                  <c:v>1881</c:v>
                </c:pt>
                <c:pt idx="7">
                  <c:v>1882</c:v>
                </c:pt>
                <c:pt idx="8">
                  <c:v>1883</c:v>
                </c:pt>
                <c:pt idx="9">
                  <c:v>1884</c:v>
                </c:pt>
                <c:pt idx="10">
                  <c:v>1885</c:v>
                </c:pt>
                <c:pt idx="11">
                  <c:v>1886</c:v>
                </c:pt>
                <c:pt idx="12">
                  <c:v>1887</c:v>
                </c:pt>
                <c:pt idx="13">
                  <c:v>1888</c:v>
                </c:pt>
                <c:pt idx="14">
                  <c:v>1889</c:v>
                </c:pt>
                <c:pt idx="15">
                  <c:v>1890</c:v>
                </c:pt>
                <c:pt idx="16">
                  <c:v>1891</c:v>
                </c:pt>
                <c:pt idx="17">
                  <c:v>1892</c:v>
                </c:pt>
                <c:pt idx="18">
                  <c:v>1893</c:v>
                </c:pt>
                <c:pt idx="19">
                  <c:v>1894</c:v>
                </c:pt>
                <c:pt idx="20">
                  <c:v>1895</c:v>
                </c:pt>
                <c:pt idx="21">
                  <c:v>1896</c:v>
                </c:pt>
                <c:pt idx="22">
                  <c:v>1897</c:v>
                </c:pt>
                <c:pt idx="23">
                  <c:v>1898</c:v>
                </c:pt>
                <c:pt idx="24">
                  <c:v>1899</c:v>
                </c:pt>
                <c:pt idx="25">
                  <c:v>1900</c:v>
                </c:pt>
                <c:pt idx="26">
                  <c:v>1901</c:v>
                </c:pt>
                <c:pt idx="27">
                  <c:v>1902</c:v>
                </c:pt>
                <c:pt idx="28">
                  <c:v>1903</c:v>
                </c:pt>
                <c:pt idx="29">
                  <c:v>1904</c:v>
                </c:pt>
                <c:pt idx="30">
                  <c:v>1905</c:v>
                </c:pt>
                <c:pt idx="31">
                  <c:v>1906</c:v>
                </c:pt>
                <c:pt idx="32">
                  <c:v>1907</c:v>
                </c:pt>
                <c:pt idx="33">
                  <c:v>1908</c:v>
                </c:pt>
                <c:pt idx="34">
                  <c:v>1909</c:v>
                </c:pt>
                <c:pt idx="35">
                  <c:v>1910</c:v>
                </c:pt>
                <c:pt idx="36">
                  <c:v>1911</c:v>
                </c:pt>
                <c:pt idx="37">
                  <c:v>1912</c:v>
                </c:pt>
                <c:pt idx="38">
                  <c:v>1913</c:v>
                </c:pt>
                <c:pt idx="39">
                  <c:v>1914</c:v>
                </c:pt>
                <c:pt idx="40">
                  <c:v>1915</c:v>
                </c:pt>
                <c:pt idx="41">
                  <c:v>1916</c:v>
                </c:pt>
                <c:pt idx="42">
                  <c:v>1917</c:v>
                </c:pt>
                <c:pt idx="43">
                  <c:v>1918</c:v>
                </c:pt>
                <c:pt idx="44">
                  <c:v>1919</c:v>
                </c:pt>
                <c:pt idx="45">
                  <c:v>1920</c:v>
                </c:pt>
                <c:pt idx="46">
                  <c:v>1921</c:v>
                </c:pt>
                <c:pt idx="47">
                  <c:v>1922</c:v>
                </c:pt>
                <c:pt idx="48">
                  <c:v>1923</c:v>
                </c:pt>
                <c:pt idx="49">
                  <c:v>1924</c:v>
                </c:pt>
                <c:pt idx="50">
                  <c:v>1925</c:v>
                </c:pt>
                <c:pt idx="51">
                  <c:v>1926</c:v>
                </c:pt>
                <c:pt idx="52">
                  <c:v>1927</c:v>
                </c:pt>
                <c:pt idx="53">
                  <c:v>1928</c:v>
                </c:pt>
                <c:pt idx="54">
                  <c:v>1929</c:v>
                </c:pt>
                <c:pt idx="55">
                  <c:v>1930</c:v>
                </c:pt>
                <c:pt idx="56">
                  <c:v>1931</c:v>
                </c:pt>
                <c:pt idx="57">
                  <c:v>1932</c:v>
                </c:pt>
                <c:pt idx="58">
                  <c:v>1933</c:v>
                </c:pt>
                <c:pt idx="59">
                  <c:v>1934</c:v>
                </c:pt>
                <c:pt idx="60">
                  <c:v>1935</c:v>
                </c:pt>
                <c:pt idx="61">
                  <c:v>1936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1994</c:v>
                </c:pt>
                <c:pt idx="120">
                  <c:v>1995</c:v>
                </c:pt>
                <c:pt idx="121">
                  <c:v>1996</c:v>
                </c:pt>
                <c:pt idx="122">
                  <c:v>1997</c:v>
                </c:pt>
                <c:pt idx="123">
                  <c:v>1998</c:v>
                </c:pt>
                <c:pt idx="124">
                  <c:v>1999</c:v>
                </c:pt>
                <c:pt idx="125">
                  <c:v>2000</c:v>
                </c:pt>
                <c:pt idx="126">
                  <c:v>2001</c:v>
                </c:pt>
                <c:pt idx="127">
                  <c:v>2002</c:v>
                </c:pt>
                <c:pt idx="128">
                  <c:v>2003</c:v>
                </c:pt>
                <c:pt idx="129">
                  <c:v>2004</c:v>
                </c:pt>
                <c:pt idx="130">
                  <c:v>2005</c:v>
                </c:pt>
                <c:pt idx="131">
                  <c:v>2006</c:v>
                </c:pt>
                <c:pt idx="132">
                  <c:v>2007</c:v>
                </c:pt>
                <c:pt idx="133">
                  <c:v>2008</c:v>
                </c:pt>
                <c:pt idx="134">
                  <c:v>2009</c:v>
                </c:pt>
                <c:pt idx="135">
                  <c:v>2010</c:v>
                </c:pt>
                <c:pt idx="136">
                  <c:v>2011</c:v>
                </c:pt>
                <c:pt idx="137">
                  <c:v>2012</c:v>
                </c:pt>
                <c:pt idx="138">
                  <c:v>2013</c:v>
                </c:pt>
              </c:numCache>
            </c:numRef>
          </c:cat>
          <c:val>
            <c:numRef>
              <c:f>LATITUDE!$M$22:$M$160</c:f>
              <c:numCache>
                <c:formatCode>#,##0.0</c:formatCode>
                <c:ptCount val="139"/>
                <c:pt idx="0">
                  <c:v>100</c:v>
                </c:pt>
                <c:pt idx="1">
                  <c:v>100.11940298507464</c:v>
                </c:pt>
                <c:pt idx="2">
                  <c:v>100.2771855010661</c:v>
                </c:pt>
                <c:pt idx="3">
                  <c:v>100.59701492537314</c:v>
                </c:pt>
                <c:pt idx="4">
                  <c:v>100.38379530916843</c:v>
                </c:pt>
                <c:pt idx="5">
                  <c:v>100.66950959488274</c:v>
                </c:pt>
                <c:pt idx="6">
                  <c:v>100.61833688699357</c:v>
                </c:pt>
                <c:pt idx="7">
                  <c:v>100.59275053304901</c:v>
                </c:pt>
                <c:pt idx="8">
                  <c:v>100.06396588486137</c:v>
                </c:pt>
                <c:pt idx="9">
                  <c:v>100.11087420042641</c:v>
                </c:pt>
                <c:pt idx="10">
                  <c:v>100.08528784648185</c:v>
                </c:pt>
                <c:pt idx="11">
                  <c:v>100.03837953091681</c:v>
                </c:pt>
                <c:pt idx="12">
                  <c:v>99.786780383795289</c:v>
                </c:pt>
                <c:pt idx="13">
                  <c:v>99.449893390191875</c:v>
                </c:pt>
                <c:pt idx="14">
                  <c:v>99.283582089552226</c:v>
                </c:pt>
                <c:pt idx="15">
                  <c:v>99.232409381663103</c:v>
                </c:pt>
                <c:pt idx="16">
                  <c:v>99.309168443496787</c:v>
                </c:pt>
                <c:pt idx="17">
                  <c:v>99.070362473347529</c:v>
                </c:pt>
                <c:pt idx="18">
                  <c:v>98.929637526652442</c:v>
                </c:pt>
                <c:pt idx="19">
                  <c:v>99.130063965884858</c:v>
                </c:pt>
                <c:pt idx="20">
                  <c:v>99.292110874200418</c:v>
                </c:pt>
                <c:pt idx="21">
                  <c:v>98.968017057569256</c:v>
                </c:pt>
                <c:pt idx="22">
                  <c:v>99.006396588486126</c:v>
                </c:pt>
                <c:pt idx="23">
                  <c:v>99.236673773987178</c:v>
                </c:pt>
                <c:pt idx="24">
                  <c:v>99.428571428571416</c:v>
                </c:pt>
                <c:pt idx="25">
                  <c:v>99.505330490405115</c:v>
                </c:pt>
                <c:pt idx="26">
                  <c:v>99.368869936034102</c:v>
                </c:pt>
                <c:pt idx="27">
                  <c:v>99.176972281449878</c:v>
                </c:pt>
                <c:pt idx="28">
                  <c:v>99.398720682302738</c:v>
                </c:pt>
                <c:pt idx="29">
                  <c:v>99.769722814498905</c:v>
                </c:pt>
                <c:pt idx="30">
                  <c:v>99.543710021321928</c:v>
                </c:pt>
                <c:pt idx="31">
                  <c:v>99.347547974413615</c:v>
                </c:pt>
                <c:pt idx="32">
                  <c:v>99.381663113006368</c:v>
                </c:pt>
                <c:pt idx="33">
                  <c:v>99.428571428571402</c:v>
                </c:pt>
                <c:pt idx="34">
                  <c:v>99.458422174840052</c:v>
                </c:pt>
                <c:pt idx="35">
                  <c:v>99.624733475479715</c:v>
                </c:pt>
                <c:pt idx="36">
                  <c:v>99.965884861407233</c:v>
                </c:pt>
                <c:pt idx="37">
                  <c:v>99.778251599147126</c:v>
                </c:pt>
                <c:pt idx="38">
                  <c:v>99.799573560767584</c:v>
                </c:pt>
                <c:pt idx="39">
                  <c:v>99.675906183368866</c:v>
                </c:pt>
                <c:pt idx="40">
                  <c:v>99.688699360341147</c:v>
                </c:pt>
                <c:pt idx="41">
                  <c:v>100.15778251599147</c:v>
                </c:pt>
                <c:pt idx="42">
                  <c:v>100.02132196162046</c:v>
                </c:pt>
                <c:pt idx="43">
                  <c:v>99.671641791044792</c:v>
                </c:pt>
                <c:pt idx="44">
                  <c:v>99.466950959488258</c:v>
                </c:pt>
                <c:pt idx="45">
                  <c:v>99.658848614072497</c:v>
                </c:pt>
                <c:pt idx="46">
                  <c:v>99.944562899786789</c:v>
                </c:pt>
                <c:pt idx="47">
                  <c:v>99.97014925373135</c:v>
                </c:pt>
                <c:pt idx="48">
                  <c:v>100.20895522388061</c:v>
                </c:pt>
                <c:pt idx="49">
                  <c:v>100.11513859275053</c:v>
                </c:pt>
                <c:pt idx="50">
                  <c:v>100.28997867803837</c:v>
                </c:pt>
                <c:pt idx="51">
                  <c:v>100.70788912579955</c:v>
                </c:pt>
                <c:pt idx="52">
                  <c:v>101.21108742004263</c:v>
                </c:pt>
                <c:pt idx="53">
                  <c:v>101.67164179104475</c:v>
                </c:pt>
                <c:pt idx="54">
                  <c:v>101.82089552238803</c:v>
                </c:pt>
                <c:pt idx="55">
                  <c:v>102.24733475479739</c:v>
                </c:pt>
                <c:pt idx="56">
                  <c:v>102.23880597014923</c:v>
                </c:pt>
                <c:pt idx="57">
                  <c:v>102.42643923240935</c:v>
                </c:pt>
                <c:pt idx="58">
                  <c:v>102.34541577825156</c:v>
                </c:pt>
                <c:pt idx="59">
                  <c:v>102.8059701492537</c:v>
                </c:pt>
                <c:pt idx="60">
                  <c:v>102.98933901918974</c:v>
                </c:pt>
                <c:pt idx="61">
                  <c:v>102.98507462686565</c:v>
                </c:pt>
                <c:pt idx="62">
                  <c:v>103.35607675906182</c:v>
                </c:pt>
                <c:pt idx="63">
                  <c:v>103.50959488272922</c:v>
                </c:pt>
                <c:pt idx="64">
                  <c:v>103.74840085287845</c:v>
                </c:pt>
                <c:pt idx="65">
                  <c:v>103.08315565031982</c:v>
                </c:pt>
                <c:pt idx="66">
                  <c:v>102.6865671641791</c:v>
                </c:pt>
                <c:pt idx="67">
                  <c:v>102.79317697228143</c:v>
                </c:pt>
                <c:pt idx="68">
                  <c:v>103.07889125799572</c:v>
                </c:pt>
                <c:pt idx="69">
                  <c:v>103.01066098081021</c:v>
                </c:pt>
                <c:pt idx="70">
                  <c:v>103.27931769722814</c:v>
                </c:pt>
                <c:pt idx="71">
                  <c:v>103.33475479744136</c:v>
                </c:pt>
                <c:pt idx="72">
                  <c:v>103.36886993603412</c:v>
                </c:pt>
                <c:pt idx="73">
                  <c:v>103.3091684434968</c:v>
                </c:pt>
                <c:pt idx="74">
                  <c:v>103.65458422174841</c:v>
                </c:pt>
                <c:pt idx="75">
                  <c:v>103.86780383795309</c:v>
                </c:pt>
                <c:pt idx="76">
                  <c:v>104.14498933901919</c:v>
                </c:pt>
                <c:pt idx="77">
                  <c:v>104.46055437100212</c:v>
                </c:pt>
                <c:pt idx="78">
                  <c:v>104.69509594882726</c:v>
                </c:pt>
                <c:pt idx="79">
                  <c:v>104.30703624733475</c:v>
                </c:pt>
                <c:pt idx="80">
                  <c:v>104.36247334754796</c:v>
                </c:pt>
                <c:pt idx="81">
                  <c:v>103.93176972281448</c:v>
                </c:pt>
                <c:pt idx="82">
                  <c:v>103.85501066098082</c:v>
                </c:pt>
                <c:pt idx="83">
                  <c:v>104.0810234541578</c:v>
                </c:pt>
                <c:pt idx="84">
                  <c:v>104.2046908315565</c:v>
                </c:pt>
                <c:pt idx="85">
                  <c:v>104.77611940298507</c:v>
                </c:pt>
                <c:pt idx="86">
                  <c:v>105.4456289978678</c:v>
                </c:pt>
                <c:pt idx="87">
                  <c:v>105.39445628997865</c:v>
                </c:pt>
                <c:pt idx="88">
                  <c:v>104.98933901918974</c:v>
                </c:pt>
                <c:pt idx="89">
                  <c:v>105.15991471215349</c:v>
                </c:pt>
                <c:pt idx="90">
                  <c:v>104.85714285714285</c:v>
                </c:pt>
                <c:pt idx="91">
                  <c:v>104.72494669509594</c:v>
                </c:pt>
                <c:pt idx="92">
                  <c:v>104.54157782515992</c:v>
                </c:pt>
                <c:pt idx="93">
                  <c:v>104.43070362473348</c:v>
                </c:pt>
                <c:pt idx="94">
                  <c:v>104.17910447761192</c:v>
                </c:pt>
                <c:pt idx="95">
                  <c:v>103.80810234541578</c:v>
                </c:pt>
                <c:pt idx="96">
                  <c:v>103.48400852878466</c:v>
                </c:pt>
                <c:pt idx="97">
                  <c:v>103.20255863539445</c:v>
                </c:pt>
                <c:pt idx="98">
                  <c:v>103.09594882729212</c:v>
                </c:pt>
                <c:pt idx="99">
                  <c:v>103.21961620469082</c:v>
                </c:pt>
                <c:pt idx="100">
                  <c:v>103.15138592750532</c:v>
                </c:pt>
                <c:pt idx="101">
                  <c:v>103.2878464818763</c:v>
                </c:pt>
                <c:pt idx="102">
                  <c:v>103.28358208955221</c:v>
                </c:pt>
                <c:pt idx="103">
                  <c:v>102.89552238805967</c:v>
                </c:pt>
                <c:pt idx="104">
                  <c:v>102.85287846481872</c:v>
                </c:pt>
                <c:pt idx="105">
                  <c:v>102.38379530916842</c:v>
                </c:pt>
                <c:pt idx="106">
                  <c:v>102.07675906183364</c:v>
                </c:pt>
                <c:pt idx="107">
                  <c:v>102.42643923240936</c:v>
                </c:pt>
                <c:pt idx="108">
                  <c:v>102.5373134328358</c:v>
                </c:pt>
                <c:pt idx="109">
                  <c:v>102.28997867803835</c:v>
                </c:pt>
                <c:pt idx="110">
                  <c:v>102.57142857142856</c:v>
                </c:pt>
                <c:pt idx="111">
                  <c:v>102.57995735607675</c:v>
                </c:pt>
                <c:pt idx="112">
                  <c:v>102.57995735607675</c:v>
                </c:pt>
                <c:pt idx="113">
                  <c:v>102.85287846481874</c:v>
                </c:pt>
                <c:pt idx="114">
                  <c:v>103.05330490405117</c:v>
                </c:pt>
                <c:pt idx="115">
                  <c:v>103.3134328358209</c:v>
                </c:pt>
                <c:pt idx="116">
                  <c:v>103.37739872068229</c:v>
                </c:pt>
                <c:pt idx="117">
                  <c:v>103.77825159914711</c:v>
                </c:pt>
                <c:pt idx="118">
                  <c:v>104.1194029850746</c:v>
                </c:pt>
                <c:pt idx="119">
                  <c:v>104.79744136460553</c:v>
                </c:pt>
                <c:pt idx="120">
                  <c:v>104.97228144989337</c:v>
                </c:pt>
                <c:pt idx="121">
                  <c:v>105.27505330490405</c:v>
                </c:pt>
                <c:pt idx="122">
                  <c:v>105.64605543710024</c:v>
                </c:pt>
                <c:pt idx="123">
                  <c:v>106.26439232409382</c:v>
                </c:pt>
                <c:pt idx="124">
                  <c:v>106.60980810234541</c:v>
                </c:pt>
                <c:pt idx="125">
                  <c:v>107.51812366737738</c:v>
                </c:pt>
                <c:pt idx="126">
                  <c:v>108.02985074626864</c:v>
                </c:pt>
                <c:pt idx="127">
                  <c:v>108.20042643923237</c:v>
                </c:pt>
                <c:pt idx="128">
                  <c:v>108.76332622601277</c:v>
                </c:pt>
                <c:pt idx="129">
                  <c:v>109.25373134328356</c:v>
                </c:pt>
                <c:pt idx="130">
                  <c:v>109.13859275053301</c:v>
                </c:pt>
                <c:pt idx="131">
                  <c:v>109.39872068230274</c:v>
                </c:pt>
                <c:pt idx="132">
                  <c:v>109.77398720682301</c:v>
                </c:pt>
                <c:pt idx="133">
                  <c:v>109.89765458422171</c:v>
                </c:pt>
                <c:pt idx="134">
                  <c:v>110.27718550106607</c:v>
                </c:pt>
                <c:pt idx="135">
                  <c:v>110.1918976545842</c:v>
                </c:pt>
                <c:pt idx="136">
                  <c:v>110.79317697228142</c:v>
                </c:pt>
                <c:pt idx="137">
                  <c:v>111.03198294243069</c:v>
                </c:pt>
                <c:pt idx="138">
                  <c:v>111.41151385927503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F-4886-BB15-19656E4C8ED2}"/>
            </c:ext>
          </c:extLst>
        </c:ser>
        <c:ser>
          <c:idx val="2"/>
          <c:order val="2"/>
          <c:tx>
            <c:strRef>
              <c:f>LATITUDE!$N$2</c:f>
              <c:strCache>
                <c:ptCount val="1"/>
                <c:pt idx="0">
                  <c:v>CHICAGO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LATITUDE!$B$22:$B$160</c:f>
              <c:numCache>
                <c:formatCode>General</c:formatCode>
                <c:ptCount val="139"/>
                <c:pt idx="0">
                  <c:v>1875</c:v>
                </c:pt>
                <c:pt idx="1">
                  <c:v>1876</c:v>
                </c:pt>
                <c:pt idx="2">
                  <c:v>1877</c:v>
                </c:pt>
                <c:pt idx="3">
                  <c:v>1878</c:v>
                </c:pt>
                <c:pt idx="4">
                  <c:v>1879</c:v>
                </c:pt>
                <c:pt idx="5">
                  <c:v>1880</c:v>
                </c:pt>
                <c:pt idx="6">
                  <c:v>1881</c:v>
                </c:pt>
                <c:pt idx="7">
                  <c:v>1882</c:v>
                </c:pt>
                <c:pt idx="8">
                  <c:v>1883</c:v>
                </c:pt>
                <c:pt idx="9">
                  <c:v>1884</c:v>
                </c:pt>
                <c:pt idx="10">
                  <c:v>1885</c:v>
                </c:pt>
                <c:pt idx="11">
                  <c:v>1886</c:v>
                </c:pt>
                <c:pt idx="12">
                  <c:v>1887</c:v>
                </c:pt>
                <c:pt idx="13">
                  <c:v>1888</c:v>
                </c:pt>
                <c:pt idx="14">
                  <c:v>1889</c:v>
                </c:pt>
                <c:pt idx="15">
                  <c:v>1890</c:v>
                </c:pt>
                <c:pt idx="16">
                  <c:v>1891</c:v>
                </c:pt>
                <c:pt idx="17">
                  <c:v>1892</c:v>
                </c:pt>
                <c:pt idx="18">
                  <c:v>1893</c:v>
                </c:pt>
                <c:pt idx="19">
                  <c:v>1894</c:v>
                </c:pt>
                <c:pt idx="20">
                  <c:v>1895</c:v>
                </c:pt>
                <c:pt idx="21">
                  <c:v>1896</c:v>
                </c:pt>
                <c:pt idx="22">
                  <c:v>1897</c:v>
                </c:pt>
                <c:pt idx="23">
                  <c:v>1898</c:v>
                </c:pt>
                <c:pt idx="24">
                  <c:v>1899</c:v>
                </c:pt>
                <c:pt idx="25">
                  <c:v>1900</c:v>
                </c:pt>
                <c:pt idx="26">
                  <c:v>1901</c:v>
                </c:pt>
                <c:pt idx="27">
                  <c:v>1902</c:v>
                </c:pt>
                <c:pt idx="28">
                  <c:v>1903</c:v>
                </c:pt>
                <c:pt idx="29">
                  <c:v>1904</c:v>
                </c:pt>
                <c:pt idx="30">
                  <c:v>1905</c:v>
                </c:pt>
                <c:pt idx="31">
                  <c:v>1906</c:v>
                </c:pt>
                <c:pt idx="32">
                  <c:v>1907</c:v>
                </c:pt>
                <c:pt idx="33">
                  <c:v>1908</c:v>
                </c:pt>
                <c:pt idx="34">
                  <c:v>1909</c:v>
                </c:pt>
                <c:pt idx="35">
                  <c:v>1910</c:v>
                </c:pt>
                <c:pt idx="36">
                  <c:v>1911</c:v>
                </c:pt>
                <c:pt idx="37">
                  <c:v>1912</c:v>
                </c:pt>
                <c:pt idx="38">
                  <c:v>1913</c:v>
                </c:pt>
                <c:pt idx="39">
                  <c:v>1914</c:v>
                </c:pt>
                <c:pt idx="40">
                  <c:v>1915</c:v>
                </c:pt>
                <c:pt idx="41">
                  <c:v>1916</c:v>
                </c:pt>
                <c:pt idx="42">
                  <c:v>1917</c:v>
                </c:pt>
                <c:pt idx="43">
                  <c:v>1918</c:v>
                </c:pt>
                <c:pt idx="44">
                  <c:v>1919</c:v>
                </c:pt>
                <c:pt idx="45">
                  <c:v>1920</c:v>
                </c:pt>
                <c:pt idx="46">
                  <c:v>1921</c:v>
                </c:pt>
                <c:pt idx="47">
                  <c:v>1922</c:v>
                </c:pt>
                <c:pt idx="48">
                  <c:v>1923</c:v>
                </c:pt>
                <c:pt idx="49">
                  <c:v>1924</c:v>
                </c:pt>
                <c:pt idx="50">
                  <c:v>1925</c:v>
                </c:pt>
                <c:pt idx="51">
                  <c:v>1926</c:v>
                </c:pt>
                <c:pt idx="52">
                  <c:v>1927</c:v>
                </c:pt>
                <c:pt idx="53">
                  <c:v>1928</c:v>
                </c:pt>
                <c:pt idx="54">
                  <c:v>1929</c:v>
                </c:pt>
                <c:pt idx="55">
                  <c:v>1930</c:v>
                </c:pt>
                <c:pt idx="56">
                  <c:v>1931</c:v>
                </c:pt>
                <c:pt idx="57">
                  <c:v>1932</c:v>
                </c:pt>
                <c:pt idx="58">
                  <c:v>1933</c:v>
                </c:pt>
                <c:pt idx="59">
                  <c:v>1934</c:v>
                </c:pt>
                <c:pt idx="60">
                  <c:v>1935</c:v>
                </c:pt>
                <c:pt idx="61">
                  <c:v>1936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1994</c:v>
                </c:pt>
                <c:pt idx="120">
                  <c:v>1995</c:v>
                </c:pt>
                <c:pt idx="121">
                  <c:v>1996</c:v>
                </c:pt>
                <c:pt idx="122">
                  <c:v>1997</c:v>
                </c:pt>
                <c:pt idx="123">
                  <c:v>1998</c:v>
                </c:pt>
                <c:pt idx="124">
                  <c:v>1999</c:v>
                </c:pt>
                <c:pt idx="125">
                  <c:v>2000</c:v>
                </c:pt>
                <c:pt idx="126">
                  <c:v>2001</c:v>
                </c:pt>
                <c:pt idx="127">
                  <c:v>2002</c:v>
                </c:pt>
                <c:pt idx="128">
                  <c:v>2003</c:v>
                </c:pt>
                <c:pt idx="129">
                  <c:v>2004</c:v>
                </c:pt>
                <c:pt idx="130">
                  <c:v>2005</c:v>
                </c:pt>
                <c:pt idx="131">
                  <c:v>2006</c:v>
                </c:pt>
                <c:pt idx="132">
                  <c:v>2007</c:v>
                </c:pt>
                <c:pt idx="133">
                  <c:v>2008</c:v>
                </c:pt>
                <c:pt idx="134">
                  <c:v>2009</c:v>
                </c:pt>
                <c:pt idx="135">
                  <c:v>2010</c:v>
                </c:pt>
                <c:pt idx="136">
                  <c:v>2011</c:v>
                </c:pt>
                <c:pt idx="137">
                  <c:v>2012</c:v>
                </c:pt>
                <c:pt idx="138">
                  <c:v>2013</c:v>
                </c:pt>
              </c:numCache>
            </c:numRef>
          </c:cat>
          <c:val>
            <c:numRef>
              <c:f>LATITUDE!$N$22:$N$160</c:f>
              <c:numCache>
                <c:formatCode>#,##0.0</c:formatCode>
                <c:ptCount val="139"/>
                <c:pt idx="0">
                  <c:v>100</c:v>
                </c:pt>
                <c:pt idx="1">
                  <c:v>100.5492454540607</c:v>
                </c:pt>
                <c:pt idx="2">
                  <c:v>101.5730816402709</c:v>
                </c:pt>
                <c:pt idx="3">
                  <c:v>101.9890150909188</c:v>
                </c:pt>
                <c:pt idx="4">
                  <c:v>102.17565189569669</c:v>
                </c:pt>
                <c:pt idx="5">
                  <c:v>102.55425798538901</c:v>
                </c:pt>
                <c:pt idx="6">
                  <c:v>102.89020423398925</c:v>
                </c:pt>
                <c:pt idx="7">
                  <c:v>103.4341172079134</c:v>
                </c:pt>
                <c:pt idx="8">
                  <c:v>102.73556231003039</c:v>
                </c:pt>
                <c:pt idx="9">
                  <c:v>102.73556231003039</c:v>
                </c:pt>
                <c:pt idx="10">
                  <c:v>101.69039620327413</c:v>
                </c:pt>
                <c:pt idx="11">
                  <c:v>101.87703300805202</c:v>
                </c:pt>
                <c:pt idx="12">
                  <c:v>101.98901509091878</c:v>
                </c:pt>
                <c:pt idx="13">
                  <c:v>101.91436036900762</c:v>
                </c:pt>
                <c:pt idx="14">
                  <c:v>102.60225030661761</c:v>
                </c:pt>
                <c:pt idx="15">
                  <c:v>102.42094598197625</c:v>
                </c:pt>
                <c:pt idx="16">
                  <c:v>102.62358022716367</c:v>
                </c:pt>
                <c:pt idx="17">
                  <c:v>102.88487175385272</c:v>
                </c:pt>
                <c:pt idx="18">
                  <c:v>102.92219911480831</c:v>
                </c:pt>
                <c:pt idx="19">
                  <c:v>103.24748040313551</c:v>
                </c:pt>
                <c:pt idx="20">
                  <c:v>104.05801738388524</c:v>
                </c:pt>
                <c:pt idx="21">
                  <c:v>104.43129099344102</c:v>
                </c:pt>
                <c:pt idx="22">
                  <c:v>104.09534474484082</c:v>
                </c:pt>
                <c:pt idx="23">
                  <c:v>103.5247693702341</c:v>
                </c:pt>
                <c:pt idx="24">
                  <c:v>103.53010185037061</c:v>
                </c:pt>
                <c:pt idx="25">
                  <c:v>103.62075401269128</c:v>
                </c:pt>
                <c:pt idx="26">
                  <c:v>103.41811976750385</c:v>
                </c:pt>
                <c:pt idx="27">
                  <c:v>103.23681544286248</c:v>
                </c:pt>
                <c:pt idx="28">
                  <c:v>103.85005065856127</c:v>
                </c:pt>
                <c:pt idx="29">
                  <c:v>103.42878472777687</c:v>
                </c:pt>
                <c:pt idx="30">
                  <c:v>104.20732682770755</c:v>
                </c:pt>
                <c:pt idx="31">
                  <c:v>104.8258945235429</c:v>
                </c:pt>
                <c:pt idx="32">
                  <c:v>104.65525515917452</c:v>
                </c:pt>
                <c:pt idx="33">
                  <c:v>105.68975630565774</c:v>
                </c:pt>
                <c:pt idx="34">
                  <c:v>105.62043406388311</c:v>
                </c:pt>
                <c:pt idx="35">
                  <c:v>105.61510158374661</c:v>
                </c:pt>
                <c:pt idx="36">
                  <c:v>105.92438543166425</c:v>
                </c:pt>
                <c:pt idx="37">
                  <c:v>105.78574094811492</c:v>
                </c:pt>
                <c:pt idx="38">
                  <c:v>106.80957713432515</c:v>
                </c:pt>
                <c:pt idx="39">
                  <c:v>106.494960806271</c:v>
                </c:pt>
                <c:pt idx="40">
                  <c:v>106.84690449528075</c:v>
                </c:pt>
                <c:pt idx="41">
                  <c:v>106.55361808777259</c:v>
                </c:pt>
                <c:pt idx="42">
                  <c:v>105.49245454060684</c:v>
                </c:pt>
                <c:pt idx="43">
                  <c:v>105.39646989814963</c:v>
                </c:pt>
                <c:pt idx="44">
                  <c:v>105.67375886524823</c:v>
                </c:pt>
                <c:pt idx="45">
                  <c:v>105.24716045432731</c:v>
                </c:pt>
                <c:pt idx="46">
                  <c:v>106.53228816722657</c:v>
                </c:pt>
                <c:pt idx="47">
                  <c:v>107.00154641923957</c:v>
                </c:pt>
                <c:pt idx="48">
                  <c:v>107.29483282674772</c:v>
                </c:pt>
                <c:pt idx="49">
                  <c:v>107.40681490961448</c:v>
                </c:pt>
                <c:pt idx="50">
                  <c:v>107.67877139657655</c:v>
                </c:pt>
                <c:pt idx="51">
                  <c:v>106.91089425691891</c:v>
                </c:pt>
                <c:pt idx="52">
                  <c:v>107.5614568335733</c:v>
                </c:pt>
                <c:pt idx="53">
                  <c:v>107.31083026715726</c:v>
                </c:pt>
                <c:pt idx="54">
                  <c:v>106.98554897883005</c:v>
                </c:pt>
                <c:pt idx="55">
                  <c:v>107.30016530688424</c:v>
                </c:pt>
                <c:pt idx="56">
                  <c:v>108.11070228763397</c:v>
                </c:pt>
                <c:pt idx="57">
                  <c:v>108.9958939902949</c:v>
                </c:pt>
                <c:pt idx="58">
                  <c:v>109.1345384738442</c:v>
                </c:pt>
                <c:pt idx="59">
                  <c:v>109.49181464299048</c:v>
                </c:pt>
                <c:pt idx="60">
                  <c:v>109.50781208339997</c:v>
                </c:pt>
                <c:pt idx="61">
                  <c:v>109.51847704367302</c:v>
                </c:pt>
                <c:pt idx="62">
                  <c:v>110.54764571001974</c:v>
                </c:pt>
                <c:pt idx="63">
                  <c:v>111.26219804831227</c:v>
                </c:pt>
                <c:pt idx="64">
                  <c:v>111.6408041380046</c:v>
                </c:pt>
                <c:pt idx="65">
                  <c:v>111.55548445582042</c:v>
                </c:pt>
                <c:pt idx="66">
                  <c:v>111.09155868394389</c:v>
                </c:pt>
                <c:pt idx="67">
                  <c:v>110.81960219698179</c:v>
                </c:pt>
                <c:pt idx="68">
                  <c:v>110.60630299152136</c:v>
                </c:pt>
                <c:pt idx="69">
                  <c:v>111.69946141950619</c:v>
                </c:pt>
                <c:pt idx="70">
                  <c:v>111.71545885991571</c:v>
                </c:pt>
                <c:pt idx="71">
                  <c:v>112.93126433104037</c:v>
                </c:pt>
                <c:pt idx="72">
                  <c:v>112.76062496667201</c:v>
                </c:pt>
                <c:pt idx="73">
                  <c:v>112.86727456940223</c:v>
                </c:pt>
                <c:pt idx="74">
                  <c:v>113.88044579533943</c:v>
                </c:pt>
                <c:pt idx="75">
                  <c:v>113.15522849677386</c:v>
                </c:pt>
                <c:pt idx="76">
                  <c:v>111.57148189622991</c:v>
                </c:pt>
                <c:pt idx="77">
                  <c:v>111.73145630032528</c:v>
                </c:pt>
                <c:pt idx="78">
                  <c:v>112.04074014824295</c:v>
                </c:pt>
                <c:pt idx="79">
                  <c:v>112.1687196715192</c:v>
                </c:pt>
                <c:pt idx="80">
                  <c:v>112.70196768517036</c:v>
                </c:pt>
                <c:pt idx="81">
                  <c:v>113.16056097691036</c:v>
                </c:pt>
                <c:pt idx="82">
                  <c:v>113.38985762278035</c:v>
                </c:pt>
                <c:pt idx="83">
                  <c:v>112.58998560230363</c:v>
                </c:pt>
                <c:pt idx="84">
                  <c:v>112.09939742974457</c:v>
                </c:pt>
                <c:pt idx="85">
                  <c:v>112.33402655575107</c:v>
                </c:pt>
                <c:pt idx="86">
                  <c:v>111.89143070442063</c:v>
                </c:pt>
                <c:pt idx="87">
                  <c:v>111.66746653868718</c:v>
                </c:pt>
                <c:pt idx="88">
                  <c:v>111.75811870100787</c:v>
                </c:pt>
                <c:pt idx="89">
                  <c:v>111.88609822428415</c:v>
                </c:pt>
                <c:pt idx="90">
                  <c:v>112.08873246947159</c:v>
                </c:pt>
                <c:pt idx="91">
                  <c:v>111.36884765104253</c:v>
                </c:pt>
                <c:pt idx="92">
                  <c:v>111.1662134058551</c:v>
                </c:pt>
                <c:pt idx="93">
                  <c:v>111.29952540926789</c:v>
                </c:pt>
                <c:pt idx="94">
                  <c:v>110.68629019356906</c:v>
                </c:pt>
                <c:pt idx="95">
                  <c:v>111.17154588599159</c:v>
                </c:pt>
                <c:pt idx="96">
                  <c:v>111.79011358182692</c:v>
                </c:pt>
                <c:pt idx="97">
                  <c:v>110.97957660107716</c:v>
                </c:pt>
                <c:pt idx="98">
                  <c:v>110.91558683943903</c:v>
                </c:pt>
                <c:pt idx="99">
                  <c:v>110.51031834906418</c:v>
                </c:pt>
                <c:pt idx="100">
                  <c:v>110.40900122647047</c:v>
                </c:pt>
                <c:pt idx="101">
                  <c:v>109.91308057377486</c:v>
                </c:pt>
                <c:pt idx="102">
                  <c:v>109.93441049432091</c:v>
                </c:pt>
                <c:pt idx="103">
                  <c:v>109.69978136831442</c:v>
                </c:pt>
                <c:pt idx="104">
                  <c:v>109.1345384738442</c:v>
                </c:pt>
                <c:pt idx="105">
                  <c:v>109.10254359302512</c:v>
                </c:pt>
                <c:pt idx="106">
                  <c:v>109.08121367247907</c:v>
                </c:pt>
                <c:pt idx="107">
                  <c:v>109.08121367247909</c:v>
                </c:pt>
                <c:pt idx="108">
                  <c:v>109.64112408681277</c:v>
                </c:pt>
                <c:pt idx="109">
                  <c:v>109.42782488135232</c:v>
                </c:pt>
                <c:pt idx="110">
                  <c:v>109.30517783821256</c:v>
                </c:pt>
                <c:pt idx="111">
                  <c:v>109.71577880872394</c:v>
                </c:pt>
                <c:pt idx="112">
                  <c:v>110.88892443875646</c:v>
                </c:pt>
                <c:pt idx="113">
                  <c:v>110.99557404148668</c:v>
                </c:pt>
                <c:pt idx="114">
                  <c:v>110.87292699834694</c:v>
                </c:pt>
                <c:pt idx="115">
                  <c:v>111.49149469418225</c:v>
                </c:pt>
                <c:pt idx="116">
                  <c:v>112.02474270783343</c:v>
                </c:pt>
                <c:pt idx="117">
                  <c:v>112.47800351943687</c:v>
                </c:pt>
                <c:pt idx="118">
                  <c:v>111.74745374073483</c:v>
                </c:pt>
                <c:pt idx="119">
                  <c:v>111.85943582360156</c:v>
                </c:pt>
                <c:pt idx="120">
                  <c:v>111.72612382018879</c:v>
                </c:pt>
                <c:pt idx="121">
                  <c:v>111.60347677704902</c:v>
                </c:pt>
                <c:pt idx="122">
                  <c:v>111.43283741268064</c:v>
                </c:pt>
                <c:pt idx="123">
                  <c:v>113.21921825841198</c:v>
                </c:pt>
                <c:pt idx="124">
                  <c:v>114.47235109049218</c:v>
                </c:pt>
                <c:pt idx="125">
                  <c:v>115.02692902468937</c:v>
                </c:pt>
                <c:pt idx="126">
                  <c:v>115.64549672052473</c:v>
                </c:pt>
                <c:pt idx="127">
                  <c:v>116.46669866154748</c:v>
                </c:pt>
                <c:pt idx="128">
                  <c:v>116.22140457526795</c:v>
                </c:pt>
                <c:pt idx="129">
                  <c:v>116.37071401909027</c:v>
                </c:pt>
                <c:pt idx="130">
                  <c:v>117.15458859915744</c:v>
                </c:pt>
                <c:pt idx="131">
                  <c:v>117.71449901349116</c:v>
                </c:pt>
                <c:pt idx="132">
                  <c:v>117.39988268543699</c:v>
                </c:pt>
                <c:pt idx="133">
                  <c:v>117.06926891697329</c:v>
                </c:pt>
                <c:pt idx="134">
                  <c:v>117.33589292379887</c:v>
                </c:pt>
                <c:pt idx="135">
                  <c:v>117.50653228816724</c:v>
                </c:pt>
                <c:pt idx="136">
                  <c:v>117.3092305231163</c:v>
                </c:pt>
                <c:pt idx="137">
                  <c:v>118.6850103983363</c:v>
                </c:pt>
                <c:pt idx="138">
                  <c:v>119.43689009758441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F-4886-BB15-19656E4C8ED2}"/>
            </c:ext>
          </c:extLst>
        </c:ser>
        <c:ser>
          <c:idx val="4"/>
          <c:order val="3"/>
          <c:tx>
            <c:strRef>
              <c:f>LATITUDE!$O$2</c:f>
              <c:strCache>
                <c:ptCount val="1"/>
                <c:pt idx="0">
                  <c:v>SANTIAGO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LATITUDE!$B$22:$B$160</c:f>
              <c:numCache>
                <c:formatCode>General</c:formatCode>
                <c:ptCount val="139"/>
                <c:pt idx="0">
                  <c:v>1875</c:v>
                </c:pt>
                <c:pt idx="1">
                  <c:v>1876</c:v>
                </c:pt>
                <c:pt idx="2">
                  <c:v>1877</c:v>
                </c:pt>
                <c:pt idx="3">
                  <c:v>1878</c:v>
                </c:pt>
                <c:pt idx="4">
                  <c:v>1879</c:v>
                </c:pt>
                <c:pt idx="5">
                  <c:v>1880</c:v>
                </c:pt>
                <c:pt idx="6">
                  <c:v>1881</c:v>
                </c:pt>
                <c:pt idx="7">
                  <c:v>1882</c:v>
                </c:pt>
                <c:pt idx="8">
                  <c:v>1883</c:v>
                </c:pt>
                <c:pt idx="9">
                  <c:v>1884</c:v>
                </c:pt>
                <c:pt idx="10">
                  <c:v>1885</c:v>
                </c:pt>
                <c:pt idx="11">
                  <c:v>1886</c:v>
                </c:pt>
                <c:pt idx="12">
                  <c:v>1887</c:v>
                </c:pt>
                <c:pt idx="13">
                  <c:v>1888</c:v>
                </c:pt>
                <c:pt idx="14">
                  <c:v>1889</c:v>
                </c:pt>
                <c:pt idx="15">
                  <c:v>1890</c:v>
                </c:pt>
                <c:pt idx="16">
                  <c:v>1891</c:v>
                </c:pt>
                <c:pt idx="17">
                  <c:v>1892</c:v>
                </c:pt>
                <c:pt idx="18">
                  <c:v>1893</c:v>
                </c:pt>
                <c:pt idx="19">
                  <c:v>1894</c:v>
                </c:pt>
                <c:pt idx="20">
                  <c:v>1895</c:v>
                </c:pt>
                <c:pt idx="21">
                  <c:v>1896</c:v>
                </c:pt>
                <c:pt idx="22">
                  <c:v>1897</c:v>
                </c:pt>
                <c:pt idx="23">
                  <c:v>1898</c:v>
                </c:pt>
                <c:pt idx="24">
                  <c:v>1899</c:v>
                </c:pt>
                <c:pt idx="25">
                  <c:v>1900</c:v>
                </c:pt>
                <c:pt idx="26">
                  <c:v>1901</c:v>
                </c:pt>
                <c:pt idx="27">
                  <c:v>1902</c:v>
                </c:pt>
                <c:pt idx="28">
                  <c:v>1903</c:v>
                </c:pt>
                <c:pt idx="29">
                  <c:v>1904</c:v>
                </c:pt>
                <c:pt idx="30">
                  <c:v>1905</c:v>
                </c:pt>
                <c:pt idx="31">
                  <c:v>1906</c:v>
                </c:pt>
                <c:pt idx="32">
                  <c:v>1907</c:v>
                </c:pt>
                <c:pt idx="33">
                  <c:v>1908</c:v>
                </c:pt>
                <c:pt idx="34">
                  <c:v>1909</c:v>
                </c:pt>
                <c:pt idx="35">
                  <c:v>1910</c:v>
                </c:pt>
                <c:pt idx="36">
                  <c:v>1911</c:v>
                </c:pt>
                <c:pt idx="37">
                  <c:v>1912</c:v>
                </c:pt>
                <c:pt idx="38">
                  <c:v>1913</c:v>
                </c:pt>
                <c:pt idx="39">
                  <c:v>1914</c:v>
                </c:pt>
                <c:pt idx="40">
                  <c:v>1915</c:v>
                </c:pt>
                <c:pt idx="41">
                  <c:v>1916</c:v>
                </c:pt>
                <c:pt idx="42">
                  <c:v>1917</c:v>
                </c:pt>
                <c:pt idx="43">
                  <c:v>1918</c:v>
                </c:pt>
                <c:pt idx="44">
                  <c:v>1919</c:v>
                </c:pt>
                <c:pt idx="45">
                  <c:v>1920</c:v>
                </c:pt>
                <c:pt idx="46">
                  <c:v>1921</c:v>
                </c:pt>
                <c:pt idx="47">
                  <c:v>1922</c:v>
                </c:pt>
                <c:pt idx="48">
                  <c:v>1923</c:v>
                </c:pt>
                <c:pt idx="49">
                  <c:v>1924</c:v>
                </c:pt>
                <c:pt idx="50">
                  <c:v>1925</c:v>
                </c:pt>
                <c:pt idx="51">
                  <c:v>1926</c:v>
                </c:pt>
                <c:pt idx="52">
                  <c:v>1927</c:v>
                </c:pt>
                <c:pt idx="53">
                  <c:v>1928</c:v>
                </c:pt>
                <c:pt idx="54">
                  <c:v>1929</c:v>
                </c:pt>
                <c:pt idx="55">
                  <c:v>1930</c:v>
                </c:pt>
                <c:pt idx="56">
                  <c:v>1931</c:v>
                </c:pt>
                <c:pt idx="57">
                  <c:v>1932</c:v>
                </c:pt>
                <c:pt idx="58">
                  <c:v>1933</c:v>
                </c:pt>
                <c:pt idx="59">
                  <c:v>1934</c:v>
                </c:pt>
                <c:pt idx="60">
                  <c:v>1935</c:v>
                </c:pt>
                <c:pt idx="61">
                  <c:v>1936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1994</c:v>
                </c:pt>
                <c:pt idx="120">
                  <c:v>1995</c:v>
                </c:pt>
                <c:pt idx="121">
                  <c:v>1996</c:v>
                </c:pt>
                <c:pt idx="122">
                  <c:v>1997</c:v>
                </c:pt>
                <c:pt idx="123">
                  <c:v>1998</c:v>
                </c:pt>
                <c:pt idx="124">
                  <c:v>1999</c:v>
                </c:pt>
                <c:pt idx="125">
                  <c:v>2000</c:v>
                </c:pt>
                <c:pt idx="126">
                  <c:v>2001</c:v>
                </c:pt>
                <c:pt idx="127">
                  <c:v>2002</c:v>
                </c:pt>
                <c:pt idx="128">
                  <c:v>2003</c:v>
                </c:pt>
                <c:pt idx="129">
                  <c:v>2004</c:v>
                </c:pt>
                <c:pt idx="130">
                  <c:v>2005</c:v>
                </c:pt>
                <c:pt idx="131">
                  <c:v>2006</c:v>
                </c:pt>
                <c:pt idx="132">
                  <c:v>2007</c:v>
                </c:pt>
                <c:pt idx="133">
                  <c:v>2008</c:v>
                </c:pt>
                <c:pt idx="134">
                  <c:v>2009</c:v>
                </c:pt>
                <c:pt idx="135">
                  <c:v>2010</c:v>
                </c:pt>
                <c:pt idx="136">
                  <c:v>2011</c:v>
                </c:pt>
                <c:pt idx="137">
                  <c:v>2012</c:v>
                </c:pt>
                <c:pt idx="138">
                  <c:v>2013</c:v>
                </c:pt>
              </c:numCache>
            </c:numRef>
          </c:cat>
          <c:val>
            <c:numRef>
              <c:f>LATITUDE!$O$22:$O$160</c:f>
              <c:numCache>
                <c:formatCode>#,##0.0</c:formatCode>
                <c:ptCount val="139"/>
                <c:pt idx="0">
                  <c:v>100</c:v>
                </c:pt>
                <c:pt idx="1">
                  <c:v>100.73595226255591</c:v>
                </c:pt>
                <c:pt idx="2">
                  <c:v>101.96916956737938</c:v>
                </c:pt>
                <c:pt idx="3">
                  <c:v>102.45648930880158</c:v>
                </c:pt>
                <c:pt idx="4">
                  <c:v>102.75484833416209</c:v>
                </c:pt>
                <c:pt idx="5">
                  <c:v>103.33167578319242</c:v>
                </c:pt>
                <c:pt idx="6">
                  <c:v>103.659870711089</c:v>
                </c:pt>
                <c:pt idx="7">
                  <c:v>104.33615116857283</c:v>
                </c:pt>
                <c:pt idx="8">
                  <c:v>104.9229239184485</c:v>
                </c:pt>
                <c:pt idx="9">
                  <c:v>105.04226752859272</c:v>
                </c:pt>
                <c:pt idx="10">
                  <c:v>104.33615116857283</c:v>
                </c:pt>
                <c:pt idx="11">
                  <c:v>104.15713575335653</c:v>
                </c:pt>
                <c:pt idx="12">
                  <c:v>104.49527598209842</c:v>
                </c:pt>
                <c:pt idx="13">
                  <c:v>104.93286921929383</c:v>
                </c:pt>
                <c:pt idx="14">
                  <c:v>104.49527598209845</c:v>
                </c:pt>
                <c:pt idx="15">
                  <c:v>104.81352560914965</c:v>
                </c:pt>
                <c:pt idx="16">
                  <c:v>105.72849328692189</c:v>
                </c:pt>
                <c:pt idx="17">
                  <c:v>105.89756340129286</c:v>
                </c:pt>
                <c:pt idx="18">
                  <c:v>105.65887618100443</c:v>
                </c:pt>
                <c:pt idx="19">
                  <c:v>106.23570363003478</c:v>
                </c:pt>
                <c:pt idx="20">
                  <c:v>106.76280457483838</c:v>
                </c:pt>
                <c:pt idx="21">
                  <c:v>107.2799602187966</c:v>
                </c:pt>
                <c:pt idx="22">
                  <c:v>106.6335156638488</c:v>
                </c:pt>
                <c:pt idx="23">
                  <c:v>105.92739930382891</c:v>
                </c:pt>
                <c:pt idx="24">
                  <c:v>105.95723520636497</c:v>
                </c:pt>
                <c:pt idx="25">
                  <c:v>106.06663351566384</c:v>
                </c:pt>
                <c:pt idx="26">
                  <c:v>106.67329686723022</c:v>
                </c:pt>
                <c:pt idx="27">
                  <c:v>107.03132769766283</c:v>
                </c:pt>
                <c:pt idx="28">
                  <c:v>107.36946792640474</c:v>
                </c:pt>
                <c:pt idx="29">
                  <c:v>107.93635007458971</c:v>
                </c:pt>
                <c:pt idx="30">
                  <c:v>108.85131775236194</c:v>
                </c:pt>
                <c:pt idx="31">
                  <c:v>109.43809050223763</c:v>
                </c:pt>
                <c:pt idx="32">
                  <c:v>109.13973147687712</c:v>
                </c:pt>
                <c:pt idx="33">
                  <c:v>109.00049726504221</c:v>
                </c:pt>
                <c:pt idx="34">
                  <c:v>109.75634012928887</c:v>
                </c:pt>
                <c:pt idx="35">
                  <c:v>109.73644952759818</c:v>
                </c:pt>
                <c:pt idx="36">
                  <c:v>109.35852809547487</c:v>
                </c:pt>
                <c:pt idx="37">
                  <c:v>110.09448035803079</c:v>
                </c:pt>
                <c:pt idx="38">
                  <c:v>111.34758826454498</c:v>
                </c:pt>
                <c:pt idx="39">
                  <c:v>111.52660367976128</c:v>
                </c:pt>
                <c:pt idx="40">
                  <c:v>111.76529090004969</c:v>
                </c:pt>
                <c:pt idx="41">
                  <c:v>110.8005967180507</c:v>
                </c:pt>
                <c:pt idx="42">
                  <c:v>110.67130780706114</c:v>
                </c:pt>
                <c:pt idx="43">
                  <c:v>111.28791645947287</c:v>
                </c:pt>
                <c:pt idx="44">
                  <c:v>111.26802585778218</c:v>
                </c:pt>
                <c:pt idx="45">
                  <c:v>111.00944803580306</c:v>
                </c:pt>
                <c:pt idx="46">
                  <c:v>110.50223769269016</c:v>
                </c:pt>
                <c:pt idx="47">
                  <c:v>109.85579313774238</c:v>
                </c:pt>
                <c:pt idx="48">
                  <c:v>109.48781700646437</c:v>
                </c:pt>
                <c:pt idx="49">
                  <c:v>109.22923918448531</c:v>
                </c:pt>
                <c:pt idx="50">
                  <c:v>109.3983092988562</c:v>
                </c:pt>
                <c:pt idx="51">
                  <c:v>109.72650422675281</c:v>
                </c:pt>
                <c:pt idx="52">
                  <c:v>110.3928393833913</c:v>
                </c:pt>
                <c:pt idx="53">
                  <c:v>110.13426156141219</c:v>
                </c:pt>
                <c:pt idx="54">
                  <c:v>110.62158130283439</c:v>
                </c:pt>
                <c:pt idx="55">
                  <c:v>111.70561909497761</c:v>
                </c:pt>
                <c:pt idx="56">
                  <c:v>111.99403281949276</c:v>
                </c:pt>
                <c:pt idx="57">
                  <c:v>112.18299353555443</c:v>
                </c:pt>
                <c:pt idx="58">
                  <c:v>111.53654898060665</c:v>
                </c:pt>
                <c:pt idx="59">
                  <c:v>111.29786176031821</c:v>
                </c:pt>
                <c:pt idx="60">
                  <c:v>111.28791645947287</c:v>
                </c:pt>
                <c:pt idx="61">
                  <c:v>111.61611138736944</c:v>
                </c:pt>
                <c:pt idx="62">
                  <c:v>111.70561909497762</c:v>
                </c:pt>
                <c:pt idx="63">
                  <c:v>111.50671307807056</c:v>
                </c:pt>
                <c:pt idx="64">
                  <c:v>111.54649428145198</c:v>
                </c:pt>
                <c:pt idx="65">
                  <c:v>111.60616608652407</c:v>
                </c:pt>
                <c:pt idx="66">
                  <c:v>111.83490800596716</c:v>
                </c:pt>
                <c:pt idx="67">
                  <c:v>112.04375932371953</c:v>
                </c:pt>
                <c:pt idx="68">
                  <c:v>112.71009448035801</c:v>
                </c:pt>
                <c:pt idx="69">
                  <c:v>113.61511685728489</c:v>
                </c:pt>
                <c:pt idx="70">
                  <c:v>114.07260069617099</c:v>
                </c:pt>
                <c:pt idx="71">
                  <c:v>113.79413227250119</c:v>
                </c:pt>
                <c:pt idx="72">
                  <c:v>113.93336648433612</c:v>
                </c:pt>
                <c:pt idx="73">
                  <c:v>114.25161611138732</c:v>
                </c:pt>
                <c:pt idx="74">
                  <c:v>114.12232720039779</c:v>
                </c:pt>
                <c:pt idx="75">
                  <c:v>113.60517155643952</c:v>
                </c:pt>
                <c:pt idx="76">
                  <c:v>114.16210840377919</c:v>
                </c:pt>
                <c:pt idx="77">
                  <c:v>114.33117851815015</c:v>
                </c:pt>
                <c:pt idx="78">
                  <c:v>114.74888115365486</c:v>
                </c:pt>
                <c:pt idx="79">
                  <c:v>114.87817006464442</c:v>
                </c:pt>
                <c:pt idx="80">
                  <c:v>114.22178020885127</c:v>
                </c:pt>
                <c:pt idx="81">
                  <c:v>113.54549975136743</c:v>
                </c:pt>
                <c:pt idx="82">
                  <c:v>113.63500745897559</c:v>
                </c:pt>
                <c:pt idx="83">
                  <c:v>114.22178020885127</c:v>
                </c:pt>
                <c:pt idx="84">
                  <c:v>113.9134758826454</c:v>
                </c:pt>
                <c:pt idx="85">
                  <c:v>114.37095972153153</c:v>
                </c:pt>
                <c:pt idx="86">
                  <c:v>115.02734957732466</c:v>
                </c:pt>
                <c:pt idx="87">
                  <c:v>115.61412232720033</c:v>
                </c:pt>
                <c:pt idx="88">
                  <c:v>115.50472401790148</c:v>
                </c:pt>
                <c:pt idx="89">
                  <c:v>114.81849825957229</c:v>
                </c:pt>
                <c:pt idx="90">
                  <c:v>114.5798110392839</c:v>
                </c:pt>
                <c:pt idx="91">
                  <c:v>114.37095972153153</c:v>
                </c:pt>
                <c:pt idx="92">
                  <c:v>114.16210840377916</c:v>
                </c:pt>
                <c:pt idx="93">
                  <c:v>114.65937344604669</c:v>
                </c:pt>
                <c:pt idx="94">
                  <c:v>115.41521631029335</c:v>
                </c:pt>
                <c:pt idx="95">
                  <c:v>115.76330183988061</c:v>
                </c:pt>
                <c:pt idx="96">
                  <c:v>115.59423172550967</c:v>
                </c:pt>
                <c:pt idx="97">
                  <c:v>115.32570860268518</c:v>
                </c:pt>
                <c:pt idx="98">
                  <c:v>114.85827946295373</c:v>
                </c:pt>
                <c:pt idx="99">
                  <c:v>114.97762307309793</c:v>
                </c:pt>
                <c:pt idx="100">
                  <c:v>115.57434112381895</c:v>
                </c:pt>
                <c:pt idx="101">
                  <c:v>116.17105917454001</c:v>
                </c:pt>
                <c:pt idx="102">
                  <c:v>116.9766285430134</c:v>
                </c:pt>
                <c:pt idx="103">
                  <c:v>117.40427647936346</c:v>
                </c:pt>
                <c:pt idx="104">
                  <c:v>117.67279960218792</c:v>
                </c:pt>
                <c:pt idx="105">
                  <c:v>117.77225261064143</c:v>
                </c:pt>
                <c:pt idx="106">
                  <c:v>117.92143212332171</c:v>
                </c:pt>
                <c:pt idx="107">
                  <c:v>118.3789159622078</c:v>
                </c:pt>
                <c:pt idx="108">
                  <c:v>118.63749378418692</c:v>
                </c:pt>
                <c:pt idx="109">
                  <c:v>118.54798607657877</c:v>
                </c:pt>
                <c:pt idx="110">
                  <c:v>118.83639980109395</c:v>
                </c:pt>
                <c:pt idx="111">
                  <c:v>119.72153157633014</c:v>
                </c:pt>
                <c:pt idx="112">
                  <c:v>120.40775733465934</c:v>
                </c:pt>
                <c:pt idx="113">
                  <c:v>120.29835902536048</c:v>
                </c:pt>
                <c:pt idx="114">
                  <c:v>120.4972650422675</c:v>
                </c:pt>
                <c:pt idx="115">
                  <c:v>120.54699154649424</c:v>
                </c:pt>
                <c:pt idx="116">
                  <c:v>121.04425658876178</c:v>
                </c:pt>
                <c:pt idx="117">
                  <c:v>121.19343610144205</c:v>
                </c:pt>
                <c:pt idx="118">
                  <c:v>121.81999005469912</c:v>
                </c:pt>
                <c:pt idx="119">
                  <c:v>122.98359025360514</c:v>
                </c:pt>
                <c:pt idx="120">
                  <c:v>123.66981601193432</c:v>
                </c:pt>
                <c:pt idx="121">
                  <c:v>124.38587767279958</c:v>
                </c:pt>
                <c:pt idx="122">
                  <c:v>124.63451019393335</c:v>
                </c:pt>
                <c:pt idx="123">
                  <c:v>124.59472899055193</c:v>
                </c:pt>
                <c:pt idx="124">
                  <c:v>124.61461959224263</c:v>
                </c:pt>
                <c:pt idx="125">
                  <c:v>124.26653406265535</c:v>
                </c:pt>
                <c:pt idx="126">
                  <c:v>124.36598707110885</c:v>
                </c:pt>
                <c:pt idx="127">
                  <c:v>124.17702635504722</c:v>
                </c:pt>
                <c:pt idx="128">
                  <c:v>125.05221282943806</c:v>
                </c:pt>
                <c:pt idx="129">
                  <c:v>125.81800099453004</c:v>
                </c:pt>
                <c:pt idx="130">
                  <c:v>125.69865738438584</c:v>
                </c:pt>
                <c:pt idx="131">
                  <c:v>126.04674291397309</c:v>
                </c:pt>
                <c:pt idx="132">
                  <c:v>125.16161113873687</c:v>
                </c:pt>
                <c:pt idx="133">
                  <c:v>125.71854798607653</c:v>
                </c:pt>
                <c:pt idx="134">
                  <c:v>125.8279462953754</c:v>
                </c:pt>
                <c:pt idx="135">
                  <c:v>125.84783689706609</c:v>
                </c:pt>
                <c:pt idx="136">
                  <c:v>125.74838388861258</c:v>
                </c:pt>
                <c:pt idx="137">
                  <c:v>126.59373446046737</c:v>
                </c:pt>
                <c:pt idx="138">
                  <c:v>126.37493784186967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9F-4886-BB15-19656E4C8ED2}"/>
            </c:ext>
          </c:extLst>
        </c:ser>
        <c:ser>
          <c:idx val="0"/>
          <c:order val="4"/>
          <c:tx>
            <c:strRef>
              <c:f>LATITUDE!$P$2</c:f>
              <c:strCache>
                <c:ptCount val="1"/>
                <c:pt idx="0">
                  <c:v>CANBERRA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LATITUDE!$P$22:$P$160</c:f>
              <c:numCache>
                <c:formatCode>#,##0.0</c:formatCode>
                <c:ptCount val="139"/>
                <c:pt idx="0">
                  <c:v>100</c:v>
                </c:pt>
                <c:pt idx="1">
                  <c:v>100.14141771256848</c:v>
                </c:pt>
                <c:pt idx="2">
                  <c:v>100.1635142301573</c:v>
                </c:pt>
                <c:pt idx="3">
                  <c:v>100.19444935478168</c:v>
                </c:pt>
                <c:pt idx="4">
                  <c:v>100.21212656885274</c:v>
                </c:pt>
                <c:pt idx="5">
                  <c:v>100.39773731659889</c:v>
                </c:pt>
                <c:pt idx="6">
                  <c:v>100.46844617288313</c:v>
                </c:pt>
                <c:pt idx="7">
                  <c:v>100.48612338695418</c:v>
                </c:pt>
                <c:pt idx="8">
                  <c:v>100.52147781509633</c:v>
                </c:pt>
                <c:pt idx="9">
                  <c:v>100.64521831359376</c:v>
                </c:pt>
                <c:pt idx="10">
                  <c:v>100.7070885628425</c:v>
                </c:pt>
                <c:pt idx="11">
                  <c:v>100.5745094573095</c:v>
                </c:pt>
                <c:pt idx="12">
                  <c:v>100.32260915679687</c:v>
                </c:pt>
                <c:pt idx="13">
                  <c:v>100.19444935478165</c:v>
                </c:pt>
                <c:pt idx="14">
                  <c:v>100.32260915679687</c:v>
                </c:pt>
                <c:pt idx="15">
                  <c:v>100.34912497790347</c:v>
                </c:pt>
                <c:pt idx="16">
                  <c:v>100.29609333569027</c:v>
                </c:pt>
                <c:pt idx="17">
                  <c:v>100.1900300512639</c:v>
                </c:pt>
                <c:pt idx="18">
                  <c:v>100.1635142301573</c:v>
                </c:pt>
                <c:pt idx="19">
                  <c:v>100.20770726533496</c:v>
                </c:pt>
                <c:pt idx="20">
                  <c:v>100.23864238995932</c:v>
                </c:pt>
                <c:pt idx="21">
                  <c:v>100.1635142301573</c:v>
                </c:pt>
                <c:pt idx="22">
                  <c:v>100.16351423015732</c:v>
                </c:pt>
                <c:pt idx="23">
                  <c:v>100.14583701608626</c:v>
                </c:pt>
                <c:pt idx="24">
                  <c:v>100.46844617288313</c:v>
                </c:pt>
                <c:pt idx="25">
                  <c:v>100.53031642213186</c:v>
                </c:pt>
                <c:pt idx="26">
                  <c:v>100.54357433268515</c:v>
                </c:pt>
                <c:pt idx="27">
                  <c:v>100.50380060102523</c:v>
                </c:pt>
                <c:pt idx="28">
                  <c:v>100.62312179600492</c:v>
                </c:pt>
                <c:pt idx="29">
                  <c:v>100.57009015379175</c:v>
                </c:pt>
                <c:pt idx="30">
                  <c:v>100.43751104825876</c:v>
                </c:pt>
                <c:pt idx="31">
                  <c:v>100.54357433268515</c:v>
                </c:pt>
                <c:pt idx="32">
                  <c:v>100.54799363620293</c:v>
                </c:pt>
                <c:pt idx="33">
                  <c:v>100.66289552766483</c:v>
                </c:pt>
                <c:pt idx="34">
                  <c:v>100.28725472865476</c:v>
                </c:pt>
                <c:pt idx="35">
                  <c:v>100.31377054976134</c:v>
                </c:pt>
                <c:pt idx="36">
                  <c:v>100.30051263920805</c:v>
                </c:pt>
                <c:pt idx="37">
                  <c:v>100.53915502916739</c:v>
                </c:pt>
                <c:pt idx="38">
                  <c:v>100.7070885628425</c:v>
                </c:pt>
                <c:pt idx="39">
                  <c:v>101.21088916386776</c:v>
                </c:pt>
                <c:pt idx="40">
                  <c:v>101.32579105532969</c:v>
                </c:pt>
                <c:pt idx="41">
                  <c:v>101.17553473572562</c:v>
                </c:pt>
                <c:pt idx="42">
                  <c:v>100.96340816687288</c:v>
                </c:pt>
                <c:pt idx="43">
                  <c:v>100.68941134877143</c:v>
                </c:pt>
                <c:pt idx="44">
                  <c:v>100.86618348948207</c:v>
                </c:pt>
                <c:pt idx="45">
                  <c:v>100.7336043839491</c:v>
                </c:pt>
                <c:pt idx="46">
                  <c:v>100.80431324023334</c:v>
                </c:pt>
                <c:pt idx="47">
                  <c:v>100.84850627541098</c:v>
                </c:pt>
                <c:pt idx="48">
                  <c:v>100.94573095280184</c:v>
                </c:pt>
                <c:pt idx="49">
                  <c:v>100.7954746331978</c:v>
                </c:pt>
                <c:pt idx="50">
                  <c:v>100.78663602616228</c:v>
                </c:pt>
                <c:pt idx="51">
                  <c:v>100.86618348948207</c:v>
                </c:pt>
                <c:pt idx="52">
                  <c:v>100.80431324023334</c:v>
                </c:pt>
                <c:pt idx="53">
                  <c:v>100.91479582817749</c:v>
                </c:pt>
                <c:pt idx="54">
                  <c:v>100.95898886335515</c:v>
                </c:pt>
                <c:pt idx="55">
                  <c:v>101.05179423722821</c:v>
                </c:pt>
                <c:pt idx="56">
                  <c:v>101.02085911260386</c:v>
                </c:pt>
                <c:pt idx="57">
                  <c:v>100.91921513169524</c:v>
                </c:pt>
                <c:pt idx="58">
                  <c:v>100.75128159802014</c:v>
                </c:pt>
                <c:pt idx="59">
                  <c:v>100.32702846031465</c:v>
                </c:pt>
                <c:pt idx="60">
                  <c:v>100.00441930351774</c:v>
                </c:pt>
                <c:pt idx="61">
                  <c:v>99.999999999999986</c:v>
                </c:pt>
                <c:pt idx="62">
                  <c:v>100.26073890754814</c:v>
                </c:pt>
                <c:pt idx="63">
                  <c:v>100.64521831359374</c:v>
                </c:pt>
                <c:pt idx="64">
                  <c:v>100.53473572564961</c:v>
                </c:pt>
                <c:pt idx="65">
                  <c:v>100.81757115078662</c:v>
                </c:pt>
                <c:pt idx="66">
                  <c:v>100.69824995580694</c:v>
                </c:pt>
                <c:pt idx="67">
                  <c:v>100.81315184726884</c:v>
                </c:pt>
                <c:pt idx="68">
                  <c:v>100.47728477991866</c:v>
                </c:pt>
                <c:pt idx="69">
                  <c:v>100.73360438394907</c:v>
                </c:pt>
                <c:pt idx="70">
                  <c:v>100.86618348948204</c:v>
                </c:pt>
                <c:pt idx="71">
                  <c:v>100.76895881209118</c:v>
                </c:pt>
                <c:pt idx="72">
                  <c:v>100.97224677390844</c:v>
                </c:pt>
                <c:pt idx="73">
                  <c:v>100.59218667138057</c:v>
                </c:pt>
                <c:pt idx="74">
                  <c:v>100.58776736786281</c:v>
                </c:pt>
                <c:pt idx="75">
                  <c:v>100.56567085027395</c:v>
                </c:pt>
                <c:pt idx="76">
                  <c:v>100.64963761711152</c:v>
                </c:pt>
                <c:pt idx="77">
                  <c:v>100.6275410995227</c:v>
                </c:pt>
                <c:pt idx="78">
                  <c:v>100.55241293972065</c:v>
                </c:pt>
                <c:pt idx="79">
                  <c:v>100.50380060102523</c:v>
                </c:pt>
                <c:pt idx="80">
                  <c:v>100.72476577691351</c:v>
                </c:pt>
                <c:pt idx="81">
                  <c:v>100.63196040304044</c:v>
                </c:pt>
                <c:pt idx="82">
                  <c:v>100.60544458193385</c:v>
                </c:pt>
                <c:pt idx="83">
                  <c:v>100.45518826232984</c:v>
                </c:pt>
                <c:pt idx="84">
                  <c:v>100.45518826232984</c:v>
                </c:pt>
                <c:pt idx="85">
                  <c:v>100.1900300512639</c:v>
                </c:pt>
                <c:pt idx="86">
                  <c:v>100.37122149549226</c:v>
                </c:pt>
                <c:pt idx="87">
                  <c:v>100.12815980201519</c:v>
                </c:pt>
                <c:pt idx="88">
                  <c:v>100.46844617288313</c:v>
                </c:pt>
                <c:pt idx="89">
                  <c:v>100.37122149549229</c:v>
                </c:pt>
                <c:pt idx="90">
                  <c:v>100.48612338695418</c:v>
                </c:pt>
                <c:pt idx="91">
                  <c:v>100.30935124624358</c:v>
                </c:pt>
                <c:pt idx="92">
                  <c:v>100.30051263920805</c:v>
                </c:pt>
                <c:pt idx="93">
                  <c:v>100.71150786636022</c:v>
                </c:pt>
                <c:pt idx="94">
                  <c:v>101.00760120205055</c:v>
                </c:pt>
                <c:pt idx="95">
                  <c:v>100.6894113487714</c:v>
                </c:pt>
                <c:pt idx="96">
                  <c:v>100.58334806434503</c:v>
                </c:pt>
                <c:pt idx="97">
                  <c:v>100.72476577691351</c:v>
                </c:pt>
                <c:pt idx="98">
                  <c:v>101.28601732366975</c:v>
                </c:pt>
                <c:pt idx="99">
                  <c:v>101.33904896588295</c:v>
                </c:pt>
                <c:pt idx="100">
                  <c:v>101.54233692770018</c:v>
                </c:pt>
                <c:pt idx="101">
                  <c:v>101.70143185433975</c:v>
                </c:pt>
                <c:pt idx="102">
                  <c:v>101.81633374580161</c:v>
                </c:pt>
                <c:pt idx="103">
                  <c:v>101.84726887042601</c:v>
                </c:pt>
                <c:pt idx="104">
                  <c:v>101.9400742442991</c:v>
                </c:pt>
                <c:pt idx="105">
                  <c:v>102.42619763125332</c:v>
                </c:pt>
                <c:pt idx="106">
                  <c:v>102.65158211065935</c:v>
                </c:pt>
                <c:pt idx="107">
                  <c:v>103.03606151670495</c:v>
                </c:pt>
                <c:pt idx="108">
                  <c:v>103.25260738907545</c:v>
                </c:pt>
                <c:pt idx="109">
                  <c:v>103.26586529962876</c:v>
                </c:pt>
                <c:pt idx="110">
                  <c:v>103.32331624535971</c:v>
                </c:pt>
                <c:pt idx="111">
                  <c:v>103.53102351069469</c:v>
                </c:pt>
                <c:pt idx="112">
                  <c:v>103.61499027753223</c:v>
                </c:pt>
                <c:pt idx="113">
                  <c:v>103.95085734488241</c:v>
                </c:pt>
                <c:pt idx="114">
                  <c:v>104.04366271875551</c:v>
                </c:pt>
                <c:pt idx="115">
                  <c:v>104.5297861057097</c:v>
                </c:pt>
                <c:pt idx="116">
                  <c:v>104.99823227859288</c:v>
                </c:pt>
                <c:pt idx="117">
                  <c:v>104.82146013788226</c:v>
                </c:pt>
                <c:pt idx="118">
                  <c:v>104.60049496199395</c:v>
                </c:pt>
                <c:pt idx="119">
                  <c:v>104.62259147958279</c:v>
                </c:pt>
                <c:pt idx="120">
                  <c:v>104.40604560721229</c:v>
                </c:pt>
                <c:pt idx="121">
                  <c:v>104.39278769665898</c:v>
                </c:pt>
                <c:pt idx="122">
                  <c:v>104.5828177479229</c:v>
                </c:pt>
                <c:pt idx="123">
                  <c:v>104.92752342230864</c:v>
                </c:pt>
                <c:pt idx="124">
                  <c:v>104.94520063637968</c:v>
                </c:pt>
                <c:pt idx="125">
                  <c:v>104.80820222732893</c:v>
                </c:pt>
                <c:pt idx="126">
                  <c:v>104.84797595898883</c:v>
                </c:pt>
                <c:pt idx="127">
                  <c:v>104.92752342230862</c:v>
                </c:pt>
                <c:pt idx="128">
                  <c:v>104.9938129750751</c:v>
                </c:pt>
                <c:pt idx="129">
                  <c:v>105.51529079017143</c:v>
                </c:pt>
                <c:pt idx="130">
                  <c:v>105.88209298214596</c:v>
                </c:pt>
                <c:pt idx="131">
                  <c:v>106.36379706558243</c:v>
                </c:pt>
                <c:pt idx="132">
                  <c:v>106.86317836308994</c:v>
                </c:pt>
                <c:pt idx="133">
                  <c:v>106.62453597313059</c:v>
                </c:pt>
                <c:pt idx="134">
                  <c:v>107.08414353897824</c:v>
                </c:pt>
                <c:pt idx="135">
                  <c:v>107.19904543044014</c:v>
                </c:pt>
                <c:pt idx="136">
                  <c:v>107.17252960933354</c:v>
                </c:pt>
                <c:pt idx="137">
                  <c:v>107.42884921336395</c:v>
                </c:pt>
                <c:pt idx="138">
                  <c:v>107.58352483648576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F-4886-BB15-19656E4C8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61000"/>
        <c:axId val="676657392"/>
      </c:lineChart>
      <c:catAx>
        <c:axId val="67666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>
            <c:manualLayout>
              <c:xMode val="edge"/>
              <c:yMode val="edge"/>
              <c:x val="0.54922112860892391"/>
              <c:y val="0.925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57392"/>
        <c:crosses val="autoZero"/>
        <c:auto val="1"/>
        <c:lblAlgn val="ctr"/>
        <c:lblOffset val="100"/>
        <c:noMultiLvlLbl val="0"/>
      </c:catAx>
      <c:valAx>
        <c:axId val="676657392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 (Centigrade) - Base 1875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5.976851851851849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6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5080927384077"/>
          <c:y val="0.21306310685845212"/>
          <c:w val="0.54171412948381459"/>
          <c:h val="0.17181957099590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3</xdr:row>
      <xdr:rowOff>140970</xdr:rowOff>
    </xdr:from>
    <xdr:to>
      <xdr:col>27</xdr:col>
      <xdr:colOff>495300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AF517-B4C6-4F7F-811C-FA767095F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379241</xdr:colOff>
      <xdr:row>21</xdr:row>
      <xdr:rowOff>5862</xdr:rowOff>
    </xdr:from>
    <xdr:to>
      <xdr:col>31</xdr:col>
      <xdr:colOff>74441</xdr:colOff>
      <xdr:row>36</xdr:row>
      <xdr:rowOff>5862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7E7CF-AD0C-4D98-88D8-5B559E7D4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363415</xdr:colOff>
      <xdr:row>40</xdr:row>
      <xdr:rowOff>70340</xdr:rowOff>
    </xdr:from>
    <xdr:to>
      <xdr:col>31</xdr:col>
      <xdr:colOff>58615</xdr:colOff>
      <xdr:row>55</xdr:row>
      <xdr:rowOff>70340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7A4C35-0FBC-49E6-9346-F73C21118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21</xdr:row>
      <xdr:rowOff>0</xdr:rowOff>
    </xdr:from>
    <xdr:to>
      <xdr:col>39</xdr:col>
      <xdr:colOff>304800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02C4D-8509-4B9D-80A0-A3D6C884C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165295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3A4F5-89DA-4C16-9B8D-8D8627E5E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75"/>
  <sheetViews>
    <sheetView workbookViewId="0">
      <selection activeCell="J3" sqref="J3"/>
    </sheetView>
  </sheetViews>
  <sheetFormatPr defaultRowHeight="14.4" x14ac:dyDescent="0.3"/>
  <sheetData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3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3">
      <c r="A3">
        <v>1841</v>
      </c>
      <c r="B3" t="s">
        <v>5</v>
      </c>
      <c r="C3" t="s">
        <v>4</v>
      </c>
      <c r="D3">
        <v>18.84</v>
      </c>
      <c r="E3">
        <v>1841</v>
      </c>
      <c r="F3">
        <v>7.69</v>
      </c>
      <c r="H3">
        <v>12.61</v>
      </c>
      <c r="I3">
        <v>9.83</v>
      </c>
      <c r="J3">
        <v>11.14</v>
      </c>
    </row>
    <row r="4" spans="1:11" x14ac:dyDescent="0.3">
      <c r="A4">
        <v>1842</v>
      </c>
      <c r="B4" t="s">
        <v>5</v>
      </c>
      <c r="C4" t="s">
        <v>4</v>
      </c>
      <c r="D4">
        <v>19.05</v>
      </c>
      <c r="E4">
        <v>1842</v>
      </c>
      <c r="F4">
        <v>8.02</v>
      </c>
      <c r="H4">
        <v>11.42</v>
      </c>
      <c r="I4">
        <v>10.32</v>
      </c>
      <c r="J4">
        <v>11.07</v>
      </c>
    </row>
    <row r="5" spans="1:11" x14ac:dyDescent="0.3">
      <c r="A5">
        <v>1843</v>
      </c>
      <c r="B5" t="s">
        <v>5</v>
      </c>
      <c r="C5" t="s">
        <v>4</v>
      </c>
      <c r="D5">
        <v>19.25</v>
      </c>
      <c r="E5">
        <v>1843</v>
      </c>
      <c r="F5">
        <v>8.17</v>
      </c>
      <c r="H5">
        <v>11.69</v>
      </c>
      <c r="I5">
        <v>8.7799999999999994</v>
      </c>
      <c r="J5">
        <v>11.42</v>
      </c>
    </row>
    <row r="6" spans="1:11" x14ac:dyDescent="0.3">
      <c r="A6">
        <v>1844</v>
      </c>
      <c r="B6" t="s">
        <v>5</v>
      </c>
      <c r="C6" t="s">
        <v>4</v>
      </c>
      <c r="D6">
        <v>18.68</v>
      </c>
      <c r="E6">
        <v>1844</v>
      </c>
      <c r="F6">
        <v>7.65</v>
      </c>
      <c r="H6">
        <v>11.67</v>
      </c>
      <c r="I6">
        <v>10.28</v>
      </c>
      <c r="J6">
        <v>10.72</v>
      </c>
    </row>
    <row r="7" spans="1:11" x14ac:dyDescent="0.3">
      <c r="A7">
        <v>1845</v>
      </c>
      <c r="B7" t="s">
        <v>5</v>
      </c>
      <c r="C7" t="s">
        <v>4</v>
      </c>
      <c r="D7">
        <v>18.93</v>
      </c>
      <c r="E7">
        <v>1845</v>
      </c>
      <c r="F7">
        <v>7.85</v>
      </c>
      <c r="H7">
        <v>11.74</v>
      </c>
      <c r="I7">
        <v>10.6</v>
      </c>
      <c r="J7">
        <v>11.22</v>
      </c>
    </row>
    <row r="8" spans="1:11" x14ac:dyDescent="0.3">
      <c r="A8">
        <v>1846</v>
      </c>
      <c r="B8" t="s">
        <v>5</v>
      </c>
      <c r="C8" t="s">
        <v>4</v>
      </c>
      <c r="D8">
        <v>19.559999999999999</v>
      </c>
      <c r="E8">
        <v>1846</v>
      </c>
      <c r="F8">
        <v>8.5500000000000007</v>
      </c>
      <c r="H8">
        <v>12.81</v>
      </c>
      <c r="I8">
        <v>11.29</v>
      </c>
      <c r="J8">
        <v>11.55</v>
      </c>
    </row>
    <row r="9" spans="1:11" x14ac:dyDescent="0.3">
      <c r="A9">
        <v>1847</v>
      </c>
      <c r="B9" t="s">
        <v>5</v>
      </c>
      <c r="C9" t="s">
        <v>4</v>
      </c>
      <c r="D9">
        <v>19.010000000000002</v>
      </c>
      <c r="E9">
        <v>1847</v>
      </c>
      <c r="F9">
        <v>8.09</v>
      </c>
      <c r="H9">
        <v>11.5</v>
      </c>
      <c r="I9">
        <v>9.23</v>
      </c>
      <c r="J9">
        <v>11.13</v>
      </c>
    </row>
    <row r="10" spans="1:11" x14ac:dyDescent="0.3">
      <c r="A10">
        <v>1848</v>
      </c>
      <c r="B10" t="s">
        <v>5</v>
      </c>
      <c r="C10" t="s">
        <v>4</v>
      </c>
      <c r="D10">
        <v>18.78</v>
      </c>
      <c r="E10">
        <v>1848</v>
      </c>
      <c r="F10">
        <v>7.98</v>
      </c>
      <c r="H10">
        <v>11.89</v>
      </c>
      <c r="I10">
        <v>9.77</v>
      </c>
      <c r="J10">
        <v>10.72</v>
      </c>
    </row>
    <row r="11" spans="1:11" x14ac:dyDescent="0.3">
      <c r="A11">
        <v>1849</v>
      </c>
      <c r="B11" t="s">
        <v>5</v>
      </c>
      <c r="C11" t="s">
        <v>4</v>
      </c>
      <c r="D11">
        <v>18.78</v>
      </c>
      <c r="E11">
        <v>1849</v>
      </c>
      <c r="F11">
        <v>7.98</v>
      </c>
      <c r="H11">
        <v>11.69</v>
      </c>
      <c r="I11">
        <v>9.34</v>
      </c>
      <c r="J11">
        <v>10.48</v>
      </c>
    </row>
    <row r="12" spans="1:11" x14ac:dyDescent="0.3">
      <c r="A12">
        <v>1850</v>
      </c>
      <c r="B12" t="s">
        <v>5</v>
      </c>
      <c r="C12" t="s">
        <v>4</v>
      </c>
      <c r="D12">
        <v>19.010000000000002</v>
      </c>
      <c r="E12">
        <v>1850</v>
      </c>
      <c r="F12">
        <v>7.9</v>
      </c>
      <c r="H12">
        <v>10.99</v>
      </c>
      <c r="I12">
        <v>9.89</v>
      </c>
      <c r="J12">
        <v>11.13</v>
      </c>
    </row>
    <row r="13" spans="1:11" x14ac:dyDescent="0.3">
      <c r="A13">
        <v>1851</v>
      </c>
      <c r="B13" t="s">
        <v>5</v>
      </c>
      <c r="C13" t="s">
        <v>4</v>
      </c>
      <c r="D13">
        <v>19.100000000000001</v>
      </c>
      <c r="E13">
        <v>1851</v>
      </c>
      <c r="F13">
        <v>8.18</v>
      </c>
      <c r="H13">
        <v>11.19</v>
      </c>
      <c r="I13">
        <v>10.17</v>
      </c>
      <c r="J13">
        <v>11.09</v>
      </c>
    </row>
    <row r="14" spans="1:11" x14ac:dyDescent="0.3">
      <c r="A14">
        <v>1852</v>
      </c>
      <c r="B14" t="s">
        <v>5</v>
      </c>
      <c r="C14" t="s">
        <v>4</v>
      </c>
      <c r="D14">
        <v>18.93</v>
      </c>
      <c r="E14">
        <v>1852</v>
      </c>
      <c r="F14">
        <v>8.1</v>
      </c>
      <c r="H14">
        <v>12.01</v>
      </c>
      <c r="I14">
        <v>9.82</v>
      </c>
      <c r="J14">
        <v>10.85</v>
      </c>
    </row>
    <row r="15" spans="1:11" x14ac:dyDescent="0.3">
      <c r="A15">
        <v>1853</v>
      </c>
      <c r="B15" t="s">
        <v>5</v>
      </c>
      <c r="C15" t="s">
        <v>4</v>
      </c>
      <c r="D15">
        <v>18.78</v>
      </c>
      <c r="E15">
        <v>1853</v>
      </c>
      <c r="F15">
        <v>8.0399999999999991</v>
      </c>
      <c r="H15">
        <v>11.63</v>
      </c>
      <c r="I15">
        <v>10.210000000000001</v>
      </c>
      <c r="J15">
        <v>10.58</v>
      </c>
    </row>
    <row r="16" spans="1:11" x14ac:dyDescent="0.3">
      <c r="A16">
        <v>1854</v>
      </c>
      <c r="B16" t="s">
        <v>5</v>
      </c>
      <c r="C16" t="s">
        <v>4</v>
      </c>
      <c r="D16">
        <v>19.05</v>
      </c>
      <c r="E16">
        <v>1854</v>
      </c>
      <c r="F16">
        <v>8.2100000000000009</v>
      </c>
      <c r="H16">
        <v>11.24</v>
      </c>
      <c r="I16">
        <v>10.96</v>
      </c>
      <c r="J16">
        <v>10.95</v>
      </c>
    </row>
    <row r="17" spans="1:11" x14ac:dyDescent="0.3">
      <c r="A17">
        <v>1855</v>
      </c>
      <c r="B17" t="s">
        <v>5</v>
      </c>
      <c r="C17" t="s">
        <v>4</v>
      </c>
      <c r="D17">
        <v>17.71</v>
      </c>
      <c r="E17">
        <v>1855</v>
      </c>
      <c r="F17">
        <v>8.11</v>
      </c>
      <c r="H17">
        <v>11.44</v>
      </c>
      <c r="I17">
        <v>9.7100000000000009</v>
      </c>
      <c r="J17">
        <v>9.14</v>
      </c>
      <c r="K17" s="5">
        <v>2.57</v>
      </c>
    </row>
    <row r="18" spans="1:11" x14ac:dyDescent="0.3">
      <c r="A18">
        <v>1856</v>
      </c>
      <c r="B18" t="s">
        <v>5</v>
      </c>
      <c r="C18" t="s">
        <v>4</v>
      </c>
      <c r="D18">
        <v>19.02</v>
      </c>
      <c r="E18">
        <v>1856</v>
      </c>
      <c r="F18">
        <v>8</v>
      </c>
      <c r="H18">
        <v>11.65</v>
      </c>
      <c r="I18">
        <v>8.66</v>
      </c>
      <c r="J18">
        <v>11.37</v>
      </c>
      <c r="K18" s="4">
        <v>5</v>
      </c>
    </row>
    <row r="19" spans="1:11" x14ac:dyDescent="0.3">
      <c r="A19">
        <v>1857</v>
      </c>
      <c r="B19" t="s">
        <v>5</v>
      </c>
      <c r="C19" t="s">
        <v>4</v>
      </c>
      <c r="D19">
        <v>18.89</v>
      </c>
      <c r="E19">
        <v>1857</v>
      </c>
      <c r="F19">
        <v>7.76</v>
      </c>
      <c r="H19">
        <v>11.44</v>
      </c>
      <c r="I19">
        <v>8.76</v>
      </c>
      <c r="J19">
        <v>11.34</v>
      </c>
      <c r="K19">
        <v>5.0999999999999996</v>
      </c>
    </row>
    <row r="20" spans="1:11" x14ac:dyDescent="0.3">
      <c r="A20">
        <v>1858</v>
      </c>
      <c r="B20" t="s">
        <v>5</v>
      </c>
      <c r="C20" t="s">
        <v>4</v>
      </c>
      <c r="D20">
        <v>19.059999999999999</v>
      </c>
      <c r="E20">
        <v>1858</v>
      </c>
      <c r="F20">
        <v>8.1</v>
      </c>
      <c r="H20">
        <v>11.06</v>
      </c>
      <c r="I20">
        <v>10.53</v>
      </c>
      <c r="J20">
        <v>11.67</v>
      </c>
      <c r="K20">
        <v>5.0999999999999996</v>
      </c>
    </row>
    <row r="21" spans="1:11" x14ac:dyDescent="0.3">
      <c r="A21">
        <v>1859</v>
      </c>
      <c r="B21" t="s">
        <v>5</v>
      </c>
      <c r="C21" t="s">
        <v>4</v>
      </c>
      <c r="D21">
        <v>18.63</v>
      </c>
      <c r="E21">
        <v>1859</v>
      </c>
      <c r="F21">
        <v>8.25</v>
      </c>
      <c r="H21">
        <v>11.92</v>
      </c>
      <c r="I21">
        <v>9.76</v>
      </c>
      <c r="J21">
        <v>10.93</v>
      </c>
      <c r="K21">
        <v>5.6</v>
      </c>
    </row>
    <row r="22" spans="1:11" x14ac:dyDescent="0.3">
      <c r="A22">
        <v>1860</v>
      </c>
      <c r="B22" t="s">
        <v>5</v>
      </c>
      <c r="C22" t="s">
        <v>4</v>
      </c>
      <c r="D22">
        <v>18.829999999999998</v>
      </c>
      <c r="E22">
        <v>1860</v>
      </c>
      <c r="F22">
        <v>7.96</v>
      </c>
      <c r="H22">
        <v>11.31</v>
      </c>
      <c r="I22">
        <v>9.75</v>
      </c>
      <c r="J22">
        <v>11</v>
      </c>
      <c r="K22">
        <v>5.25</v>
      </c>
    </row>
    <row r="23" spans="1:11" x14ac:dyDescent="0.3">
      <c r="A23">
        <v>1861</v>
      </c>
      <c r="B23" t="s">
        <v>5</v>
      </c>
      <c r="C23" t="s">
        <v>4</v>
      </c>
      <c r="D23">
        <v>19.399999999999999</v>
      </c>
      <c r="E23">
        <v>1861</v>
      </c>
      <c r="F23">
        <v>7.85</v>
      </c>
      <c r="H23">
        <v>11.88</v>
      </c>
      <c r="I23">
        <v>9.6199999999999992</v>
      </c>
      <c r="J23">
        <v>11.2</v>
      </c>
      <c r="K23">
        <v>4.84</v>
      </c>
    </row>
    <row r="24" spans="1:11" x14ac:dyDescent="0.3">
      <c r="A24">
        <v>1862</v>
      </c>
      <c r="B24" t="s">
        <v>5</v>
      </c>
      <c r="C24" t="s">
        <v>4</v>
      </c>
      <c r="D24">
        <v>19.18</v>
      </c>
      <c r="E24">
        <v>1862</v>
      </c>
      <c r="F24">
        <v>7.56</v>
      </c>
      <c r="H24">
        <v>12.24</v>
      </c>
      <c r="I24">
        <v>9.36</v>
      </c>
      <c r="J24">
        <v>11.5</v>
      </c>
      <c r="K24">
        <v>4.79</v>
      </c>
    </row>
    <row r="25" spans="1:11" x14ac:dyDescent="0.3">
      <c r="A25">
        <v>1863</v>
      </c>
      <c r="B25" t="s">
        <v>5</v>
      </c>
      <c r="C25" t="s">
        <v>4</v>
      </c>
      <c r="D25">
        <v>19.059999999999999</v>
      </c>
      <c r="E25">
        <v>1863</v>
      </c>
      <c r="F25">
        <v>8.11</v>
      </c>
      <c r="H25">
        <v>12.48</v>
      </c>
      <c r="I25">
        <v>9.73</v>
      </c>
      <c r="J25">
        <v>11.01</v>
      </c>
      <c r="K25">
        <v>4.51</v>
      </c>
    </row>
    <row r="26" spans="1:11" x14ac:dyDescent="0.3">
      <c r="A26">
        <v>1864</v>
      </c>
      <c r="B26" t="s">
        <v>5</v>
      </c>
      <c r="C26" t="s">
        <v>4</v>
      </c>
      <c r="D26">
        <v>18.8</v>
      </c>
      <c r="E26">
        <v>1864</v>
      </c>
      <c r="F26">
        <v>7.98</v>
      </c>
      <c r="H26">
        <v>11.18</v>
      </c>
      <c r="I26">
        <v>9.35</v>
      </c>
      <c r="J26">
        <v>10.96</v>
      </c>
      <c r="K26">
        <v>4.99</v>
      </c>
    </row>
    <row r="27" spans="1:11" x14ac:dyDescent="0.3">
      <c r="A27">
        <v>1865</v>
      </c>
      <c r="B27" t="s">
        <v>5</v>
      </c>
      <c r="C27" t="s">
        <v>4</v>
      </c>
      <c r="D27">
        <v>19.190000000000001</v>
      </c>
      <c r="E27">
        <v>1865</v>
      </c>
      <c r="F27">
        <v>8.18</v>
      </c>
      <c r="H27">
        <v>12.03</v>
      </c>
      <c r="I27">
        <v>9.92</v>
      </c>
      <c r="J27">
        <v>11.14</v>
      </c>
      <c r="K27">
        <v>5.45</v>
      </c>
    </row>
    <row r="28" spans="1:11" x14ac:dyDescent="0.3">
      <c r="A28">
        <v>1866</v>
      </c>
      <c r="B28" t="s">
        <v>5</v>
      </c>
      <c r="C28" t="s">
        <v>4</v>
      </c>
      <c r="D28">
        <v>19.38</v>
      </c>
      <c r="E28">
        <v>1866</v>
      </c>
      <c r="F28">
        <v>8.2899999999999991</v>
      </c>
      <c r="H28">
        <v>12.01</v>
      </c>
      <c r="I28">
        <v>9.0500000000000007</v>
      </c>
      <c r="J28">
        <v>11.45</v>
      </c>
      <c r="K28">
        <v>5.35</v>
      </c>
    </row>
    <row r="29" spans="1:11" x14ac:dyDescent="0.3">
      <c r="A29">
        <v>1867</v>
      </c>
      <c r="B29" t="s">
        <v>5</v>
      </c>
      <c r="C29" t="s">
        <v>4</v>
      </c>
      <c r="D29">
        <v>19.739999999999998</v>
      </c>
      <c r="E29">
        <v>1867</v>
      </c>
      <c r="F29">
        <v>8.44</v>
      </c>
      <c r="H29">
        <v>12.12</v>
      </c>
      <c r="I29">
        <v>9.43</v>
      </c>
      <c r="J29">
        <v>11.77</v>
      </c>
      <c r="K29">
        <v>5.07</v>
      </c>
    </row>
    <row r="30" spans="1:11" x14ac:dyDescent="0.3">
      <c r="A30">
        <v>1868</v>
      </c>
      <c r="B30" t="s">
        <v>5</v>
      </c>
      <c r="C30" t="s">
        <v>4</v>
      </c>
      <c r="D30">
        <v>19.36</v>
      </c>
      <c r="E30">
        <v>1868</v>
      </c>
      <c r="F30">
        <v>8.25</v>
      </c>
      <c r="H30">
        <v>12.08</v>
      </c>
      <c r="I30">
        <v>8.8800000000000008</v>
      </c>
      <c r="J30">
        <v>11.49</v>
      </c>
      <c r="K30">
        <v>5.26</v>
      </c>
    </row>
    <row r="31" spans="1:11" x14ac:dyDescent="0.3">
      <c r="A31">
        <v>1869</v>
      </c>
      <c r="B31" t="s">
        <v>5</v>
      </c>
      <c r="C31" t="s">
        <v>4</v>
      </c>
      <c r="D31">
        <v>19.36</v>
      </c>
      <c r="E31">
        <v>1869</v>
      </c>
      <c r="F31">
        <v>8.43</v>
      </c>
      <c r="H31">
        <v>11.67</v>
      </c>
      <c r="I31">
        <v>8.73</v>
      </c>
      <c r="J31">
        <v>11.42</v>
      </c>
      <c r="K31">
        <v>4.95</v>
      </c>
    </row>
    <row r="32" spans="1:11" x14ac:dyDescent="0.3">
      <c r="A32">
        <v>1870</v>
      </c>
      <c r="B32" t="s">
        <v>5</v>
      </c>
      <c r="C32" t="s">
        <v>4</v>
      </c>
      <c r="D32">
        <v>19.239999999999998</v>
      </c>
      <c r="E32">
        <v>1870</v>
      </c>
      <c r="F32">
        <v>8.1999999999999993</v>
      </c>
      <c r="H32">
        <v>11.32</v>
      </c>
      <c r="I32">
        <v>10.55</v>
      </c>
      <c r="J32">
        <v>11.45</v>
      </c>
      <c r="K32">
        <v>4.84</v>
      </c>
    </row>
    <row r="33" spans="1:11" x14ac:dyDescent="0.3">
      <c r="A33">
        <v>1871</v>
      </c>
      <c r="B33" t="s">
        <v>5</v>
      </c>
      <c r="C33" t="s">
        <v>4</v>
      </c>
      <c r="D33">
        <v>19.100000000000001</v>
      </c>
      <c r="E33">
        <v>1871</v>
      </c>
      <c r="F33">
        <v>8.1199999999999992</v>
      </c>
      <c r="H33">
        <v>11.05</v>
      </c>
      <c r="I33">
        <v>9.91</v>
      </c>
      <c r="J33">
        <v>11.43</v>
      </c>
      <c r="K33">
        <v>4.6500000000000004</v>
      </c>
    </row>
    <row r="34" spans="1:11" x14ac:dyDescent="0.3">
      <c r="A34">
        <v>1872</v>
      </c>
      <c r="B34" t="s">
        <v>5</v>
      </c>
      <c r="C34" t="s">
        <v>4</v>
      </c>
      <c r="D34">
        <v>18.88</v>
      </c>
      <c r="E34">
        <v>1872</v>
      </c>
      <c r="F34">
        <v>8.19</v>
      </c>
      <c r="H34">
        <v>12.43</v>
      </c>
      <c r="I34">
        <v>8.7200000000000006</v>
      </c>
      <c r="J34">
        <v>11.27</v>
      </c>
      <c r="K34">
        <v>4.82</v>
      </c>
    </row>
    <row r="35" spans="1:11" x14ac:dyDescent="0.3">
      <c r="A35">
        <v>1873</v>
      </c>
      <c r="B35" t="s">
        <v>5</v>
      </c>
      <c r="C35" t="s">
        <v>4</v>
      </c>
      <c r="D35">
        <v>19.03</v>
      </c>
      <c r="E35">
        <v>1873</v>
      </c>
      <c r="F35">
        <v>8.35</v>
      </c>
      <c r="H35">
        <v>12.08</v>
      </c>
      <c r="I35">
        <v>8.84</v>
      </c>
      <c r="J35">
        <v>11.3</v>
      </c>
      <c r="K35">
        <v>5.21</v>
      </c>
    </row>
    <row r="36" spans="1:11" x14ac:dyDescent="0.3">
      <c r="A36">
        <v>1874</v>
      </c>
      <c r="B36" t="s">
        <v>5</v>
      </c>
      <c r="C36" t="s">
        <v>4</v>
      </c>
      <c r="D36">
        <v>19.03</v>
      </c>
      <c r="E36">
        <v>1874</v>
      </c>
      <c r="F36">
        <v>8.43</v>
      </c>
      <c r="H36">
        <v>11.3</v>
      </c>
      <c r="I36">
        <v>10.18</v>
      </c>
      <c r="J36">
        <v>11.26</v>
      </c>
      <c r="K36">
        <v>4.76</v>
      </c>
    </row>
    <row r="37" spans="1:11" x14ac:dyDescent="0.3">
      <c r="A37">
        <v>1875</v>
      </c>
      <c r="B37" t="s">
        <v>5</v>
      </c>
      <c r="C37" t="s">
        <v>4</v>
      </c>
      <c r="D37">
        <v>19.260000000000002</v>
      </c>
      <c r="E37">
        <v>1875</v>
      </c>
      <c r="F37">
        <v>7.86</v>
      </c>
      <c r="H37">
        <v>11.25</v>
      </c>
      <c r="I37">
        <v>7.8</v>
      </c>
      <c r="J37">
        <v>11.32</v>
      </c>
      <c r="K37">
        <v>5.01</v>
      </c>
    </row>
    <row r="38" spans="1:11" x14ac:dyDescent="0.3">
      <c r="A38">
        <v>1876</v>
      </c>
      <c r="B38" t="s">
        <v>5</v>
      </c>
      <c r="C38" t="s">
        <v>4</v>
      </c>
      <c r="D38">
        <v>19.47</v>
      </c>
      <c r="E38">
        <v>1876</v>
      </c>
      <c r="F38">
        <v>8.08</v>
      </c>
      <c r="H38">
        <v>11.93</v>
      </c>
      <c r="I38">
        <v>9.69</v>
      </c>
      <c r="J38">
        <v>11.69</v>
      </c>
      <c r="K38">
        <v>5.74</v>
      </c>
    </row>
    <row r="39" spans="1:11" x14ac:dyDescent="0.3">
      <c r="A39">
        <v>1877</v>
      </c>
      <c r="B39" t="s">
        <v>5</v>
      </c>
      <c r="C39" t="s">
        <v>4</v>
      </c>
      <c r="D39">
        <v>19.61</v>
      </c>
      <c r="E39">
        <v>1877</v>
      </c>
      <c r="F39">
        <v>8.5399999999999991</v>
      </c>
      <c r="H39">
        <v>11.81</v>
      </c>
      <c r="I39">
        <v>10.68</v>
      </c>
      <c r="J39">
        <v>11.39</v>
      </c>
      <c r="K39">
        <v>6.34</v>
      </c>
    </row>
    <row r="40" spans="1:11" x14ac:dyDescent="0.3">
      <c r="A40">
        <v>1878</v>
      </c>
      <c r="B40" t="s">
        <v>5</v>
      </c>
      <c r="C40" t="s">
        <v>4</v>
      </c>
      <c r="D40">
        <v>19.98</v>
      </c>
      <c r="E40">
        <v>1878</v>
      </c>
      <c r="F40">
        <v>8.83</v>
      </c>
      <c r="H40">
        <v>11.81</v>
      </c>
      <c r="I40">
        <v>11.31</v>
      </c>
      <c r="J40">
        <v>11.74</v>
      </c>
      <c r="K40">
        <v>5.59</v>
      </c>
    </row>
    <row r="41" spans="1:11" x14ac:dyDescent="0.3">
      <c r="A41">
        <v>1879</v>
      </c>
      <c r="B41" t="s">
        <v>5</v>
      </c>
      <c r="C41" t="s">
        <v>4</v>
      </c>
      <c r="D41">
        <v>18.940000000000001</v>
      </c>
      <c r="E41">
        <v>1879</v>
      </c>
      <c r="F41">
        <v>8.17</v>
      </c>
      <c r="H41">
        <v>11.42</v>
      </c>
      <c r="I41">
        <v>10.11</v>
      </c>
      <c r="J41">
        <v>10.97</v>
      </c>
      <c r="K41">
        <v>5.9</v>
      </c>
    </row>
    <row r="42" spans="1:11" x14ac:dyDescent="0.3">
      <c r="A42">
        <v>1880</v>
      </c>
      <c r="B42" t="s">
        <v>5</v>
      </c>
      <c r="C42" t="s">
        <v>4</v>
      </c>
      <c r="D42">
        <v>18.84</v>
      </c>
      <c r="E42">
        <v>1880</v>
      </c>
      <c r="F42">
        <v>8.1199999999999992</v>
      </c>
      <c r="H42">
        <v>11.98</v>
      </c>
      <c r="I42">
        <v>10.46</v>
      </c>
      <c r="J42">
        <v>11.42</v>
      </c>
      <c r="K42">
        <v>5.83</v>
      </c>
    </row>
    <row r="43" spans="1:11" x14ac:dyDescent="0.3">
      <c r="A43">
        <v>1881</v>
      </c>
      <c r="B43" t="s">
        <v>5</v>
      </c>
      <c r="C43" t="s">
        <v>4</v>
      </c>
      <c r="D43">
        <v>19.170000000000002</v>
      </c>
      <c r="E43">
        <v>1881</v>
      </c>
      <c r="F43">
        <v>8.27</v>
      </c>
      <c r="H43">
        <v>11.76</v>
      </c>
      <c r="I43">
        <v>10.25</v>
      </c>
      <c r="J43">
        <v>11.36</v>
      </c>
      <c r="K43">
        <v>5.17</v>
      </c>
    </row>
    <row r="44" spans="1:11" x14ac:dyDescent="0.3">
      <c r="A44">
        <v>1882</v>
      </c>
      <c r="B44" t="s">
        <v>5</v>
      </c>
      <c r="C44" t="s">
        <v>4</v>
      </c>
      <c r="D44">
        <v>19.329999999999998</v>
      </c>
      <c r="E44">
        <v>1882</v>
      </c>
      <c r="F44">
        <v>8.1300000000000008</v>
      </c>
      <c r="H44">
        <v>12.18</v>
      </c>
      <c r="I44">
        <v>10.38</v>
      </c>
      <c r="J44">
        <v>11.54</v>
      </c>
      <c r="K44">
        <v>5.47</v>
      </c>
    </row>
    <row r="45" spans="1:11" x14ac:dyDescent="0.3">
      <c r="A45">
        <v>1883</v>
      </c>
      <c r="B45" t="s">
        <v>5</v>
      </c>
      <c r="C45" t="s">
        <v>4</v>
      </c>
      <c r="D45">
        <v>18.559999999999999</v>
      </c>
      <c r="E45">
        <v>1883</v>
      </c>
      <c r="F45">
        <v>7.98</v>
      </c>
      <c r="H45">
        <v>11.24</v>
      </c>
      <c r="I45">
        <v>8.42</v>
      </c>
      <c r="J45">
        <v>11.09</v>
      </c>
      <c r="K45">
        <v>5.0999999999999996</v>
      </c>
    </row>
    <row r="46" spans="1:11" x14ac:dyDescent="0.3">
      <c r="A46">
        <v>1884</v>
      </c>
      <c r="B46" t="s">
        <v>5</v>
      </c>
      <c r="C46" t="s">
        <v>4</v>
      </c>
      <c r="D46">
        <v>19.53</v>
      </c>
      <c r="E46">
        <v>1884</v>
      </c>
      <c r="F46">
        <v>7.77</v>
      </c>
      <c r="H46">
        <v>11.29</v>
      </c>
      <c r="I46">
        <v>9.35</v>
      </c>
      <c r="J46">
        <v>11.24</v>
      </c>
      <c r="K46">
        <v>5.1100000000000003</v>
      </c>
    </row>
    <row r="47" spans="1:11" x14ac:dyDescent="0.3">
      <c r="A47">
        <v>1885</v>
      </c>
      <c r="B47" t="s">
        <v>5</v>
      </c>
      <c r="C47" t="s">
        <v>4</v>
      </c>
      <c r="D47">
        <v>19.25</v>
      </c>
      <c r="E47">
        <v>1885</v>
      </c>
      <c r="F47">
        <v>7.92</v>
      </c>
      <c r="H47">
        <v>11.97</v>
      </c>
      <c r="I47">
        <v>7.96</v>
      </c>
      <c r="J47">
        <v>11.28</v>
      </c>
      <c r="K47">
        <v>4.74</v>
      </c>
    </row>
    <row r="48" spans="1:11" x14ac:dyDescent="0.3">
      <c r="A48">
        <v>1886</v>
      </c>
      <c r="B48" t="s">
        <v>5</v>
      </c>
      <c r="C48" t="s">
        <v>4</v>
      </c>
      <c r="D48">
        <v>19.41</v>
      </c>
      <c r="E48">
        <v>1886</v>
      </c>
      <c r="F48">
        <v>7.95</v>
      </c>
      <c r="H48">
        <v>11.9</v>
      </c>
      <c r="I48">
        <v>9.4</v>
      </c>
      <c r="J48">
        <v>11.15</v>
      </c>
      <c r="K48">
        <v>5.17</v>
      </c>
    </row>
    <row r="49" spans="1:11" x14ac:dyDescent="0.3">
      <c r="A49">
        <v>1887</v>
      </c>
      <c r="B49" t="s">
        <v>5</v>
      </c>
      <c r="C49" t="s">
        <v>4</v>
      </c>
      <c r="D49">
        <v>18.82</v>
      </c>
      <c r="E49">
        <v>1887</v>
      </c>
      <c r="F49">
        <v>7.91</v>
      </c>
      <c r="H49">
        <v>11.53</v>
      </c>
      <c r="I49">
        <v>9.64</v>
      </c>
      <c r="J49">
        <v>11.2</v>
      </c>
      <c r="K49">
        <v>5.41</v>
      </c>
    </row>
    <row r="50" spans="1:11" x14ac:dyDescent="0.3">
      <c r="A50">
        <v>1888</v>
      </c>
      <c r="B50" t="s">
        <v>5</v>
      </c>
      <c r="C50" t="s">
        <v>4</v>
      </c>
      <c r="D50">
        <v>19.14</v>
      </c>
      <c r="E50">
        <v>1888</v>
      </c>
      <c r="F50">
        <v>8.09</v>
      </c>
      <c r="H50">
        <v>11.29</v>
      </c>
      <c r="I50">
        <v>8.74</v>
      </c>
      <c r="J50">
        <v>11.2</v>
      </c>
      <c r="K50">
        <v>5.7</v>
      </c>
    </row>
    <row r="51" spans="1:11" x14ac:dyDescent="0.3">
      <c r="A51">
        <v>1889</v>
      </c>
      <c r="B51" t="s">
        <v>5</v>
      </c>
      <c r="C51" t="s">
        <v>4</v>
      </c>
      <c r="D51">
        <v>19.670000000000002</v>
      </c>
      <c r="E51">
        <v>1889</v>
      </c>
      <c r="F51">
        <v>8.32</v>
      </c>
      <c r="H51">
        <v>11.28</v>
      </c>
      <c r="I51">
        <v>10.02</v>
      </c>
      <c r="J51">
        <v>11.71</v>
      </c>
      <c r="K51">
        <v>4.51</v>
      </c>
    </row>
    <row r="52" spans="1:11" x14ac:dyDescent="0.3">
      <c r="A52">
        <v>1890</v>
      </c>
      <c r="B52" t="s">
        <v>5</v>
      </c>
      <c r="C52" t="s">
        <v>4</v>
      </c>
      <c r="D52">
        <v>19.03</v>
      </c>
      <c r="E52">
        <v>1890</v>
      </c>
      <c r="F52">
        <v>7.97</v>
      </c>
      <c r="H52">
        <v>11.2</v>
      </c>
      <c r="I52">
        <v>10.210000000000001</v>
      </c>
      <c r="J52">
        <v>11.51</v>
      </c>
      <c r="K52">
        <v>5.16</v>
      </c>
    </row>
    <row r="53" spans="1:11" x14ac:dyDescent="0.3">
      <c r="A53">
        <v>1891</v>
      </c>
      <c r="B53" t="s">
        <v>5</v>
      </c>
      <c r="C53" t="s">
        <v>4</v>
      </c>
      <c r="D53">
        <v>18.89</v>
      </c>
      <c r="E53">
        <v>1891</v>
      </c>
      <c r="F53">
        <v>8.02</v>
      </c>
      <c r="H53">
        <v>11.23</v>
      </c>
      <c r="I53">
        <v>10.29</v>
      </c>
      <c r="J53">
        <v>11.31</v>
      </c>
      <c r="K53">
        <v>5.57</v>
      </c>
    </row>
    <row r="54" spans="1:11" x14ac:dyDescent="0.3">
      <c r="A54">
        <v>1892</v>
      </c>
      <c r="B54" t="s">
        <v>5</v>
      </c>
      <c r="C54" t="s">
        <v>4</v>
      </c>
      <c r="D54">
        <v>19.420000000000002</v>
      </c>
      <c r="E54">
        <v>1892</v>
      </c>
      <c r="F54">
        <v>8.07</v>
      </c>
      <c r="H54">
        <v>11.87</v>
      </c>
      <c r="I54">
        <v>9.2100000000000009</v>
      </c>
      <c r="J54">
        <v>11.03</v>
      </c>
      <c r="K54">
        <v>4.99</v>
      </c>
    </row>
    <row r="55" spans="1:11" x14ac:dyDescent="0.3">
      <c r="A55">
        <v>1893</v>
      </c>
      <c r="B55" t="s">
        <v>5</v>
      </c>
      <c r="C55" t="s">
        <v>4</v>
      </c>
      <c r="D55">
        <v>19.16</v>
      </c>
      <c r="E55">
        <v>1893</v>
      </c>
      <c r="F55">
        <v>8.06</v>
      </c>
      <c r="H55">
        <v>11.75</v>
      </c>
      <c r="I55">
        <v>8.91</v>
      </c>
      <c r="J55">
        <v>11.24</v>
      </c>
      <c r="K55">
        <v>4.97</v>
      </c>
    </row>
    <row r="56" spans="1:11" x14ac:dyDescent="0.3">
      <c r="A56">
        <v>1894</v>
      </c>
      <c r="B56" t="s">
        <v>5</v>
      </c>
      <c r="C56" t="s">
        <v>4</v>
      </c>
      <c r="D56">
        <v>18.809999999999999</v>
      </c>
      <c r="E56">
        <v>1894</v>
      </c>
      <c r="F56">
        <v>8.16</v>
      </c>
      <c r="H56">
        <v>11.77</v>
      </c>
      <c r="I56">
        <v>10.79</v>
      </c>
      <c r="J56">
        <v>11.36</v>
      </c>
      <c r="K56">
        <v>5.34</v>
      </c>
    </row>
    <row r="57" spans="1:11" x14ac:dyDescent="0.3">
      <c r="A57">
        <v>1895</v>
      </c>
      <c r="B57" t="s">
        <v>5</v>
      </c>
      <c r="C57" t="s">
        <v>4</v>
      </c>
      <c r="D57">
        <v>18.98</v>
      </c>
      <c r="E57">
        <v>1895</v>
      </c>
      <c r="F57">
        <v>8.15</v>
      </c>
      <c r="H57">
        <v>11.63</v>
      </c>
      <c r="I57">
        <v>9.32</v>
      </c>
      <c r="J57">
        <v>11.39</v>
      </c>
      <c r="K57">
        <v>5.54</v>
      </c>
    </row>
    <row r="58" spans="1:11" x14ac:dyDescent="0.3">
      <c r="A58">
        <v>1896</v>
      </c>
      <c r="B58" t="s">
        <v>5</v>
      </c>
      <c r="C58" t="s">
        <v>4</v>
      </c>
      <c r="D58">
        <v>19.010000000000002</v>
      </c>
      <c r="E58">
        <v>1896</v>
      </c>
      <c r="F58">
        <v>8.2100000000000009</v>
      </c>
      <c r="H58">
        <v>11.17</v>
      </c>
      <c r="I58">
        <v>10.39</v>
      </c>
      <c r="J58">
        <v>11.52</v>
      </c>
      <c r="K58">
        <v>6.26</v>
      </c>
    </row>
    <row r="59" spans="1:11" x14ac:dyDescent="0.3">
      <c r="A59">
        <v>1897</v>
      </c>
      <c r="B59" t="s">
        <v>5</v>
      </c>
      <c r="C59" t="s">
        <v>4</v>
      </c>
      <c r="D59">
        <v>19.690000000000001</v>
      </c>
      <c r="E59">
        <v>1897</v>
      </c>
      <c r="F59">
        <v>8.2899999999999991</v>
      </c>
      <c r="H59">
        <v>11.9</v>
      </c>
      <c r="I59">
        <v>10.050000000000001</v>
      </c>
      <c r="J59">
        <v>11.39</v>
      </c>
      <c r="K59">
        <v>5.69</v>
      </c>
    </row>
    <row r="60" spans="1:11" x14ac:dyDescent="0.3">
      <c r="A60">
        <v>1898</v>
      </c>
      <c r="B60" t="s">
        <v>5</v>
      </c>
      <c r="C60" t="s">
        <v>4</v>
      </c>
      <c r="D60">
        <v>19.440000000000001</v>
      </c>
      <c r="E60">
        <v>1898</v>
      </c>
      <c r="F60">
        <v>8.18</v>
      </c>
      <c r="H60">
        <v>12.35</v>
      </c>
      <c r="I60">
        <v>10.24</v>
      </c>
      <c r="J60">
        <v>11.7</v>
      </c>
      <c r="K60">
        <v>4.88</v>
      </c>
    </row>
    <row r="61" spans="1:11" x14ac:dyDescent="0.3">
      <c r="A61">
        <v>1899</v>
      </c>
      <c r="B61" t="s">
        <v>5</v>
      </c>
      <c r="C61" t="s">
        <v>4</v>
      </c>
      <c r="D61">
        <v>19.190000000000001</v>
      </c>
      <c r="E61">
        <v>1899</v>
      </c>
      <c r="F61">
        <v>8.4</v>
      </c>
      <c r="H61">
        <v>11.87</v>
      </c>
      <c r="I61">
        <v>10.119999999999999</v>
      </c>
      <c r="J61">
        <v>11.7</v>
      </c>
      <c r="K61">
        <v>5.93</v>
      </c>
    </row>
    <row r="62" spans="1:11" x14ac:dyDescent="0.3">
      <c r="A62">
        <v>1900</v>
      </c>
      <c r="B62" t="s">
        <v>5</v>
      </c>
      <c r="C62" t="s">
        <v>4</v>
      </c>
      <c r="D62">
        <v>19.399999999999999</v>
      </c>
      <c r="E62">
        <v>1900</v>
      </c>
      <c r="F62">
        <v>8.5</v>
      </c>
      <c r="H62">
        <v>12.16</v>
      </c>
      <c r="I62">
        <v>10.63</v>
      </c>
      <c r="J62">
        <v>11.56</v>
      </c>
      <c r="K62">
        <v>5.94</v>
      </c>
    </row>
    <row r="63" spans="1:11" x14ac:dyDescent="0.3">
      <c r="A63">
        <v>1901</v>
      </c>
      <c r="B63" t="s">
        <v>5</v>
      </c>
      <c r="C63" t="s">
        <v>4</v>
      </c>
      <c r="D63">
        <v>19.3</v>
      </c>
      <c r="E63">
        <v>1901</v>
      </c>
      <c r="F63">
        <v>8.5399999999999991</v>
      </c>
      <c r="H63">
        <v>11.44</v>
      </c>
      <c r="I63">
        <v>9.8699999999999992</v>
      </c>
      <c r="J63">
        <v>11.39</v>
      </c>
      <c r="K63">
        <v>5.78</v>
      </c>
    </row>
    <row r="64" spans="1:11" x14ac:dyDescent="0.3">
      <c r="A64">
        <v>1902</v>
      </c>
      <c r="B64" t="s">
        <v>5</v>
      </c>
      <c r="C64" t="s">
        <v>4</v>
      </c>
      <c r="D64">
        <v>19.809999999999999</v>
      </c>
      <c r="E64">
        <v>1902</v>
      </c>
      <c r="F64">
        <v>8.3000000000000007</v>
      </c>
      <c r="H64">
        <v>11.73</v>
      </c>
      <c r="I64">
        <v>10.039999999999999</v>
      </c>
      <c r="J64">
        <v>11.45</v>
      </c>
      <c r="K64">
        <v>5.83</v>
      </c>
    </row>
    <row r="65" spans="1:11" x14ac:dyDescent="0.3">
      <c r="A65">
        <v>1903</v>
      </c>
      <c r="B65" t="s">
        <v>5</v>
      </c>
      <c r="C65" t="s">
        <v>4</v>
      </c>
      <c r="D65">
        <v>19.34</v>
      </c>
      <c r="E65">
        <v>1903</v>
      </c>
      <c r="F65">
        <v>8.2200000000000006</v>
      </c>
      <c r="H65">
        <v>11.76</v>
      </c>
      <c r="I65">
        <v>9.57</v>
      </c>
      <c r="J65">
        <v>11.36</v>
      </c>
      <c r="K65">
        <v>5.44</v>
      </c>
    </row>
    <row r="66" spans="1:11" x14ac:dyDescent="0.3">
      <c r="A66">
        <v>1904</v>
      </c>
      <c r="B66" t="s">
        <v>5</v>
      </c>
      <c r="C66" t="s">
        <v>4</v>
      </c>
      <c r="D66">
        <v>19.07</v>
      </c>
      <c r="E66">
        <v>1904</v>
      </c>
      <c r="F66">
        <v>8.09</v>
      </c>
      <c r="H66">
        <v>12.16</v>
      </c>
      <c r="I66">
        <v>8.56</v>
      </c>
      <c r="J66">
        <v>11.12</v>
      </c>
      <c r="K66">
        <v>5.68</v>
      </c>
    </row>
    <row r="67" spans="1:11" x14ac:dyDescent="0.3">
      <c r="A67">
        <v>1905</v>
      </c>
      <c r="B67" t="s">
        <v>5</v>
      </c>
      <c r="C67" t="s">
        <v>4</v>
      </c>
      <c r="D67">
        <v>18.989999999999998</v>
      </c>
      <c r="E67">
        <v>1905</v>
      </c>
      <c r="F67">
        <v>8.23</v>
      </c>
      <c r="H67">
        <v>11.44</v>
      </c>
      <c r="I67">
        <v>9.42</v>
      </c>
      <c r="J67">
        <v>10.98</v>
      </c>
      <c r="K67">
        <v>5.66</v>
      </c>
    </row>
    <row r="68" spans="1:11" x14ac:dyDescent="0.3">
      <c r="A68">
        <v>1906</v>
      </c>
      <c r="B68" t="s">
        <v>5</v>
      </c>
      <c r="C68" t="s">
        <v>4</v>
      </c>
      <c r="D68">
        <v>19.190000000000001</v>
      </c>
      <c r="E68">
        <v>1906</v>
      </c>
      <c r="F68">
        <v>8.3800000000000008</v>
      </c>
      <c r="H68">
        <v>11.44</v>
      </c>
      <c r="I68">
        <v>10.56</v>
      </c>
      <c r="J68">
        <v>11.39</v>
      </c>
      <c r="K68">
        <v>5.76</v>
      </c>
    </row>
    <row r="69" spans="1:11" x14ac:dyDescent="0.3">
      <c r="A69">
        <v>1907</v>
      </c>
      <c r="B69" t="s">
        <v>5</v>
      </c>
      <c r="C69" t="s">
        <v>4</v>
      </c>
      <c r="D69">
        <v>19.32</v>
      </c>
      <c r="E69">
        <v>1907</v>
      </c>
      <c r="F69">
        <v>7.95</v>
      </c>
      <c r="H69">
        <v>11.61</v>
      </c>
      <c r="I69">
        <v>9.32</v>
      </c>
      <c r="J69">
        <v>11.21</v>
      </c>
      <c r="K69">
        <v>5.1100000000000003</v>
      </c>
    </row>
    <row r="70" spans="1:11" x14ac:dyDescent="0.3">
      <c r="A70">
        <v>1908</v>
      </c>
      <c r="B70" t="s">
        <v>5</v>
      </c>
      <c r="C70" t="s">
        <v>4</v>
      </c>
      <c r="D70">
        <v>18.84</v>
      </c>
      <c r="E70">
        <v>1908</v>
      </c>
      <c r="F70">
        <v>8.19</v>
      </c>
      <c r="H70">
        <v>11.4</v>
      </c>
      <c r="I70">
        <v>10.68</v>
      </c>
      <c r="J70">
        <v>11.46</v>
      </c>
      <c r="K70">
        <v>5.56</v>
      </c>
    </row>
    <row r="71" spans="1:11" x14ac:dyDescent="0.3">
      <c r="A71">
        <v>1909</v>
      </c>
      <c r="B71" t="s">
        <v>5</v>
      </c>
      <c r="C71" t="s">
        <v>4</v>
      </c>
      <c r="D71">
        <v>19.010000000000002</v>
      </c>
      <c r="E71">
        <v>1909</v>
      </c>
      <c r="F71">
        <v>8.18</v>
      </c>
      <c r="H71">
        <v>11.35</v>
      </c>
      <c r="I71">
        <v>9.89</v>
      </c>
      <c r="J71">
        <v>10.86</v>
      </c>
      <c r="K71">
        <v>5.27</v>
      </c>
    </row>
    <row r="72" spans="1:11" x14ac:dyDescent="0.3">
      <c r="A72">
        <v>1910</v>
      </c>
      <c r="B72" t="s">
        <v>5</v>
      </c>
      <c r="C72" t="s">
        <v>4</v>
      </c>
      <c r="D72">
        <v>19.32</v>
      </c>
      <c r="E72">
        <v>1910</v>
      </c>
      <c r="F72">
        <v>8.2200000000000006</v>
      </c>
      <c r="H72">
        <v>11.59</v>
      </c>
      <c r="I72">
        <v>10.199999999999999</v>
      </c>
      <c r="J72">
        <v>11.57</v>
      </c>
      <c r="K72">
        <v>5.14</v>
      </c>
    </row>
    <row r="73" spans="1:11" x14ac:dyDescent="0.3">
      <c r="A73">
        <v>1911</v>
      </c>
      <c r="B73" t="s">
        <v>5</v>
      </c>
      <c r="C73" t="s">
        <v>4</v>
      </c>
      <c r="D73">
        <v>19.190000000000001</v>
      </c>
      <c r="E73">
        <v>1911</v>
      </c>
      <c r="F73">
        <v>8.18</v>
      </c>
      <c r="H73">
        <v>12.03</v>
      </c>
      <c r="I73">
        <v>10.87</v>
      </c>
      <c r="J73">
        <v>11.28</v>
      </c>
      <c r="K73">
        <v>5.19</v>
      </c>
    </row>
    <row r="74" spans="1:11" x14ac:dyDescent="0.3">
      <c r="A74">
        <v>1912</v>
      </c>
      <c r="B74" t="s">
        <v>5</v>
      </c>
      <c r="C74" t="s">
        <v>4</v>
      </c>
      <c r="D74">
        <v>19.62</v>
      </c>
      <c r="E74">
        <v>1912</v>
      </c>
      <c r="F74">
        <v>8.17</v>
      </c>
      <c r="H74">
        <v>11.43</v>
      </c>
      <c r="I74">
        <v>8.9499999999999993</v>
      </c>
      <c r="J74">
        <v>11.57</v>
      </c>
      <c r="K74">
        <v>5.73</v>
      </c>
    </row>
    <row r="75" spans="1:11" x14ac:dyDescent="0.3">
      <c r="A75">
        <v>1913</v>
      </c>
      <c r="B75" t="s">
        <v>5</v>
      </c>
      <c r="C75" t="s">
        <v>4</v>
      </c>
      <c r="D75">
        <v>19.38</v>
      </c>
      <c r="E75">
        <v>1913</v>
      </c>
      <c r="F75">
        <v>8.3000000000000007</v>
      </c>
      <c r="H75">
        <v>11.8</v>
      </c>
      <c r="I75">
        <v>10.83</v>
      </c>
      <c r="J75">
        <v>11.62</v>
      </c>
      <c r="K75">
        <v>6.23</v>
      </c>
    </row>
    <row r="76" spans="1:11" x14ac:dyDescent="0.3">
      <c r="A76">
        <v>1914</v>
      </c>
      <c r="B76" t="s">
        <v>5</v>
      </c>
      <c r="C76" t="s">
        <v>4</v>
      </c>
      <c r="D76">
        <v>19.98</v>
      </c>
      <c r="E76">
        <v>1914</v>
      </c>
      <c r="F76">
        <v>8.59</v>
      </c>
      <c r="H76">
        <v>11.48</v>
      </c>
      <c r="I76">
        <v>10.199999999999999</v>
      </c>
      <c r="J76">
        <v>12.5</v>
      </c>
      <c r="K76">
        <v>5.52</v>
      </c>
    </row>
    <row r="77" spans="1:11" x14ac:dyDescent="0.3">
      <c r="A77">
        <v>1915</v>
      </c>
      <c r="B77" t="s">
        <v>5</v>
      </c>
      <c r="C77" t="s">
        <v>4</v>
      </c>
      <c r="D77">
        <v>20.14</v>
      </c>
      <c r="E77">
        <v>1915</v>
      </c>
      <c r="F77">
        <v>8.59</v>
      </c>
      <c r="H77">
        <v>11.66</v>
      </c>
      <c r="I77">
        <v>9.98</v>
      </c>
      <c r="J77">
        <v>11.65</v>
      </c>
      <c r="K77">
        <v>5.78</v>
      </c>
    </row>
    <row r="78" spans="1:11" x14ac:dyDescent="0.3">
      <c r="A78">
        <v>1916</v>
      </c>
      <c r="B78" t="s">
        <v>5</v>
      </c>
      <c r="C78" t="s">
        <v>4</v>
      </c>
      <c r="D78">
        <v>19.5</v>
      </c>
      <c r="E78">
        <v>1916</v>
      </c>
      <c r="F78">
        <v>8.23</v>
      </c>
      <c r="H78">
        <v>12.27</v>
      </c>
      <c r="I78">
        <v>9.84</v>
      </c>
      <c r="J78">
        <v>11.18</v>
      </c>
      <c r="K78">
        <v>5.29</v>
      </c>
    </row>
    <row r="79" spans="1:11" x14ac:dyDescent="0.3">
      <c r="A79">
        <v>1917</v>
      </c>
      <c r="B79" t="s">
        <v>5</v>
      </c>
      <c r="C79" t="s">
        <v>4</v>
      </c>
      <c r="D79">
        <v>18.86</v>
      </c>
      <c r="E79">
        <v>1917</v>
      </c>
      <c r="F79">
        <v>8.02</v>
      </c>
      <c r="H79">
        <v>11.58</v>
      </c>
      <c r="I79">
        <v>8.06</v>
      </c>
      <c r="J79">
        <v>10.91</v>
      </c>
      <c r="K79">
        <v>5.56</v>
      </c>
    </row>
    <row r="80" spans="1:11" x14ac:dyDescent="0.3">
      <c r="A80">
        <v>1918</v>
      </c>
      <c r="B80" t="s">
        <v>5</v>
      </c>
      <c r="C80" t="s">
        <v>4</v>
      </c>
      <c r="D80">
        <v>19.12</v>
      </c>
      <c r="E80">
        <v>1918</v>
      </c>
      <c r="F80">
        <v>8.1300000000000008</v>
      </c>
      <c r="H80">
        <v>11.53</v>
      </c>
      <c r="I80">
        <v>10.06</v>
      </c>
      <c r="J80">
        <v>11.08</v>
      </c>
      <c r="K80">
        <v>5.5</v>
      </c>
    </row>
    <row r="81" spans="1:11" x14ac:dyDescent="0.3">
      <c r="A81">
        <v>1919</v>
      </c>
      <c r="B81" t="s">
        <v>5</v>
      </c>
      <c r="C81" t="s">
        <v>4</v>
      </c>
      <c r="D81">
        <v>19.920000000000002</v>
      </c>
      <c r="E81">
        <v>1919</v>
      </c>
      <c r="F81">
        <v>8.3800000000000008</v>
      </c>
      <c r="H81">
        <v>11.39</v>
      </c>
      <c r="I81">
        <v>10.64</v>
      </c>
      <c r="J81">
        <v>12.1</v>
      </c>
      <c r="K81">
        <v>5.91</v>
      </c>
    </row>
    <row r="82" spans="1:11" x14ac:dyDescent="0.3">
      <c r="A82">
        <v>1920</v>
      </c>
      <c r="B82" t="s">
        <v>5</v>
      </c>
      <c r="C82" t="s">
        <v>4</v>
      </c>
      <c r="D82">
        <v>19.25</v>
      </c>
      <c r="E82">
        <v>1920</v>
      </c>
      <c r="F82">
        <v>8.36</v>
      </c>
      <c r="H82">
        <v>12.61</v>
      </c>
      <c r="I82">
        <v>9.83</v>
      </c>
      <c r="J82">
        <v>11.26</v>
      </c>
      <c r="K82">
        <v>5.68</v>
      </c>
    </row>
    <row r="83" spans="1:11" x14ac:dyDescent="0.3">
      <c r="A83">
        <v>1921</v>
      </c>
      <c r="B83" t="s">
        <v>5</v>
      </c>
      <c r="C83" t="s">
        <v>4</v>
      </c>
      <c r="D83">
        <v>19.55</v>
      </c>
      <c r="E83">
        <v>1921</v>
      </c>
      <c r="F83">
        <v>8.57</v>
      </c>
      <c r="H83">
        <v>12.11</v>
      </c>
      <c r="I83">
        <v>12.28</v>
      </c>
      <c r="J83">
        <v>11.55</v>
      </c>
      <c r="K83">
        <v>5.27</v>
      </c>
    </row>
    <row r="84" spans="1:11" x14ac:dyDescent="0.3">
      <c r="A84">
        <v>1922</v>
      </c>
      <c r="B84" t="s">
        <v>5</v>
      </c>
      <c r="C84" t="s">
        <v>4</v>
      </c>
      <c r="D84">
        <v>19.64</v>
      </c>
      <c r="E84">
        <v>1922</v>
      </c>
      <c r="F84">
        <v>8.41</v>
      </c>
      <c r="H84">
        <v>11.79</v>
      </c>
      <c r="I84">
        <v>10.92</v>
      </c>
      <c r="J84">
        <v>11.55</v>
      </c>
      <c r="K84">
        <v>5.18</v>
      </c>
    </row>
    <row r="85" spans="1:11" x14ac:dyDescent="0.3">
      <c r="A85">
        <v>1923</v>
      </c>
      <c r="B85" t="s">
        <v>5</v>
      </c>
      <c r="C85" t="s">
        <v>4</v>
      </c>
      <c r="D85">
        <v>19.73</v>
      </c>
      <c r="E85">
        <v>1923</v>
      </c>
      <c r="F85">
        <v>8.42</v>
      </c>
      <c r="H85">
        <v>12.32</v>
      </c>
      <c r="I85">
        <v>10.119999999999999</v>
      </c>
      <c r="J85">
        <v>11.58</v>
      </c>
      <c r="K85">
        <v>5.07</v>
      </c>
    </row>
    <row r="86" spans="1:11" x14ac:dyDescent="0.3">
      <c r="A86">
        <v>1924</v>
      </c>
      <c r="B86" t="s">
        <v>5</v>
      </c>
      <c r="C86" t="s">
        <v>4</v>
      </c>
      <c r="D86">
        <v>19.399999999999999</v>
      </c>
      <c r="E86">
        <v>1924</v>
      </c>
      <c r="F86">
        <v>8.51</v>
      </c>
      <c r="H86">
        <v>11.94</v>
      </c>
      <c r="I86">
        <v>8.77</v>
      </c>
      <c r="J86">
        <v>10.78</v>
      </c>
      <c r="K86">
        <v>5.42</v>
      </c>
    </row>
    <row r="87" spans="1:11" x14ac:dyDescent="0.3">
      <c r="A87">
        <v>1925</v>
      </c>
      <c r="B87" t="s">
        <v>5</v>
      </c>
      <c r="C87" t="s">
        <v>4</v>
      </c>
      <c r="D87">
        <v>18.989999999999998</v>
      </c>
      <c r="E87">
        <v>1925</v>
      </c>
      <c r="F87">
        <v>8.5299999999999994</v>
      </c>
      <c r="H87">
        <v>11.85</v>
      </c>
      <c r="I87">
        <v>9.93</v>
      </c>
      <c r="J87">
        <v>10.96</v>
      </c>
      <c r="K87">
        <v>5.83</v>
      </c>
    </row>
    <row r="88" spans="1:11" x14ac:dyDescent="0.3">
      <c r="A88">
        <v>1926</v>
      </c>
      <c r="B88" t="s">
        <v>5</v>
      </c>
      <c r="C88" t="s">
        <v>4</v>
      </c>
      <c r="D88">
        <v>19.91</v>
      </c>
      <c r="E88">
        <v>1926</v>
      </c>
      <c r="F88">
        <v>8.73</v>
      </c>
      <c r="H88">
        <v>12.42</v>
      </c>
      <c r="I88">
        <v>9.1199999999999992</v>
      </c>
      <c r="J88">
        <v>11.57</v>
      </c>
      <c r="K88">
        <v>6.09</v>
      </c>
    </row>
    <row r="89" spans="1:11" x14ac:dyDescent="0.3">
      <c r="A89">
        <v>1927</v>
      </c>
      <c r="B89" t="s">
        <v>5</v>
      </c>
      <c r="C89" t="s">
        <v>4</v>
      </c>
      <c r="D89">
        <v>18.96</v>
      </c>
      <c r="E89">
        <v>1927</v>
      </c>
      <c r="F89">
        <v>8.52</v>
      </c>
      <c r="H89">
        <v>12.79</v>
      </c>
      <c r="I89">
        <v>10.54</v>
      </c>
      <c r="J89">
        <v>11.07</v>
      </c>
      <c r="K89">
        <v>5.78</v>
      </c>
    </row>
    <row r="90" spans="1:11" x14ac:dyDescent="0.3">
      <c r="A90">
        <v>1928</v>
      </c>
      <c r="B90" t="s">
        <v>5</v>
      </c>
      <c r="C90" t="s">
        <v>4</v>
      </c>
      <c r="D90">
        <v>19.64</v>
      </c>
      <c r="E90">
        <v>1928</v>
      </c>
      <c r="F90">
        <v>8.6300000000000008</v>
      </c>
      <c r="H90">
        <v>12.48</v>
      </c>
      <c r="I90">
        <v>10.210000000000001</v>
      </c>
      <c r="J90">
        <v>11.71</v>
      </c>
      <c r="K90">
        <v>5.3</v>
      </c>
    </row>
    <row r="91" spans="1:11" x14ac:dyDescent="0.3">
      <c r="A91">
        <v>1929</v>
      </c>
      <c r="B91" t="s">
        <v>5</v>
      </c>
      <c r="C91" t="s">
        <v>4</v>
      </c>
      <c r="D91">
        <v>19.34</v>
      </c>
      <c r="E91">
        <v>1929</v>
      </c>
      <c r="F91">
        <v>8.24</v>
      </c>
      <c r="H91">
        <v>11.7</v>
      </c>
      <c r="I91">
        <v>9.2799999999999994</v>
      </c>
      <c r="J91">
        <v>10.96</v>
      </c>
      <c r="K91">
        <v>5.76</v>
      </c>
    </row>
    <row r="92" spans="1:11" x14ac:dyDescent="0.3">
      <c r="A92">
        <v>1930</v>
      </c>
      <c r="B92" t="s">
        <v>5</v>
      </c>
      <c r="C92" t="s">
        <v>4</v>
      </c>
      <c r="D92">
        <v>19.36</v>
      </c>
      <c r="E92">
        <v>1930</v>
      </c>
      <c r="F92">
        <v>8.6300000000000008</v>
      </c>
      <c r="H92">
        <v>12.59</v>
      </c>
      <c r="I92">
        <v>10.79</v>
      </c>
      <c r="J92">
        <v>11.78</v>
      </c>
      <c r="K92">
        <v>6.23</v>
      </c>
    </row>
    <row r="93" spans="1:11" x14ac:dyDescent="0.3">
      <c r="A93">
        <v>1931</v>
      </c>
      <c r="B93" t="s">
        <v>5</v>
      </c>
      <c r="C93" t="s">
        <v>4</v>
      </c>
      <c r="D93">
        <v>19.690000000000001</v>
      </c>
      <c r="E93">
        <v>1931</v>
      </c>
      <c r="F93">
        <v>8.7200000000000006</v>
      </c>
      <c r="H93">
        <v>12.01</v>
      </c>
      <c r="I93">
        <v>12.39</v>
      </c>
      <c r="J93">
        <v>11.21</v>
      </c>
      <c r="K93">
        <v>5.48</v>
      </c>
    </row>
    <row r="94" spans="1:11" x14ac:dyDescent="0.3">
      <c r="A94">
        <v>1932</v>
      </c>
      <c r="B94" t="s">
        <v>5</v>
      </c>
      <c r="C94" t="s">
        <v>4</v>
      </c>
      <c r="D94">
        <v>19.5</v>
      </c>
      <c r="E94">
        <v>1932</v>
      </c>
      <c r="F94">
        <v>8.7100000000000009</v>
      </c>
      <c r="H94">
        <v>11.87</v>
      </c>
      <c r="I94">
        <v>10.61</v>
      </c>
      <c r="J94">
        <v>11.34</v>
      </c>
      <c r="K94">
        <v>5.92</v>
      </c>
    </row>
    <row r="95" spans="1:11" x14ac:dyDescent="0.3">
      <c r="A95">
        <v>1933</v>
      </c>
      <c r="B95" t="s">
        <v>5</v>
      </c>
      <c r="C95" t="s">
        <v>4</v>
      </c>
      <c r="D95">
        <v>19.37</v>
      </c>
      <c r="E95">
        <v>1933</v>
      </c>
      <c r="F95">
        <v>8.34</v>
      </c>
      <c r="H95">
        <v>11.61</v>
      </c>
      <c r="I95">
        <v>11.09</v>
      </c>
      <c r="J95">
        <v>11.24</v>
      </c>
      <c r="K95">
        <v>5.58</v>
      </c>
    </row>
    <row r="96" spans="1:11" x14ac:dyDescent="0.3">
      <c r="A96">
        <v>1934</v>
      </c>
      <c r="B96" t="s">
        <v>5</v>
      </c>
      <c r="C96" t="s">
        <v>4</v>
      </c>
      <c r="D96">
        <v>18.920000000000002</v>
      </c>
      <c r="E96">
        <v>1934</v>
      </c>
      <c r="F96">
        <v>8.6300000000000008</v>
      </c>
      <c r="H96">
        <v>12.56</v>
      </c>
      <c r="I96">
        <v>10.87</v>
      </c>
      <c r="J96">
        <v>11.54</v>
      </c>
      <c r="K96">
        <v>5.28</v>
      </c>
    </row>
    <row r="97" spans="1:11" x14ac:dyDescent="0.3">
      <c r="A97">
        <v>1935</v>
      </c>
      <c r="B97" t="s">
        <v>5</v>
      </c>
      <c r="C97" t="s">
        <v>4</v>
      </c>
      <c r="D97">
        <v>19.23</v>
      </c>
      <c r="E97">
        <v>1935</v>
      </c>
      <c r="F97">
        <v>8.52</v>
      </c>
      <c r="H97">
        <v>12.09</v>
      </c>
      <c r="I97">
        <v>10.01</v>
      </c>
      <c r="J97">
        <v>10.92</v>
      </c>
      <c r="K97">
        <v>5.77</v>
      </c>
    </row>
    <row r="98" spans="1:11" x14ac:dyDescent="0.3">
      <c r="A98">
        <v>1936</v>
      </c>
      <c r="B98" t="s">
        <v>5</v>
      </c>
      <c r="C98" t="s">
        <v>4</v>
      </c>
      <c r="D98">
        <v>19.600000000000001</v>
      </c>
      <c r="E98">
        <v>1936</v>
      </c>
      <c r="F98">
        <v>8.5500000000000007</v>
      </c>
      <c r="H98">
        <v>12.26</v>
      </c>
      <c r="I98">
        <v>9.86</v>
      </c>
      <c r="J98">
        <v>11.17</v>
      </c>
      <c r="K98">
        <v>5.62</v>
      </c>
    </row>
    <row r="99" spans="1:11" x14ac:dyDescent="0.3">
      <c r="A99">
        <v>1937</v>
      </c>
      <c r="B99" t="s">
        <v>5</v>
      </c>
      <c r="C99" t="s">
        <v>4</v>
      </c>
      <c r="D99">
        <v>19.45</v>
      </c>
      <c r="E99">
        <v>1937</v>
      </c>
      <c r="F99">
        <v>8.6999999999999993</v>
      </c>
      <c r="H99">
        <v>12.45</v>
      </c>
      <c r="I99">
        <v>9.99</v>
      </c>
      <c r="J99">
        <v>11.5</v>
      </c>
      <c r="K99">
        <v>5.65</v>
      </c>
    </row>
    <row r="100" spans="1:11" x14ac:dyDescent="0.3">
      <c r="A100">
        <v>1938</v>
      </c>
      <c r="B100" t="s">
        <v>5</v>
      </c>
      <c r="C100" t="s">
        <v>4</v>
      </c>
      <c r="D100">
        <v>19.829999999999998</v>
      </c>
      <c r="E100">
        <v>1938</v>
      </c>
      <c r="F100">
        <v>8.86</v>
      </c>
      <c r="H100">
        <v>11.89</v>
      </c>
      <c r="I100">
        <v>11.4</v>
      </c>
      <c r="J100">
        <v>11.95</v>
      </c>
      <c r="K100">
        <v>5.3</v>
      </c>
    </row>
    <row r="101" spans="1:11" x14ac:dyDescent="0.3">
      <c r="A101">
        <v>1939</v>
      </c>
      <c r="B101" t="s">
        <v>5</v>
      </c>
      <c r="C101" t="s">
        <v>4</v>
      </c>
      <c r="D101">
        <v>19.29</v>
      </c>
      <c r="E101">
        <v>1939</v>
      </c>
      <c r="F101">
        <v>8.76</v>
      </c>
      <c r="H101">
        <v>11.95</v>
      </c>
      <c r="I101">
        <v>11.35</v>
      </c>
      <c r="J101">
        <v>11.85</v>
      </c>
      <c r="K101">
        <v>5.95</v>
      </c>
    </row>
    <row r="102" spans="1:11" x14ac:dyDescent="0.3">
      <c r="A102">
        <v>1940</v>
      </c>
      <c r="B102" t="s">
        <v>5</v>
      </c>
      <c r="C102" t="s">
        <v>4</v>
      </c>
      <c r="D102">
        <v>19.809999999999999</v>
      </c>
      <c r="E102">
        <v>1940</v>
      </c>
      <c r="F102">
        <v>8.76</v>
      </c>
      <c r="H102">
        <v>11.05</v>
      </c>
      <c r="I102">
        <v>9.67</v>
      </c>
      <c r="J102">
        <v>11.9</v>
      </c>
      <c r="K102">
        <v>5.74</v>
      </c>
    </row>
    <row r="103" spans="1:11" x14ac:dyDescent="0.3">
      <c r="A103">
        <v>1941</v>
      </c>
      <c r="B103" t="s">
        <v>5</v>
      </c>
      <c r="C103" t="s">
        <v>4</v>
      </c>
      <c r="D103">
        <v>19.43</v>
      </c>
      <c r="E103">
        <v>1941</v>
      </c>
      <c r="F103">
        <v>8.77</v>
      </c>
      <c r="H103">
        <v>11.18</v>
      </c>
      <c r="I103">
        <v>11.41</v>
      </c>
      <c r="J103">
        <v>11.28</v>
      </c>
      <c r="K103">
        <v>5.5</v>
      </c>
    </row>
    <row r="104" spans="1:11" x14ac:dyDescent="0.3">
      <c r="A104">
        <v>1942</v>
      </c>
      <c r="B104" t="s">
        <v>5</v>
      </c>
      <c r="C104" t="s">
        <v>4</v>
      </c>
      <c r="D104">
        <v>19.95</v>
      </c>
      <c r="E104">
        <v>1942</v>
      </c>
      <c r="F104">
        <v>8.73</v>
      </c>
      <c r="H104">
        <v>12.04</v>
      </c>
      <c r="I104">
        <v>10.41</v>
      </c>
      <c r="J104">
        <v>11.81</v>
      </c>
      <c r="K104">
        <v>5.39</v>
      </c>
    </row>
    <row r="105" spans="1:11" x14ac:dyDescent="0.3">
      <c r="A105">
        <v>1943</v>
      </c>
      <c r="B105" t="s">
        <v>5</v>
      </c>
      <c r="C105" t="s">
        <v>4</v>
      </c>
      <c r="D105">
        <v>19.25</v>
      </c>
      <c r="E105">
        <v>1943</v>
      </c>
      <c r="F105">
        <v>8.76</v>
      </c>
      <c r="H105">
        <v>12.99</v>
      </c>
      <c r="I105">
        <v>9.7200000000000006</v>
      </c>
      <c r="J105">
        <v>10.82</v>
      </c>
      <c r="K105">
        <v>5.74</v>
      </c>
    </row>
    <row r="106" spans="1:11" x14ac:dyDescent="0.3">
      <c r="A106">
        <v>1944</v>
      </c>
      <c r="B106" t="s">
        <v>5</v>
      </c>
      <c r="C106" t="s">
        <v>4</v>
      </c>
      <c r="D106">
        <v>19.47</v>
      </c>
      <c r="E106">
        <v>1944</v>
      </c>
      <c r="F106">
        <v>8.85</v>
      </c>
      <c r="H106">
        <v>11.78</v>
      </c>
      <c r="I106">
        <v>10.82</v>
      </c>
      <c r="J106">
        <v>11.36</v>
      </c>
      <c r="K106">
        <v>6.33</v>
      </c>
    </row>
    <row r="107" spans="1:11" x14ac:dyDescent="0.3">
      <c r="A107">
        <v>1945</v>
      </c>
      <c r="B107" t="s">
        <v>5</v>
      </c>
      <c r="C107" t="s">
        <v>4</v>
      </c>
      <c r="D107">
        <v>19.690000000000001</v>
      </c>
      <c r="E107">
        <v>1945</v>
      </c>
      <c r="F107">
        <v>8.58</v>
      </c>
      <c r="H107">
        <v>12.48</v>
      </c>
      <c r="I107">
        <v>9.9600000000000009</v>
      </c>
      <c r="J107">
        <v>11.26</v>
      </c>
      <c r="K107">
        <v>6.29</v>
      </c>
    </row>
    <row r="108" spans="1:11" x14ac:dyDescent="0.3">
      <c r="A108">
        <v>1946</v>
      </c>
      <c r="B108" t="s">
        <v>5</v>
      </c>
      <c r="C108" t="s">
        <v>4</v>
      </c>
      <c r="D108">
        <v>19.61</v>
      </c>
      <c r="E108">
        <v>1946</v>
      </c>
      <c r="F108">
        <v>8.68</v>
      </c>
      <c r="H108">
        <v>12.55</v>
      </c>
      <c r="I108">
        <v>11.4</v>
      </c>
      <c r="J108">
        <v>11.35</v>
      </c>
      <c r="K108">
        <v>5.81</v>
      </c>
    </row>
    <row r="109" spans="1:11" x14ac:dyDescent="0.3">
      <c r="A109">
        <v>1947</v>
      </c>
      <c r="B109" t="s">
        <v>5</v>
      </c>
      <c r="C109" t="s">
        <v>4</v>
      </c>
      <c r="D109">
        <v>19.43</v>
      </c>
      <c r="E109">
        <v>1947</v>
      </c>
      <c r="F109">
        <v>8.8000000000000007</v>
      </c>
      <c r="H109">
        <v>12.87</v>
      </c>
      <c r="I109">
        <v>10.220000000000001</v>
      </c>
      <c r="J109">
        <v>11.53</v>
      </c>
      <c r="K109">
        <v>5.92</v>
      </c>
    </row>
    <row r="110" spans="1:11" x14ac:dyDescent="0.3">
      <c r="A110">
        <v>1948</v>
      </c>
      <c r="B110" t="s">
        <v>5</v>
      </c>
      <c r="C110" t="s">
        <v>4</v>
      </c>
      <c r="D110">
        <v>19.309999999999999</v>
      </c>
      <c r="E110">
        <v>1948</v>
      </c>
      <c r="F110">
        <v>8.75</v>
      </c>
      <c r="H110">
        <v>12.34</v>
      </c>
      <c r="I110">
        <v>10.41</v>
      </c>
      <c r="J110">
        <v>10.85</v>
      </c>
      <c r="K110">
        <v>5.62</v>
      </c>
    </row>
    <row r="111" spans="1:11" x14ac:dyDescent="0.3">
      <c r="A111">
        <v>1949</v>
      </c>
      <c r="B111" t="s">
        <v>5</v>
      </c>
      <c r="C111" t="s">
        <v>4</v>
      </c>
      <c r="D111">
        <v>19.3</v>
      </c>
      <c r="E111">
        <v>1949</v>
      </c>
      <c r="F111">
        <v>8.59</v>
      </c>
      <c r="H111">
        <v>12.51</v>
      </c>
      <c r="I111">
        <v>11.18</v>
      </c>
      <c r="J111">
        <v>10.95</v>
      </c>
      <c r="K111">
        <v>5.63</v>
      </c>
    </row>
    <row r="112" spans="1:11" x14ac:dyDescent="0.3">
      <c r="A112">
        <v>1950</v>
      </c>
      <c r="B112" t="s">
        <v>5</v>
      </c>
      <c r="C112" t="s">
        <v>4</v>
      </c>
      <c r="D112">
        <v>19.649999999999999</v>
      </c>
      <c r="E112">
        <v>1950</v>
      </c>
      <c r="F112">
        <v>8.3699999999999992</v>
      </c>
      <c r="H112">
        <v>13.09</v>
      </c>
      <c r="I112">
        <v>9.43</v>
      </c>
      <c r="J112">
        <v>11.73</v>
      </c>
      <c r="K112">
        <v>5.71</v>
      </c>
    </row>
    <row r="113" spans="1:11" x14ac:dyDescent="0.3">
      <c r="A113">
        <v>1951</v>
      </c>
      <c r="B113" t="s">
        <v>5</v>
      </c>
      <c r="C113" t="s">
        <v>4</v>
      </c>
      <c r="D113">
        <v>19.07</v>
      </c>
      <c r="E113">
        <v>1951</v>
      </c>
      <c r="F113">
        <v>8.6300000000000008</v>
      </c>
      <c r="H113">
        <v>12.66</v>
      </c>
      <c r="I113">
        <v>9.42</v>
      </c>
      <c r="J113">
        <v>11.4</v>
      </c>
      <c r="K113">
        <v>6.04</v>
      </c>
    </row>
    <row r="114" spans="1:11" x14ac:dyDescent="0.3">
      <c r="A114">
        <v>1952</v>
      </c>
      <c r="B114" t="s">
        <v>5</v>
      </c>
      <c r="C114" t="s">
        <v>4</v>
      </c>
      <c r="D114">
        <v>19.75</v>
      </c>
      <c r="E114">
        <v>1952</v>
      </c>
      <c r="F114">
        <v>8.64</v>
      </c>
      <c r="H114">
        <v>12.61</v>
      </c>
      <c r="I114">
        <v>10.91</v>
      </c>
      <c r="J114">
        <v>11.29</v>
      </c>
      <c r="K114">
        <v>6.09</v>
      </c>
    </row>
    <row r="115" spans="1:11" x14ac:dyDescent="0.3">
      <c r="A115">
        <v>1953</v>
      </c>
      <c r="B115" t="s">
        <v>5</v>
      </c>
      <c r="C115" t="s">
        <v>4</v>
      </c>
      <c r="D115">
        <v>19.559999999999999</v>
      </c>
      <c r="E115">
        <v>1953</v>
      </c>
      <c r="F115">
        <v>8.8699999999999992</v>
      </c>
      <c r="H115">
        <v>12.16</v>
      </c>
      <c r="I115">
        <v>11.67</v>
      </c>
      <c r="J115">
        <v>11.07</v>
      </c>
      <c r="K115">
        <v>6</v>
      </c>
    </row>
    <row r="116" spans="1:11" x14ac:dyDescent="0.3">
      <c r="A116">
        <v>1954</v>
      </c>
      <c r="B116" t="s">
        <v>5</v>
      </c>
      <c r="C116" t="s">
        <v>4</v>
      </c>
      <c r="D116">
        <v>19.62</v>
      </c>
      <c r="E116">
        <v>1954</v>
      </c>
      <c r="F116">
        <v>8.56</v>
      </c>
      <c r="H116">
        <v>11.65</v>
      </c>
      <c r="I116">
        <v>11.11</v>
      </c>
      <c r="J116">
        <v>11.43</v>
      </c>
      <c r="K116">
        <v>5.41</v>
      </c>
    </row>
    <row r="117" spans="1:11" x14ac:dyDescent="0.3">
      <c r="A117">
        <v>1955</v>
      </c>
      <c r="B117" t="s">
        <v>5</v>
      </c>
      <c r="C117" t="s">
        <v>4</v>
      </c>
      <c r="D117">
        <v>19.739999999999998</v>
      </c>
      <c r="E117">
        <v>1955</v>
      </c>
      <c r="F117">
        <v>8.6300000000000008</v>
      </c>
      <c r="H117">
        <v>12.22</v>
      </c>
      <c r="I117">
        <v>11.01</v>
      </c>
      <c r="J117">
        <v>11.42</v>
      </c>
      <c r="K117">
        <v>5.1100000000000003</v>
      </c>
    </row>
    <row r="118" spans="1:11" x14ac:dyDescent="0.3">
      <c r="A118">
        <v>1956</v>
      </c>
      <c r="B118" t="s">
        <v>5</v>
      </c>
      <c r="C118" t="s">
        <v>4</v>
      </c>
      <c r="D118">
        <v>19.239999999999998</v>
      </c>
      <c r="E118">
        <v>1956</v>
      </c>
      <c r="F118">
        <v>8.2799999999999994</v>
      </c>
      <c r="H118">
        <v>11.25</v>
      </c>
      <c r="I118">
        <v>10.72</v>
      </c>
      <c r="J118">
        <v>10.96</v>
      </c>
      <c r="K118">
        <v>4.9400000000000004</v>
      </c>
    </row>
    <row r="119" spans="1:11" x14ac:dyDescent="0.3">
      <c r="A119">
        <v>1957</v>
      </c>
      <c r="B119" t="s">
        <v>5</v>
      </c>
      <c r="C119" t="s">
        <v>4</v>
      </c>
      <c r="D119">
        <v>19.899999999999999</v>
      </c>
      <c r="E119">
        <v>1957</v>
      </c>
      <c r="F119">
        <v>8.73</v>
      </c>
      <c r="H119">
        <v>12.27</v>
      </c>
      <c r="I119">
        <v>10.42</v>
      </c>
      <c r="J119">
        <v>11.44</v>
      </c>
      <c r="K119">
        <v>5.74</v>
      </c>
    </row>
    <row r="120" spans="1:11" x14ac:dyDescent="0.3">
      <c r="A120">
        <v>1958</v>
      </c>
      <c r="B120" t="s">
        <v>5</v>
      </c>
      <c r="C120" t="s">
        <v>4</v>
      </c>
      <c r="D120">
        <v>20.13</v>
      </c>
      <c r="E120">
        <v>1958</v>
      </c>
      <c r="F120">
        <v>8.77</v>
      </c>
      <c r="H120">
        <v>12.42</v>
      </c>
      <c r="I120">
        <v>9.9</v>
      </c>
      <c r="J120">
        <v>11.61</v>
      </c>
      <c r="K120">
        <v>5.89</v>
      </c>
    </row>
    <row r="121" spans="1:11" x14ac:dyDescent="0.3">
      <c r="A121">
        <v>1959</v>
      </c>
      <c r="B121" t="s">
        <v>5</v>
      </c>
      <c r="C121" t="s">
        <v>4</v>
      </c>
      <c r="D121">
        <v>19.399999999999999</v>
      </c>
      <c r="E121">
        <v>1959</v>
      </c>
      <c r="F121">
        <v>8.73</v>
      </c>
      <c r="H121">
        <v>12.24</v>
      </c>
      <c r="I121">
        <v>10.43</v>
      </c>
      <c r="J121">
        <v>11.85</v>
      </c>
      <c r="K121">
        <v>5.64</v>
      </c>
    </row>
    <row r="122" spans="1:11" x14ac:dyDescent="0.3">
      <c r="A122">
        <v>1960</v>
      </c>
      <c r="B122" t="s">
        <v>5</v>
      </c>
      <c r="C122" t="s">
        <v>4</v>
      </c>
      <c r="D122">
        <v>19.03</v>
      </c>
      <c r="E122">
        <v>1960</v>
      </c>
      <c r="F122">
        <v>8.58</v>
      </c>
      <c r="H122">
        <v>12.39</v>
      </c>
      <c r="I122">
        <v>10.11</v>
      </c>
      <c r="J122">
        <v>11.3</v>
      </c>
      <c r="K122">
        <v>6.2</v>
      </c>
    </row>
    <row r="123" spans="1:11" x14ac:dyDescent="0.3">
      <c r="A123">
        <v>1961</v>
      </c>
      <c r="B123" t="s">
        <v>5</v>
      </c>
      <c r="C123" t="s">
        <v>4</v>
      </c>
      <c r="D123">
        <v>19</v>
      </c>
      <c r="E123">
        <v>1961</v>
      </c>
      <c r="F123">
        <v>8.8000000000000007</v>
      </c>
      <c r="H123">
        <v>12.75</v>
      </c>
      <c r="I123">
        <v>10.58</v>
      </c>
      <c r="J123">
        <v>11.69</v>
      </c>
      <c r="K123">
        <v>6.16</v>
      </c>
    </row>
    <row r="124" spans="1:11" x14ac:dyDescent="0.3">
      <c r="A124">
        <v>1962</v>
      </c>
      <c r="B124" t="s">
        <v>5</v>
      </c>
      <c r="C124" t="s">
        <v>4</v>
      </c>
      <c r="D124">
        <v>19.27</v>
      </c>
      <c r="E124">
        <v>1962</v>
      </c>
      <c r="F124">
        <v>8.75</v>
      </c>
      <c r="H124">
        <v>11.92</v>
      </c>
      <c r="I124">
        <v>9.99</v>
      </c>
      <c r="J124">
        <v>11.26</v>
      </c>
      <c r="K124">
        <v>5.98</v>
      </c>
    </row>
    <row r="125" spans="1:11" x14ac:dyDescent="0.3">
      <c r="A125">
        <v>1963</v>
      </c>
      <c r="B125" t="s">
        <v>5</v>
      </c>
      <c r="C125" t="s">
        <v>4</v>
      </c>
      <c r="D125">
        <v>19.28</v>
      </c>
      <c r="E125">
        <v>1963</v>
      </c>
      <c r="F125">
        <v>8.86</v>
      </c>
      <c r="H125">
        <v>12.04</v>
      </c>
      <c r="I125">
        <v>9.89</v>
      </c>
      <c r="J125">
        <v>11.59</v>
      </c>
      <c r="K125">
        <v>5.63</v>
      </c>
    </row>
    <row r="126" spans="1:11" x14ac:dyDescent="0.3">
      <c r="A126">
        <v>1964</v>
      </c>
      <c r="B126" t="s">
        <v>5</v>
      </c>
      <c r="C126" t="s">
        <v>4</v>
      </c>
      <c r="D126">
        <v>19.57</v>
      </c>
      <c r="E126">
        <v>1964</v>
      </c>
      <c r="F126">
        <v>8.41</v>
      </c>
      <c r="H126">
        <v>12.18</v>
      </c>
      <c r="I126">
        <v>11.06</v>
      </c>
      <c r="J126">
        <v>11.14</v>
      </c>
      <c r="K126">
        <v>5.64</v>
      </c>
    </row>
    <row r="127" spans="1:11" x14ac:dyDescent="0.3">
      <c r="A127">
        <v>1965</v>
      </c>
      <c r="B127" t="s">
        <v>5</v>
      </c>
      <c r="C127" t="s">
        <v>4</v>
      </c>
      <c r="D127">
        <v>19.59</v>
      </c>
      <c r="E127">
        <v>1965</v>
      </c>
      <c r="F127">
        <v>8.5299999999999994</v>
      </c>
      <c r="H127">
        <v>11.77</v>
      </c>
      <c r="I127">
        <v>10.34</v>
      </c>
      <c r="J127">
        <v>11.52</v>
      </c>
      <c r="K127">
        <v>6.05</v>
      </c>
    </row>
    <row r="128" spans="1:11" x14ac:dyDescent="0.3">
      <c r="A128">
        <v>1966</v>
      </c>
      <c r="B128" t="s">
        <v>5</v>
      </c>
      <c r="C128" t="s">
        <v>4</v>
      </c>
      <c r="D128">
        <v>19.170000000000002</v>
      </c>
      <c r="E128">
        <v>1966</v>
      </c>
      <c r="F128">
        <v>8.6</v>
      </c>
      <c r="H128">
        <v>12.24</v>
      </c>
      <c r="I128">
        <v>10.050000000000001</v>
      </c>
      <c r="J128">
        <v>10.95</v>
      </c>
      <c r="K128">
        <v>5.6</v>
      </c>
    </row>
    <row r="129" spans="1:11" x14ac:dyDescent="0.3">
      <c r="A129">
        <v>1967</v>
      </c>
      <c r="B129" t="s">
        <v>5</v>
      </c>
      <c r="C129" t="s">
        <v>4</v>
      </c>
      <c r="D129">
        <v>19.39</v>
      </c>
      <c r="E129">
        <v>1967</v>
      </c>
      <c r="F129">
        <v>8.6999999999999993</v>
      </c>
      <c r="H129">
        <v>12.44</v>
      </c>
      <c r="I129">
        <v>9.84</v>
      </c>
      <c r="J129">
        <v>11.51</v>
      </c>
      <c r="K129">
        <v>5.71</v>
      </c>
    </row>
    <row r="130" spans="1:11" x14ac:dyDescent="0.3">
      <c r="A130">
        <v>1968</v>
      </c>
      <c r="B130" t="s">
        <v>5</v>
      </c>
      <c r="C130" t="s">
        <v>4</v>
      </c>
      <c r="D130">
        <v>19.57</v>
      </c>
      <c r="E130">
        <v>1968</v>
      </c>
      <c r="F130">
        <v>8.52</v>
      </c>
      <c r="H130">
        <v>12.08</v>
      </c>
      <c r="I130">
        <v>10.66</v>
      </c>
      <c r="J130">
        <v>11.78</v>
      </c>
      <c r="K130">
        <v>6.12</v>
      </c>
    </row>
    <row r="131" spans="1:11" x14ac:dyDescent="0.3">
      <c r="A131">
        <v>1969</v>
      </c>
      <c r="B131" t="s">
        <v>5</v>
      </c>
      <c r="C131" t="s">
        <v>4</v>
      </c>
      <c r="D131">
        <v>19.809999999999999</v>
      </c>
      <c r="E131">
        <v>1969</v>
      </c>
      <c r="F131">
        <v>8.6</v>
      </c>
      <c r="H131">
        <v>11.92</v>
      </c>
      <c r="I131">
        <v>10.029999999999999</v>
      </c>
      <c r="J131">
        <v>11.62</v>
      </c>
      <c r="K131">
        <v>6.39</v>
      </c>
    </row>
    <row r="132" spans="1:11" x14ac:dyDescent="0.3">
      <c r="A132">
        <v>1970</v>
      </c>
      <c r="B132" t="s">
        <v>5</v>
      </c>
      <c r="C132" t="s">
        <v>4</v>
      </c>
      <c r="D132">
        <v>19.45</v>
      </c>
      <c r="E132">
        <v>1970</v>
      </c>
      <c r="F132">
        <v>8.6999999999999993</v>
      </c>
      <c r="H132">
        <v>12.22</v>
      </c>
      <c r="I132">
        <v>10.34</v>
      </c>
      <c r="J132">
        <v>11.01</v>
      </c>
      <c r="K132">
        <v>6.06</v>
      </c>
    </row>
    <row r="133" spans="1:11" x14ac:dyDescent="0.3">
      <c r="A133">
        <v>1971</v>
      </c>
      <c r="B133" t="s">
        <v>5</v>
      </c>
      <c r="C133" t="s">
        <v>4</v>
      </c>
      <c r="D133">
        <v>19.309999999999999</v>
      </c>
      <c r="E133">
        <v>1971</v>
      </c>
      <c r="F133">
        <v>8.6</v>
      </c>
      <c r="H133">
        <v>11.9</v>
      </c>
      <c r="I133">
        <v>10.58</v>
      </c>
      <c r="J133">
        <v>11.16</v>
      </c>
      <c r="K133">
        <v>5.87</v>
      </c>
    </row>
    <row r="134" spans="1:11" x14ac:dyDescent="0.3">
      <c r="A134">
        <v>1972</v>
      </c>
      <c r="B134" t="s">
        <v>5</v>
      </c>
      <c r="C134" t="s">
        <v>4</v>
      </c>
      <c r="D134">
        <v>19.36</v>
      </c>
      <c r="E134">
        <v>1972</v>
      </c>
      <c r="F134">
        <v>8.5</v>
      </c>
      <c r="H134">
        <v>11.95</v>
      </c>
      <c r="I134">
        <v>9.39</v>
      </c>
      <c r="J134">
        <v>11.61</v>
      </c>
      <c r="K134">
        <v>5.82</v>
      </c>
    </row>
    <row r="135" spans="1:11" x14ac:dyDescent="0.3">
      <c r="A135">
        <v>1973</v>
      </c>
      <c r="B135" t="s">
        <v>5</v>
      </c>
      <c r="C135" t="s">
        <v>4</v>
      </c>
      <c r="D135">
        <v>20.66</v>
      </c>
      <c r="E135">
        <v>1973</v>
      </c>
      <c r="F135">
        <v>8.9499999999999993</v>
      </c>
      <c r="H135">
        <v>11.91</v>
      </c>
      <c r="I135">
        <v>11.55</v>
      </c>
      <c r="J135">
        <v>12.34</v>
      </c>
      <c r="K135">
        <v>5.53</v>
      </c>
    </row>
    <row r="136" spans="1:11" x14ac:dyDescent="0.3">
      <c r="A136">
        <v>1974</v>
      </c>
      <c r="B136" t="s">
        <v>5</v>
      </c>
      <c r="C136" t="s">
        <v>4</v>
      </c>
      <c r="D136">
        <v>19.28</v>
      </c>
      <c r="E136">
        <v>1974</v>
      </c>
      <c r="F136">
        <v>8.4700000000000006</v>
      </c>
      <c r="H136">
        <v>11.94</v>
      </c>
      <c r="I136">
        <v>10.35</v>
      </c>
      <c r="J136">
        <v>11.55</v>
      </c>
      <c r="K136">
        <v>5.53</v>
      </c>
    </row>
    <row r="137" spans="1:11" x14ac:dyDescent="0.3">
      <c r="A137">
        <v>1975</v>
      </c>
      <c r="B137" t="s">
        <v>5</v>
      </c>
      <c r="C137" t="s">
        <v>4</v>
      </c>
      <c r="D137">
        <v>19.68</v>
      </c>
      <c r="E137">
        <v>1975</v>
      </c>
      <c r="F137">
        <v>8.74</v>
      </c>
      <c r="H137">
        <v>12.06</v>
      </c>
      <c r="I137">
        <v>10.82</v>
      </c>
      <c r="J137">
        <v>11.88</v>
      </c>
      <c r="K137">
        <v>5.71</v>
      </c>
    </row>
    <row r="138" spans="1:11" x14ac:dyDescent="0.3">
      <c r="A138">
        <v>1976</v>
      </c>
      <c r="B138" t="s">
        <v>5</v>
      </c>
      <c r="C138" t="s">
        <v>4</v>
      </c>
      <c r="D138">
        <v>19.63</v>
      </c>
      <c r="E138">
        <v>1976</v>
      </c>
      <c r="F138">
        <v>8.35</v>
      </c>
      <c r="H138">
        <v>11.57</v>
      </c>
      <c r="I138">
        <v>9.7899999999999991</v>
      </c>
      <c r="J138">
        <v>11.32</v>
      </c>
      <c r="K138">
        <v>5.54</v>
      </c>
    </row>
    <row r="139" spans="1:11" x14ac:dyDescent="0.3">
      <c r="A139">
        <v>1977</v>
      </c>
      <c r="B139" t="s">
        <v>5</v>
      </c>
      <c r="C139" t="s">
        <v>4</v>
      </c>
      <c r="D139">
        <v>19.850000000000001</v>
      </c>
      <c r="E139">
        <v>1977</v>
      </c>
      <c r="F139">
        <v>8.85</v>
      </c>
      <c r="H139">
        <v>12.26</v>
      </c>
      <c r="I139">
        <v>10.46</v>
      </c>
      <c r="J139">
        <v>11.7</v>
      </c>
      <c r="K139">
        <v>6.55</v>
      </c>
    </row>
    <row r="140" spans="1:11" x14ac:dyDescent="0.3">
      <c r="A140">
        <v>1978</v>
      </c>
      <c r="B140" t="s">
        <v>5</v>
      </c>
      <c r="C140" t="s">
        <v>4</v>
      </c>
      <c r="D140">
        <v>19.54</v>
      </c>
      <c r="E140">
        <v>1978</v>
      </c>
      <c r="F140">
        <v>8.69</v>
      </c>
      <c r="H140">
        <v>11.51</v>
      </c>
      <c r="I140">
        <v>9.4600000000000009</v>
      </c>
      <c r="J140">
        <v>11.68</v>
      </c>
      <c r="K140">
        <v>6.32</v>
      </c>
    </row>
    <row r="141" spans="1:11" x14ac:dyDescent="0.3">
      <c r="A141">
        <v>1979</v>
      </c>
      <c r="B141" t="s">
        <v>5</v>
      </c>
      <c r="C141" t="s">
        <v>4</v>
      </c>
      <c r="D141">
        <v>19.98</v>
      </c>
      <c r="E141">
        <v>1979</v>
      </c>
      <c r="F141">
        <v>8.73</v>
      </c>
      <c r="H141">
        <v>12.14</v>
      </c>
      <c r="I141">
        <v>9.3699999999999992</v>
      </c>
      <c r="J141">
        <v>12.06</v>
      </c>
      <c r="K141">
        <v>5.91</v>
      </c>
    </row>
    <row r="142" spans="1:11" x14ac:dyDescent="0.3">
      <c r="A142">
        <v>1980</v>
      </c>
      <c r="B142" t="s">
        <v>5</v>
      </c>
      <c r="C142" t="s">
        <v>4</v>
      </c>
      <c r="D142">
        <v>20.32</v>
      </c>
      <c r="E142">
        <v>1980</v>
      </c>
      <c r="F142">
        <v>8.98</v>
      </c>
      <c r="H142">
        <v>11.29</v>
      </c>
      <c r="I142">
        <v>10.050000000000001</v>
      </c>
      <c r="J142">
        <v>12.4</v>
      </c>
      <c r="K142">
        <v>6.3</v>
      </c>
    </row>
    <row r="143" spans="1:11" x14ac:dyDescent="0.3">
      <c r="A143">
        <v>1981</v>
      </c>
      <c r="B143" t="s">
        <v>5</v>
      </c>
      <c r="C143" t="s">
        <v>4</v>
      </c>
      <c r="D143">
        <v>19.850000000000001</v>
      </c>
      <c r="E143">
        <v>1981</v>
      </c>
      <c r="F143">
        <v>9.17</v>
      </c>
      <c r="H143">
        <v>12.03</v>
      </c>
      <c r="I143">
        <v>10.54</v>
      </c>
      <c r="J143">
        <v>12.2</v>
      </c>
      <c r="K143">
        <v>6.31</v>
      </c>
    </row>
    <row r="144" spans="1:11" x14ac:dyDescent="0.3">
      <c r="A144">
        <v>1982</v>
      </c>
      <c r="B144" t="s">
        <v>5</v>
      </c>
      <c r="C144" t="s">
        <v>4</v>
      </c>
      <c r="D144">
        <v>19.559999999999999</v>
      </c>
      <c r="E144">
        <v>1982</v>
      </c>
      <c r="F144">
        <v>8.64</v>
      </c>
      <c r="H144">
        <v>12.74</v>
      </c>
      <c r="I144">
        <v>9.99</v>
      </c>
      <c r="J144">
        <v>12.13</v>
      </c>
      <c r="K144">
        <v>6.44</v>
      </c>
    </row>
    <row r="145" spans="1:11" x14ac:dyDescent="0.3">
      <c r="A145">
        <v>1983</v>
      </c>
      <c r="B145" t="s">
        <v>5</v>
      </c>
      <c r="C145" t="s">
        <v>4</v>
      </c>
      <c r="D145">
        <v>19.93</v>
      </c>
      <c r="E145">
        <v>1983</v>
      </c>
      <c r="F145">
        <v>9.0299999999999994</v>
      </c>
      <c r="H145">
        <v>12.3</v>
      </c>
      <c r="I145">
        <v>10.94</v>
      </c>
      <c r="J145">
        <v>12.08</v>
      </c>
      <c r="K145">
        <v>5.89</v>
      </c>
    </row>
    <row r="146" spans="1:11" x14ac:dyDescent="0.3">
      <c r="A146">
        <v>1984</v>
      </c>
      <c r="B146" t="s">
        <v>5</v>
      </c>
      <c r="C146" t="s">
        <v>4</v>
      </c>
      <c r="D146">
        <v>19.46</v>
      </c>
      <c r="E146">
        <v>1984</v>
      </c>
      <c r="F146">
        <v>8.69</v>
      </c>
      <c r="H146">
        <v>11.6</v>
      </c>
      <c r="I146">
        <v>10.66</v>
      </c>
      <c r="J146">
        <v>11.17</v>
      </c>
      <c r="K146">
        <v>5.55</v>
      </c>
    </row>
    <row r="147" spans="1:11" x14ac:dyDescent="0.3">
      <c r="A147">
        <v>1985</v>
      </c>
      <c r="B147" t="s">
        <v>5</v>
      </c>
      <c r="C147" t="s">
        <v>4</v>
      </c>
      <c r="D147">
        <v>19.64</v>
      </c>
      <c r="E147">
        <v>1985</v>
      </c>
      <c r="F147">
        <v>8.66</v>
      </c>
      <c r="H147">
        <v>12.43</v>
      </c>
      <c r="I147">
        <v>10.11</v>
      </c>
      <c r="J147">
        <v>11.65</v>
      </c>
      <c r="K147">
        <v>6.34</v>
      </c>
    </row>
    <row r="148" spans="1:11" x14ac:dyDescent="0.3">
      <c r="A148">
        <v>1986</v>
      </c>
      <c r="B148" t="s">
        <v>5</v>
      </c>
      <c r="C148" t="s">
        <v>4</v>
      </c>
      <c r="D148">
        <v>19.93</v>
      </c>
      <c r="E148">
        <v>1986</v>
      </c>
      <c r="F148">
        <v>8.83</v>
      </c>
      <c r="H148">
        <v>12.26</v>
      </c>
      <c r="I148">
        <v>10.82</v>
      </c>
      <c r="J148">
        <v>11.42</v>
      </c>
      <c r="K148">
        <v>6.49</v>
      </c>
    </row>
    <row r="149" spans="1:11" x14ac:dyDescent="0.3">
      <c r="A149">
        <v>1987</v>
      </c>
      <c r="B149" t="s">
        <v>5</v>
      </c>
      <c r="C149" t="s">
        <v>4</v>
      </c>
      <c r="D149">
        <v>20.05</v>
      </c>
      <c r="E149">
        <v>1987</v>
      </c>
      <c r="F149">
        <v>8.99</v>
      </c>
      <c r="H149">
        <v>12.44</v>
      </c>
      <c r="I149">
        <v>12.04</v>
      </c>
      <c r="J149">
        <v>11.7</v>
      </c>
      <c r="K149">
        <v>6.4</v>
      </c>
    </row>
    <row r="150" spans="1:11" x14ac:dyDescent="0.3">
      <c r="A150">
        <v>1988</v>
      </c>
      <c r="B150" t="s">
        <v>5</v>
      </c>
      <c r="C150" t="s">
        <v>4</v>
      </c>
      <c r="D150">
        <v>20.27</v>
      </c>
      <c r="E150">
        <v>1988</v>
      </c>
      <c r="F150">
        <v>9.1999999999999993</v>
      </c>
      <c r="H150">
        <v>12.72</v>
      </c>
      <c r="I150">
        <v>10.86</v>
      </c>
      <c r="J150">
        <v>12.54</v>
      </c>
      <c r="K150">
        <v>6.01</v>
      </c>
    </row>
    <row r="151" spans="1:11" x14ac:dyDescent="0.3">
      <c r="A151">
        <v>1989</v>
      </c>
      <c r="B151" t="s">
        <v>5</v>
      </c>
      <c r="C151" t="s">
        <v>4</v>
      </c>
      <c r="D151">
        <v>19.66</v>
      </c>
      <c r="E151">
        <v>1989</v>
      </c>
      <c r="F151">
        <v>8.92</v>
      </c>
      <c r="H151">
        <v>12.39</v>
      </c>
      <c r="I151">
        <v>9.8000000000000007</v>
      </c>
      <c r="J151">
        <v>11.83</v>
      </c>
      <c r="K151">
        <v>6.59</v>
      </c>
    </row>
    <row r="152" spans="1:11" x14ac:dyDescent="0.3">
      <c r="A152">
        <v>1990</v>
      </c>
      <c r="B152" t="s">
        <v>5</v>
      </c>
      <c r="C152" t="s">
        <v>4</v>
      </c>
      <c r="D152">
        <v>20.059999999999999</v>
      </c>
      <c r="E152">
        <v>1990</v>
      </c>
      <c r="F152">
        <v>9.23</v>
      </c>
      <c r="H152">
        <v>12.83</v>
      </c>
      <c r="I152">
        <v>11.5</v>
      </c>
      <c r="J152">
        <v>12.11</v>
      </c>
      <c r="K152">
        <v>6.11</v>
      </c>
    </row>
    <row r="153" spans="1:11" x14ac:dyDescent="0.3">
      <c r="A153">
        <v>1991</v>
      </c>
      <c r="B153" t="s">
        <v>5</v>
      </c>
      <c r="C153" t="s">
        <v>4</v>
      </c>
      <c r="D153">
        <v>20.29</v>
      </c>
      <c r="E153">
        <v>1991</v>
      </c>
      <c r="F153">
        <v>9.18</v>
      </c>
      <c r="H153">
        <v>12.05</v>
      </c>
      <c r="I153">
        <v>11.58</v>
      </c>
      <c r="J153">
        <v>12.22</v>
      </c>
      <c r="K153">
        <v>6.37</v>
      </c>
    </row>
    <row r="154" spans="1:11" x14ac:dyDescent="0.3">
      <c r="A154">
        <v>1992</v>
      </c>
      <c r="B154" t="s">
        <v>5</v>
      </c>
      <c r="C154" t="s">
        <v>4</v>
      </c>
      <c r="D154">
        <v>19.79</v>
      </c>
      <c r="E154">
        <v>1992</v>
      </c>
      <c r="F154">
        <v>8.84</v>
      </c>
      <c r="H154">
        <v>12.89</v>
      </c>
      <c r="I154">
        <v>10.24</v>
      </c>
      <c r="J154">
        <v>11.21</v>
      </c>
      <c r="K154">
        <v>5.97</v>
      </c>
    </row>
    <row r="155" spans="1:11" x14ac:dyDescent="0.3">
      <c r="A155">
        <v>1993</v>
      </c>
      <c r="B155" t="s">
        <v>5</v>
      </c>
      <c r="C155" t="s">
        <v>4</v>
      </c>
      <c r="D155">
        <v>20.190000000000001</v>
      </c>
      <c r="E155">
        <v>1993</v>
      </c>
      <c r="F155">
        <v>8.8699999999999992</v>
      </c>
      <c r="H155">
        <v>12.71</v>
      </c>
      <c r="I155">
        <v>10.18</v>
      </c>
      <c r="J155">
        <v>11.84</v>
      </c>
      <c r="K155">
        <v>6.16</v>
      </c>
    </row>
    <row r="156" spans="1:11" x14ac:dyDescent="0.3">
      <c r="A156">
        <v>1994</v>
      </c>
      <c r="B156" t="s">
        <v>5</v>
      </c>
      <c r="C156" t="s">
        <v>4</v>
      </c>
      <c r="D156">
        <v>19.59</v>
      </c>
      <c r="E156">
        <v>1994</v>
      </c>
      <c r="F156">
        <v>9.0399999999999991</v>
      </c>
      <c r="H156">
        <v>13.53</v>
      </c>
      <c r="I156">
        <v>10.56</v>
      </c>
      <c r="J156">
        <v>11.6</v>
      </c>
      <c r="K156">
        <v>6.7</v>
      </c>
    </row>
    <row r="157" spans="1:11" x14ac:dyDescent="0.3">
      <c r="A157">
        <v>1995</v>
      </c>
      <c r="B157" t="s">
        <v>5</v>
      </c>
      <c r="C157" t="s">
        <v>4</v>
      </c>
      <c r="D157">
        <v>20.12</v>
      </c>
      <c r="E157">
        <v>1995</v>
      </c>
      <c r="F157">
        <v>9.35</v>
      </c>
      <c r="H157">
        <v>12.47</v>
      </c>
      <c r="I157">
        <v>10.57</v>
      </c>
      <c r="J157">
        <v>11.39</v>
      </c>
      <c r="K157">
        <v>6.4</v>
      </c>
    </row>
    <row r="158" spans="1:11" x14ac:dyDescent="0.3">
      <c r="A158">
        <v>1996</v>
      </c>
      <c r="B158" t="s">
        <v>5</v>
      </c>
      <c r="C158" t="s">
        <v>4</v>
      </c>
      <c r="D158">
        <v>20.059999999999999</v>
      </c>
      <c r="E158">
        <v>1996</v>
      </c>
      <c r="F158">
        <v>9.0399999999999991</v>
      </c>
      <c r="H158">
        <v>12.28</v>
      </c>
      <c r="I158">
        <v>9.56</v>
      </c>
      <c r="J158">
        <v>11.29</v>
      </c>
      <c r="K158">
        <v>6.26</v>
      </c>
    </row>
    <row r="159" spans="1:11" x14ac:dyDescent="0.3">
      <c r="A159">
        <v>1997</v>
      </c>
      <c r="B159" t="s">
        <v>5</v>
      </c>
      <c r="C159" t="s">
        <v>4</v>
      </c>
      <c r="D159">
        <v>20.16</v>
      </c>
      <c r="E159">
        <v>1997</v>
      </c>
      <c r="F159">
        <v>9.1999999999999993</v>
      </c>
      <c r="H159">
        <v>13.13</v>
      </c>
      <c r="I159">
        <v>10.14</v>
      </c>
      <c r="J159">
        <v>12.13</v>
      </c>
      <c r="K159">
        <v>6.8</v>
      </c>
    </row>
    <row r="160" spans="1:11" x14ac:dyDescent="0.3">
      <c r="A160">
        <v>1998</v>
      </c>
      <c r="B160" t="s">
        <v>5</v>
      </c>
      <c r="C160" t="s">
        <v>4</v>
      </c>
      <c r="D160">
        <v>20.62</v>
      </c>
      <c r="E160">
        <v>1998</v>
      </c>
      <c r="F160">
        <v>9.52</v>
      </c>
      <c r="H160">
        <v>12.96</v>
      </c>
      <c r="I160">
        <v>12.81</v>
      </c>
      <c r="J160">
        <v>12.46</v>
      </c>
      <c r="K160">
        <v>6.28</v>
      </c>
    </row>
    <row r="161" spans="1:11" x14ac:dyDescent="0.3">
      <c r="A161">
        <v>1999</v>
      </c>
      <c r="B161" t="s">
        <v>5</v>
      </c>
      <c r="C161" t="s">
        <v>4</v>
      </c>
      <c r="D161">
        <v>19.75</v>
      </c>
      <c r="E161">
        <v>1999</v>
      </c>
      <c r="F161">
        <v>9.2899999999999991</v>
      </c>
      <c r="H161">
        <v>12.95</v>
      </c>
      <c r="I161">
        <v>11.72</v>
      </c>
      <c r="J161">
        <v>12.1</v>
      </c>
      <c r="K161">
        <v>5.93</v>
      </c>
    </row>
    <row r="162" spans="1:11" x14ac:dyDescent="0.3">
      <c r="A162">
        <v>2000</v>
      </c>
      <c r="B162" t="s">
        <v>5</v>
      </c>
      <c r="C162" t="s">
        <v>4</v>
      </c>
      <c r="D162">
        <v>19.89</v>
      </c>
      <c r="E162">
        <v>2000</v>
      </c>
      <c r="F162">
        <v>9.1999999999999993</v>
      </c>
      <c r="H162">
        <v>13.42</v>
      </c>
      <c r="I162">
        <v>11.09</v>
      </c>
      <c r="J162">
        <v>12.09</v>
      </c>
      <c r="K162">
        <v>5.95</v>
      </c>
    </row>
    <row r="163" spans="1:11" x14ac:dyDescent="0.3">
      <c r="A163">
        <v>2001</v>
      </c>
      <c r="B163" t="s">
        <v>5</v>
      </c>
      <c r="C163" t="s">
        <v>4</v>
      </c>
      <c r="D163">
        <v>20.21</v>
      </c>
      <c r="E163">
        <v>2001</v>
      </c>
      <c r="F163">
        <v>9.41</v>
      </c>
      <c r="H163">
        <v>13.23</v>
      </c>
      <c r="I163">
        <v>11.7</v>
      </c>
      <c r="J163">
        <v>12.29</v>
      </c>
      <c r="K163">
        <v>6.41</v>
      </c>
    </row>
    <row r="164" spans="1:11" x14ac:dyDescent="0.3">
      <c r="A164">
        <v>2002</v>
      </c>
      <c r="B164" t="s">
        <v>5</v>
      </c>
      <c r="C164" t="s">
        <v>4</v>
      </c>
      <c r="D164">
        <v>20.38</v>
      </c>
      <c r="E164">
        <v>2002</v>
      </c>
      <c r="F164">
        <v>9.57</v>
      </c>
      <c r="H164">
        <v>13.14</v>
      </c>
      <c r="I164">
        <v>11.53</v>
      </c>
      <c r="J164">
        <v>12.31</v>
      </c>
      <c r="K164">
        <v>6.25</v>
      </c>
    </row>
    <row r="165" spans="1:11" x14ac:dyDescent="0.3">
      <c r="A165">
        <v>2003</v>
      </c>
      <c r="B165" t="s">
        <v>5</v>
      </c>
      <c r="C165" t="s">
        <v>4</v>
      </c>
      <c r="D165">
        <v>19.95</v>
      </c>
      <c r="E165">
        <v>2003</v>
      </c>
      <c r="F165">
        <v>9.5299999999999994</v>
      </c>
      <c r="H165">
        <v>13.62</v>
      </c>
      <c r="I165">
        <v>10.48</v>
      </c>
      <c r="J165">
        <v>12.23</v>
      </c>
      <c r="K165">
        <v>6.77</v>
      </c>
    </row>
    <row r="166" spans="1:11" x14ac:dyDescent="0.3">
      <c r="A166">
        <v>2004</v>
      </c>
      <c r="B166" t="s">
        <v>5</v>
      </c>
      <c r="C166" t="s">
        <v>4</v>
      </c>
      <c r="D166">
        <v>20.420000000000002</v>
      </c>
      <c r="E166">
        <v>2004</v>
      </c>
      <c r="F166">
        <v>9.32</v>
      </c>
      <c r="H166">
        <v>12.75</v>
      </c>
      <c r="I166">
        <v>10.94</v>
      </c>
      <c r="J166">
        <v>12.35</v>
      </c>
      <c r="K166">
        <v>6.32</v>
      </c>
    </row>
    <row r="167" spans="1:11" x14ac:dyDescent="0.3">
      <c r="A167">
        <v>2005</v>
      </c>
      <c r="B167" t="s">
        <v>5</v>
      </c>
      <c r="C167" t="s">
        <v>4</v>
      </c>
      <c r="D167">
        <v>20.71</v>
      </c>
      <c r="E167">
        <v>2005</v>
      </c>
      <c r="F167">
        <v>9.6999999999999993</v>
      </c>
      <c r="H167">
        <v>12.16</v>
      </c>
      <c r="I167">
        <v>11.58</v>
      </c>
      <c r="J167">
        <v>12.48</v>
      </c>
      <c r="K167">
        <v>6.22</v>
      </c>
    </row>
    <row r="168" spans="1:11" x14ac:dyDescent="0.3">
      <c r="A168">
        <v>2006</v>
      </c>
      <c r="B168" t="s">
        <v>5</v>
      </c>
      <c r="C168" t="s">
        <v>4</v>
      </c>
      <c r="D168">
        <v>20.170000000000002</v>
      </c>
      <c r="E168">
        <v>2006</v>
      </c>
      <c r="F168">
        <v>9.5299999999999994</v>
      </c>
      <c r="H168">
        <v>12.87</v>
      </c>
      <c r="I168">
        <v>11.87</v>
      </c>
      <c r="J168">
        <v>12.51</v>
      </c>
      <c r="K168">
        <v>6.84</v>
      </c>
    </row>
    <row r="169" spans="1:11" x14ac:dyDescent="0.3">
      <c r="A169">
        <v>2007</v>
      </c>
      <c r="B169" t="s">
        <v>5</v>
      </c>
      <c r="C169" t="s">
        <v>4</v>
      </c>
      <c r="D169">
        <v>20.309999999999999</v>
      </c>
      <c r="E169">
        <v>2007</v>
      </c>
      <c r="F169">
        <v>9.73</v>
      </c>
      <c r="H169">
        <v>13.32</v>
      </c>
      <c r="I169">
        <v>11.45</v>
      </c>
      <c r="J169">
        <v>12.83</v>
      </c>
      <c r="K169">
        <v>5.51</v>
      </c>
    </row>
    <row r="170" spans="1:11" x14ac:dyDescent="0.3">
      <c r="A170">
        <v>2008</v>
      </c>
      <c r="B170" t="s">
        <v>5</v>
      </c>
      <c r="C170" t="s">
        <v>4</v>
      </c>
      <c r="D170">
        <v>19.79</v>
      </c>
      <c r="E170">
        <v>2008</v>
      </c>
      <c r="F170">
        <v>9.43</v>
      </c>
      <c r="H170">
        <v>13.01</v>
      </c>
      <c r="I170">
        <v>10.24</v>
      </c>
      <c r="J170">
        <v>12</v>
      </c>
      <c r="K170">
        <v>6.57</v>
      </c>
    </row>
    <row r="171" spans="1:11" x14ac:dyDescent="0.3">
      <c r="A171">
        <v>2009</v>
      </c>
      <c r="B171" t="s">
        <v>5</v>
      </c>
      <c r="C171" t="s">
        <v>4</v>
      </c>
      <c r="D171">
        <v>20.65</v>
      </c>
      <c r="E171">
        <v>2009</v>
      </c>
      <c r="F171">
        <v>9.51</v>
      </c>
      <c r="H171">
        <v>13.28</v>
      </c>
      <c r="I171">
        <v>10.3</v>
      </c>
      <c r="J171">
        <v>12.87</v>
      </c>
      <c r="K171">
        <v>6.7</v>
      </c>
    </row>
    <row r="172" spans="1:11" x14ac:dyDescent="0.3">
      <c r="A172">
        <v>2010</v>
      </c>
      <c r="B172" t="s">
        <v>5</v>
      </c>
      <c r="C172" t="s">
        <v>4</v>
      </c>
      <c r="D172">
        <v>20.329999999999998</v>
      </c>
      <c r="E172">
        <v>2010</v>
      </c>
      <c r="F172">
        <v>9.6999999999999993</v>
      </c>
      <c r="H172">
        <v>12.63</v>
      </c>
      <c r="I172">
        <v>11.82</v>
      </c>
      <c r="J172">
        <v>12.37</v>
      </c>
      <c r="K172">
        <v>6.13</v>
      </c>
    </row>
    <row r="173" spans="1:11" x14ac:dyDescent="0.3">
      <c r="A173">
        <v>2011</v>
      </c>
      <c r="B173" t="s">
        <v>5</v>
      </c>
      <c r="C173" t="s">
        <v>4</v>
      </c>
      <c r="D173">
        <v>19.88</v>
      </c>
      <c r="E173">
        <v>2011</v>
      </c>
      <c r="F173">
        <v>9.52</v>
      </c>
      <c r="H173">
        <v>13.46</v>
      </c>
      <c r="I173">
        <v>11.21</v>
      </c>
      <c r="J173">
        <v>12.16</v>
      </c>
      <c r="K173">
        <v>6.27</v>
      </c>
    </row>
    <row r="174" spans="1:11" x14ac:dyDescent="0.3">
      <c r="A174">
        <v>2012</v>
      </c>
      <c r="B174" t="s">
        <v>5</v>
      </c>
      <c r="C174" t="s">
        <v>4</v>
      </c>
      <c r="D174">
        <v>20.079999999999998</v>
      </c>
      <c r="E174">
        <v>2012</v>
      </c>
      <c r="F174">
        <v>9.51</v>
      </c>
      <c r="H174">
        <v>13.45</v>
      </c>
      <c r="I174">
        <v>12.82</v>
      </c>
      <c r="J174">
        <v>11.79</v>
      </c>
      <c r="K174">
        <v>6.82</v>
      </c>
    </row>
    <row r="175" spans="1:11" x14ac:dyDescent="0.3">
      <c r="A175">
        <v>2013</v>
      </c>
      <c r="B175" t="s">
        <v>5</v>
      </c>
      <c r="C175" t="s">
        <v>4</v>
      </c>
      <c r="D175">
        <v>20.14</v>
      </c>
      <c r="E175">
        <v>2013</v>
      </c>
      <c r="F175">
        <v>9.61</v>
      </c>
      <c r="H175">
        <v>13.6</v>
      </c>
      <c r="I175">
        <v>11.59</v>
      </c>
      <c r="J175">
        <v>12.19</v>
      </c>
      <c r="K175">
        <v>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5"/>
  <sheetViews>
    <sheetView topLeftCell="T27" zoomScaleNormal="100" workbookViewId="0">
      <selection activeCell="AG39" sqref="AG39"/>
    </sheetView>
  </sheetViews>
  <sheetFormatPr defaultRowHeight="14.4" x14ac:dyDescent="0.3"/>
  <sheetData>
    <row r="1" spans="1:24" x14ac:dyDescent="0.3">
      <c r="B1" s="8">
        <f>STDEV(B3:B175)</f>
        <v>0.4749758344225396</v>
      </c>
      <c r="C1" s="8">
        <f>STDEV(C3:C175)</f>
        <v>0.46789416494544855</v>
      </c>
      <c r="E1" s="9" t="s">
        <v>16</v>
      </c>
      <c r="F1" s="10"/>
      <c r="G1" s="9" t="s">
        <v>17</v>
      </c>
      <c r="H1" s="10"/>
      <c r="I1" s="9" t="s">
        <v>18</v>
      </c>
      <c r="J1" s="10"/>
      <c r="K1" s="9" t="s">
        <v>19</v>
      </c>
      <c r="L1" s="10"/>
      <c r="M1" s="10"/>
      <c r="N1" s="10"/>
      <c r="U1" t="s">
        <v>14</v>
      </c>
      <c r="V1" s="6">
        <f>CORREL(B3:B175,C3:C175)</f>
        <v>0.77964937689974767</v>
      </c>
      <c r="W1" s="6">
        <f>CORREL(B3:B82,C3:C82)</f>
        <v>0.51687044068084131</v>
      </c>
      <c r="X1">
        <f>CORREL(B3:B82,C3:C82)</f>
        <v>0.51687044068084131</v>
      </c>
    </row>
    <row r="2" spans="1:24" x14ac:dyDescent="0.3">
      <c r="B2" s="1" t="s">
        <v>6</v>
      </c>
      <c r="C2" s="1" t="s">
        <v>7</v>
      </c>
      <c r="E2" s="1" t="str">
        <f>B2</f>
        <v>BNE</v>
      </c>
      <c r="F2" s="1" t="str">
        <f>C2</f>
        <v>GLOBAL</v>
      </c>
      <c r="G2" t="s">
        <v>12</v>
      </c>
      <c r="H2" t="s">
        <v>13</v>
      </c>
      <c r="U2" t="s">
        <v>15</v>
      </c>
      <c r="V2" s="6">
        <f>AVERAGE(B3:B175)</f>
        <v>19.463179190751443</v>
      </c>
    </row>
    <row r="3" spans="1:24" x14ac:dyDescent="0.3">
      <c r="A3">
        <f>RAW!A3</f>
        <v>1841</v>
      </c>
      <c r="B3">
        <f>RAW!D3</f>
        <v>18.84</v>
      </c>
      <c r="C3">
        <f>RAW!F3</f>
        <v>7.69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V3" s="6">
        <f>AVERAGE(C3:C175)</f>
        <v>8.5289017341040445</v>
      </c>
    </row>
    <row r="4" spans="1:24" x14ac:dyDescent="0.3">
      <c r="A4">
        <f>RAW!A4</f>
        <v>1842</v>
      </c>
      <c r="B4">
        <f>RAW!D4</f>
        <v>19.05</v>
      </c>
      <c r="C4">
        <f>RAW!F4</f>
        <v>8.02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4" x14ac:dyDescent="0.3">
      <c r="A5">
        <f>RAW!A5</f>
        <v>1843</v>
      </c>
      <c r="B5">
        <f>RAW!D5</f>
        <v>19.25</v>
      </c>
      <c r="C5">
        <f>RAW!F5</f>
        <v>8.17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4" x14ac:dyDescent="0.3">
      <c r="A6">
        <f>RAW!A6</f>
        <v>1844</v>
      </c>
      <c r="B6">
        <f>RAW!D6</f>
        <v>18.68</v>
      </c>
      <c r="C6">
        <f>RAW!F6</f>
        <v>7.65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4" x14ac:dyDescent="0.3">
      <c r="A7">
        <f>RAW!A7</f>
        <v>1845</v>
      </c>
      <c r="B7">
        <f>RAW!D7</f>
        <v>18.93</v>
      </c>
      <c r="C7">
        <f>RAW!F7</f>
        <v>7.85</v>
      </c>
      <c r="E7" s="3">
        <f>AVERAGE(B3:B7)</f>
        <v>18.95</v>
      </c>
      <c r="F7" s="3">
        <f>AVERAGE(C3:C7)</f>
        <v>7.8760000000000003</v>
      </c>
      <c r="G7" s="3">
        <f>E7/$E$7*100</f>
        <v>100</v>
      </c>
      <c r="H7" s="3">
        <f>F7/$F$7*100</f>
        <v>100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4" x14ac:dyDescent="0.3">
      <c r="A8">
        <f>RAW!A8</f>
        <v>1846</v>
      </c>
      <c r="B8">
        <f>RAW!D8</f>
        <v>19.559999999999999</v>
      </c>
      <c r="C8">
        <f>RAW!F8</f>
        <v>8.5500000000000007</v>
      </c>
      <c r="E8" s="3">
        <f>AVERAGE(B4:B8)</f>
        <v>19.094000000000001</v>
      </c>
      <c r="F8" s="3">
        <f t="shared" ref="F8:F71" si="0">AVERAGE(C4:C8)</f>
        <v>8.0479999999999983</v>
      </c>
      <c r="G8" s="3">
        <f>E8/$E$7*100</f>
        <v>100.75989445910292</v>
      </c>
      <c r="H8" s="3">
        <f t="shared" ref="H8:H71" si="1">F8/$F$7*100</f>
        <v>102.18384966988316</v>
      </c>
      <c r="I8" s="2"/>
      <c r="J8" s="2"/>
      <c r="K8" s="2"/>
      <c r="L8" s="2"/>
      <c r="M8" s="2"/>
      <c r="N8" s="2"/>
      <c r="O8" s="7">
        <f>G8/G7-1</f>
        <v>7.5989445910291664E-3</v>
      </c>
      <c r="P8" s="7">
        <f>H8/H7-1</f>
        <v>2.1838496698831644E-2</v>
      </c>
      <c r="Q8" s="2"/>
      <c r="R8" s="2"/>
      <c r="S8" s="2"/>
      <c r="T8" s="2"/>
    </row>
    <row r="9" spans="1:24" x14ac:dyDescent="0.3">
      <c r="A9">
        <f>RAW!A9</f>
        <v>1847</v>
      </c>
      <c r="B9">
        <f>RAW!D9</f>
        <v>19.010000000000002</v>
      </c>
      <c r="C9">
        <f>RAW!F9</f>
        <v>8.09</v>
      </c>
      <c r="E9" s="3">
        <f>AVERAGE(B5:B9)</f>
        <v>19.086000000000002</v>
      </c>
      <c r="F9" s="3">
        <f t="shared" si="0"/>
        <v>8.0620000000000012</v>
      </c>
      <c r="G9" s="3">
        <f>E9/$E$7*100</f>
        <v>100.71767810026387</v>
      </c>
      <c r="H9" s="3">
        <f t="shared" si="1"/>
        <v>102.36160487557137</v>
      </c>
      <c r="I9" s="2"/>
      <c r="J9" s="2"/>
      <c r="K9" s="2"/>
      <c r="L9" s="2"/>
      <c r="M9" s="2"/>
      <c r="N9" s="2"/>
      <c r="O9" s="7">
        <f t="shared" ref="O9:O72" si="2">G9/G8-1</f>
        <v>-4.1897978422544835E-4</v>
      </c>
      <c r="P9" s="7">
        <f t="shared" ref="P9:P72" si="3">H9/H8-1</f>
        <v>1.7395626242548978E-3</v>
      </c>
      <c r="Q9" s="2"/>
      <c r="R9" s="2"/>
      <c r="S9" s="2"/>
      <c r="T9" s="2"/>
    </row>
    <row r="10" spans="1:24" x14ac:dyDescent="0.3">
      <c r="A10">
        <f>RAW!A10</f>
        <v>1848</v>
      </c>
      <c r="B10">
        <f>RAW!D10</f>
        <v>18.78</v>
      </c>
      <c r="C10">
        <f>RAW!F10</f>
        <v>7.98</v>
      </c>
      <c r="E10" s="3">
        <f>AVERAGE(B6:B10)</f>
        <v>18.992000000000001</v>
      </c>
      <c r="F10" s="3">
        <f t="shared" si="0"/>
        <v>8.0240000000000009</v>
      </c>
      <c r="G10" s="3">
        <f>E10/$E$7*100</f>
        <v>100.22163588390502</v>
      </c>
      <c r="H10" s="3">
        <f t="shared" si="1"/>
        <v>101.87912646013206</v>
      </c>
      <c r="I10" s="2"/>
      <c r="J10" s="2"/>
      <c r="K10" s="2"/>
      <c r="L10" s="2"/>
      <c r="M10" s="2"/>
      <c r="N10" s="2"/>
      <c r="O10" s="7">
        <f t="shared" si="2"/>
        <v>-4.9250759719166037E-3</v>
      </c>
      <c r="P10" s="7">
        <f t="shared" si="3"/>
        <v>-4.7134706028281181E-3</v>
      </c>
      <c r="Q10" s="2"/>
      <c r="R10" s="2"/>
      <c r="S10" s="2"/>
      <c r="T10" s="2"/>
    </row>
    <row r="11" spans="1:24" x14ac:dyDescent="0.3">
      <c r="A11">
        <f>RAW!A11</f>
        <v>1849</v>
      </c>
      <c r="B11">
        <f>RAW!D11</f>
        <v>18.78</v>
      </c>
      <c r="C11">
        <f>RAW!F11</f>
        <v>7.98</v>
      </c>
      <c r="E11" s="3">
        <f>AVERAGE(B7:B11)</f>
        <v>19.012</v>
      </c>
      <c r="F11" s="3">
        <f t="shared" si="0"/>
        <v>8.09</v>
      </c>
      <c r="G11" s="3">
        <f>E11/$E$7*100</f>
        <v>100.32717678100265</v>
      </c>
      <c r="H11" s="3">
        <f t="shared" si="1"/>
        <v>102.71711528694769</v>
      </c>
      <c r="I11" s="2"/>
      <c r="J11" s="2"/>
      <c r="K11" s="2"/>
      <c r="L11" s="2"/>
      <c r="M11" s="2"/>
      <c r="N11" s="2"/>
      <c r="O11" s="7">
        <f t="shared" si="2"/>
        <v>1.053074978938584E-3</v>
      </c>
      <c r="P11" s="7">
        <f t="shared" si="3"/>
        <v>8.2253240279162032E-3</v>
      </c>
      <c r="Q11" s="2"/>
      <c r="R11" s="2"/>
      <c r="S11" s="2"/>
      <c r="T11" s="2"/>
    </row>
    <row r="12" spans="1:24" x14ac:dyDescent="0.3">
      <c r="A12">
        <f>RAW!A12</f>
        <v>1850</v>
      </c>
      <c r="B12">
        <f>RAW!D12</f>
        <v>19.010000000000002</v>
      </c>
      <c r="C12">
        <f>RAW!F12</f>
        <v>7.9</v>
      </c>
      <c r="E12" s="3">
        <f>AVERAGE(B8:B12)</f>
        <v>19.027999999999999</v>
      </c>
      <c r="F12" s="3">
        <f t="shared" si="0"/>
        <v>8.1</v>
      </c>
      <c r="G12" s="3">
        <f>E12/$E$7*100</f>
        <v>100.41160949868073</v>
      </c>
      <c r="H12" s="3">
        <f t="shared" si="1"/>
        <v>102.84408329101065</v>
      </c>
      <c r="I12" s="2"/>
      <c r="J12" s="2"/>
      <c r="K12" s="2"/>
      <c r="L12" s="2"/>
      <c r="M12" s="2"/>
      <c r="N12" s="2"/>
      <c r="O12" s="7">
        <f t="shared" si="2"/>
        <v>8.4157374289905995E-4</v>
      </c>
      <c r="P12" s="7">
        <f t="shared" si="3"/>
        <v>1.2360939431395046E-3</v>
      </c>
      <c r="Q12" s="7">
        <f>AVERAGE(O8:O12)</f>
        <v>8.2990751134495169E-4</v>
      </c>
      <c r="R12" s="7">
        <f>AVERAGE(P8:P12)</f>
        <v>5.6652013382628265E-3</v>
      </c>
      <c r="S12" s="2"/>
      <c r="T12" s="2"/>
    </row>
    <row r="13" spans="1:24" x14ac:dyDescent="0.3">
      <c r="A13">
        <f>RAW!A13</f>
        <v>1851</v>
      </c>
      <c r="B13">
        <f>RAW!D13</f>
        <v>19.100000000000001</v>
      </c>
      <c r="C13">
        <f>RAW!F13</f>
        <v>8.18</v>
      </c>
      <c r="E13" s="3">
        <f>AVERAGE(B9:B13)</f>
        <v>18.936</v>
      </c>
      <c r="F13" s="3">
        <f t="shared" si="0"/>
        <v>8.0259999999999998</v>
      </c>
      <c r="G13" s="3">
        <f>E13/$E$7*100</f>
        <v>99.926121372031659</v>
      </c>
      <c r="H13" s="3">
        <f t="shared" si="1"/>
        <v>101.90452006094463</v>
      </c>
      <c r="I13" s="2"/>
      <c r="J13" s="2"/>
      <c r="K13" s="2"/>
      <c r="L13" s="2"/>
      <c r="M13" s="2"/>
      <c r="N13" s="2"/>
      <c r="O13" s="7">
        <f t="shared" si="2"/>
        <v>-4.8349800294302803E-3</v>
      </c>
      <c r="P13" s="7">
        <f t="shared" si="3"/>
        <v>-9.1358024691357009E-3</v>
      </c>
      <c r="Q13" s="7">
        <f t="shared" ref="Q13:R13" si="4">AVERAGE(O9:O13)</f>
        <v>-1.6568774127469377E-3</v>
      </c>
      <c r="R13" s="7">
        <f t="shared" si="4"/>
        <v>-5.2965849533064273E-4</v>
      </c>
      <c r="S13" s="2"/>
      <c r="T13" s="2"/>
    </row>
    <row r="14" spans="1:24" x14ac:dyDescent="0.3">
      <c r="A14">
        <f>RAW!A14</f>
        <v>1852</v>
      </c>
      <c r="B14">
        <f>RAW!D14</f>
        <v>18.93</v>
      </c>
      <c r="C14">
        <f>RAW!F14</f>
        <v>8.1</v>
      </c>
      <c r="E14" s="3">
        <f>AVERAGE(B10:B14)</f>
        <v>18.920000000000005</v>
      </c>
      <c r="F14" s="3">
        <f t="shared" si="0"/>
        <v>8.0280000000000005</v>
      </c>
      <c r="G14" s="3">
        <f>E14/$E$7*100</f>
        <v>99.84168865435359</v>
      </c>
      <c r="H14" s="3">
        <f t="shared" si="1"/>
        <v>101.92991366175723</v>
      </c>
      <c r="I14" s="2"/>
      <c r="J14" s="2"/>
      <c r="K14" s="2"/>
      <c r="L14" s="2"/>
      <c r="M14" s="2"/>
      <c r="N14" s="2"/>
      <c r="O14" s="7">
        <f t="shared" si="2"/>
        <v>-8.4495141529328244E-4</v>
      </c>
      <c r="P14" s="7">
        <f t="shared" si="3"/>
        <v>2.4919013207069796E-4</v>
      </c>
      <c r="Q14" s="7">
        <f t="shared" ref="Q14:R14" si="5">AVERAGE(O10:O14)</f>
        <v>-1.7420717389605045E-3</v>
      </c>
      <c r="R14" s="7">
        <f t="shared" si="5"/>
        <v>-8.2773299376748266E-4</v>
      </c>
      <c r="S14" s="2"/>
      <c r="T14" s="2"/>
    </row>
    <row r="15" spans="1:24" x14ac:dyDescent="0.3">
      <c r="A15">
        <f>RAW!A15</f>
        <v>1853</v>
      </c>
      <c r="B15">
        <f>RAW!D15</f>
        <v>18.78</v>
      </c>
      <c r="C15">
        <f>RAW!F15</f>
        <v>8.0399999999999991</v>
      </c>
      <c r="E15" s="3">
        <f>AVERAGE(B11:B15)</f>
        <v>18.920000000000002</v>
      </c>
      <c r="F15" s="3">
        <f t="shared" si="0"/>
        <v>8.0400000000000009</v>
      </c>
      <c r="G15" s="3">
        <f>E15/$E$7*100</f>
        <v>99.841688654353575</v>
      </c>
      <c r="H15" s="3">
        <f t="shared" si="1"/>
        <v>102.08227526663282</v>
      </c>
      <c r="I15" s="2"/>
      <c r="J15" s="2"/>
      <c r="K15" s="2"/>
      <c r="L15" s="2"/>
      <c r="M15" s="2"/>
      <c r="N15" s="2"/>
      <c r="O15" s="7">
        <f t="shared" si="2"/>
        <v>0</v>
      </c>
      <c r="P15" s="7">
        <f t="shared" si="3"/>
        <v>1.494768310912109E-3</v>
      </c>
      <c r="Q15" s="7">
        <f t="shared" ref="Q15:R15" si="6">AVERAGE(O11:O15)</f>
        <v>-7.5705654457718379E-4</v>
      </c>
      <c r="R15" s="7">
        <f t="shared" si="6"/>
        <v>4.1391478898056278E-4</v>
      </c>
      <c r="S15" s="2"/>
      <c r="T15" s="2"/>
    </row>
    <row r="16" spans="1:24" x14ac:dyDescent="0.3">
      <c r="A16">
        <f>RAW!A16</f>
        <v>1854</v>
      </c>
      <c r="B16">
        <f>RAW!D16</f>
        <v>19.05</v>
      </c>
      <c r="C16">
        <f>RAW!F16</f>
        <v>8.2100000000000009</v>
      </c>
      <c r="E16" s="3">
        <f>AVERAGE(B12:B16)</f>
        <v>18.973999999999997</v>
      </c>
      <c r="F16" s="3">
        <f t="shared" si="0"/>
        <v>8.0860000000000003</v>
      </c>
      <c r="G16" s="3">
        <f>E16/$E$7*100</f>
        <v>100.12664907651714</v>
      </c>
      <c r="H16" s="3">
        <f t="shared" si="1"/>
        <v>102.6663280853225</v>
      </c>
      <c r="I16" s="2"/>
      <c r="J16" s="2"/>
      <c r="K16" s="2"/>
      <c r="L16" s="2"/>
      <c r="M16" s="2"/>
      <c r="N16" s="2"/>
      <c r="O16" s="7">
        <f t="shared" si="2"/>
        <v>2.854122621564148E-3</v>
      </c>
      <c r="P16" s="7">
        <f t="shared" si="3"/>
        <v>5.7213930348258835E-3</v>
      </c>
      <c r="Q16" s="7">
        <f t="shared" ref="Q16:R16" si="7">AVERAGE(O12:O16)</f>
        <v>-3.9684701605207094E-4</v>
      </c>
      <c r="R16" s="7">
        <f t="shared" si="7"/>
        <v>-8.6871409637501168E-5</v>
      </c>
      <c r="S16" s="2"/>
      <c r="T16" s="2"/>
    </row>
    <row r="17" spans="1:22" x14ac:dyDescent="0.3">
      <c r="A17">
        <f>RAW!A17</f>
        <v>1855</v>
      </c>
      <c r="B17">
        <f>RAW!D17</f>
        <v>17.71</v>
      </c>
      <c r="C17">
        <f>RAW!F17</f>
        <v>8.11</v>
      </c>
      <c r="E17" s="3">
        <f>AVERAGE(B13:B17)</f>
        <v>18.713999999999999</v>
      </c>
      <c r="F17" s="3">
        <f t="shared" si="0"/>
        <v>8.1280000000000001</v>
      </c>
      <c r="G17" s="3">
        <f>E17/$E$7*100</f>
        <v>98.754617414248017</v>
      </c>
      <c r="H17" s="3">
        <f t="shared" si="1"/>
        <v>103.19959370238701</v>
      </c>
      <c r="I17" s="2"/>
      <c r="J17" s="2"/>
      <c r="K17" s="2"/>
      <c r="L17" s="2"/>
      <c r="M17" s="2"/>
      <c r="N17" s="2"/>
      <c r="O17" s="7">
        <f t="shared" si="2"/>
        <v>-1.3702961947928638E-2</v>
      </c>
      <c r="P17" s="7">
        <f t="shared" si="3"/>
        <v>5.1941627504328292E-3</v>
      </c>
      <c r="Q17" s="7">
        <f t="shared" ref="Q17:R17" si="8">AVERAGE(O13:O17)</f>
        <v>-3.3057541542176106E-3</v>
      </c>
      <c r="R17" s="7">
        <f t="shared" si="8"/>
        <v>7.0474235182116374E-4</v>
      </c>
      <c r="S17" s="2"/>
      <c r="T17" s="2"/>
    </row>
    <row r="18" spans="1:22" x14ac:dyDescent="0.3">
      <c r="A18">
        <f>RAW!A18</f>
        <v>1856</v>
      </c>
      <c r="B18">
        <f>RAW!D18</f>
        <v>19.02</v>
      </c>
      <c r="C18">
        <f>RAW!F18</f>
        <v>8</v>
      </c>
      <c r="E18" s="3">
        <f>AVERAGE(B14:B18)</f>
        <v>18.698</v>
      </c>
      <c r="F18" s="3">
        <f t="shared" si="0"/>
        <v>8.0920000000000005</v>
      </c>
      <c r="G18" s="3">
        <f>E18/$E$7*100</f>
        <v>98.670184696569933</v>
      </c>
      <c r="H18" s="3">
        <f t="shared" si="1"/>
        <v>102.74250888776028</v>
      </c>
      <c r="I18" s="2"/>
      <c r="J18" s="2"/>
      <c r="K18" s="2"/>
      <c r="L18" s="2"/>
      <c r="M18" s="2"/>
      <c r="N18" s="2"/>
      <c r="O18" s="7">
        <f t="shared" si="2"/>
        <v>-8.5497488511254716E-4</v>
      </c>
      <c r="P18" s="7">
        <f t="shared" si="3"/>
        <v>-4.4291338582678197E-3</v>
      </c>
      <c r="Q18" s="7">
        <f t="shared" ref="Q18:R18" si="9">AVERAGE(O14:O18)</f>
        <v>-2.5097531253540639E-3</v>
      </c>
      <c r="R18" s="7">
        <f t="shared" si="9"/>
        <v>1.64607607399474E-3</v>
      </c>
      <c r="S18" s="2"/>
      <c r="T18" s="2"/>
    </row>
    <row r="19" spans="1:22" x14ac:dyDescent="0.3">
      <c r="A19">
        <f>RAW!A19</f>
        <v>1857</v>
      </c>
      <c r="B19">
        <f>RAW!D19</f>
        <v>18.89</v>
      </c>
      <c r="C19">
        <f>RAW!F19</f>
        <v>7.76</v>
      </c>
      <c r="E19" s="3">
        <f>AVERAGE(B15:B19)</f>
        <v>18.690000000000001</v>
      </c>
      <c r="F19" s="3">
        <f t="shared" si="0"/>
        <v>8.0239999999999991</v>
      </c>
      <c r="G19" s="3">
        <f>E19/$E$7*100</f>
        <v>98.627968337730877</v>
      </c>
      <c r="H19" s="3">
        <f t="shared" si="1"/>
        <v>101.87912646013204</v>
      </c>
      <c r="I19" s="2"/>
      <c r="J19" s="2"/>
      <c r="K19" s="2"/>
      <c r="L19" s="2"/>
      <c r="M19" s="2"/>
      <c r="N19" s="2"/>
      <c r="O19" s="7">
        <f t="shared" si="2"/>
        <v>-4.2785324633654032E-4</v>
      </c>
      <c r="P19" s="7">
        <f t="shared" si="3"/>
        <v>-8.4033613445377853E-3</v>
      </c>
      <c r="Q19" s="7">
        <f t="shared" ref="Q19:R19" si="10">AVERAGE(O15:O19)</f>
        <v>-2.4263334915627156E-3</v>
      </c>
      <c r="R19" s="7">
        <f t="shared" si="10"/>
        <v>-8.4434221326956665E-5</v>
      </c>
      <c r="S19" s="2"/>
      <c r="T19" s="2"/>
    </row>
    <row r="20" spans="1:22" x14ac:dyDescent="0.3">
      <c r="A20">
        <f>RAW!A20</f>
        <v>1858</v>
      </c>
      <c r="B20">
        <f>RAW!D20</f>
        <v>19.059999999999999</v>
      </c>
      <c r="C20">
        <f>RAW!F20</f>
        <v>8.1</v>
      </c>
      <c r="E20" s="3">
        <f>AVERAGE(B16:B20)</f>
        <v>18.746000000000002</v>
      </c>
      <c r="F20" s="3">
        <f t="shared" si="0"/>
        <v>8.0359999999999996</v>
      </c>
      <c r="G20" s="3">
        <f>E20/$E$7*100</f>
        <v>98.923482849604241</v>
      </c>
      <c r="H20" s="3">
        <f t="shared" si="1"/>
        <v>102.03148806500761</v>
      </c>
      <c r="I20" s="2"/>
      <c r="J20" s="2"/>
      <c r="K20" s="2"/>
      <c r="L20" s="2"/>
      <c r="M20" s="2"/>
      <c r="N20" s="2"/>
      <c r="O20" s="7">
        <f t="shared" si="2"/>
        <v>2.9962546816479918E-3</v>
      </c>
      <c r="P20" s="7">
        <f t="shared" si="3"/>
        <v>1.4955134596210673E-3</v>
      </c>
      <c r="Q20" s="7">
        <f t="shared" ref="Q20:R20" si="11">AVERAGE(O16:O20)</f>
        <v>-1.8270825552331171E-3</v>
      </c>
      <c r="R20" s="7">
        <f t="shared" si="11"/>
        <v>-8.4285191585165006E-5</v>
      </c>
      <c r="S20" s="2"/>
      <c r="T20" s="2"/>
    </row>
    <row r="21" spans="1:22" x14ac:dyDescent="0.3">
      <c r="A21">
        <f>RAW!A21</f>
        <v>1859</v>
      </c>
      <c r="B21">
        <f>RAW!D21</f>
        <v>18.63</v>
      </c>
      <c r="C21">
        <f>RAW!F21</f>
        <v>8.25</v>
      </c>
      <c r="E21" s="3">
        <f>AVERAGE(B17:B21)</f>
        <v>18.661999999999999</v>
      </c>
      <c r="F21" s="3">
        <f t="shared" si="0"/>
        <v>8.0440000000000005</v>
      </c>
      <c r="G21" s="3">
        <f>E21/$E$7*100</f>
        <v>98.480211081794195</v>
      </c>
      <c r="H21" s="3">
        <f t="shared" si="1"/>
        <v>102.13306246825799</v>
      </c>
      <c r="I21" s="2"/>
      <c r="J21" s="2"/>
      <c r="K21" s="2"/>
      <c r="L21" s="2"/>
      <c r="M21" s="2"/>
      <c r="N21" s="2"/>
      <c r="O21" s="7">
        <f t="shared" si="2"/>
        <v>-4.4809559372668284E-3</v>
      </c>
      <c r="P21" s="7">
        <f t="shared" si="3"/>
        <v>9.9552015928328075E-4</v>
      </c>
      <c r="Q21" s="7">
        <f t="shared" ref="Q21:R21" si="12">AVERAGE(O17:O21)</f>
        <v>-3.2940982669993125E-3</v>
      </c>
      <c r="R21" s="7">
        <f t="shared" si="12"/>
        <v>-1.0294597666936855E-3</v>
      </c>
      <c r="S21" s="2"/>
      <c r="T21" s="2"/>
    </row>
    <row r="22" spans="1:22" x14ac:dyDescent="0.3">
      <c r="A22">
        <f>RAW!A22</f>
        <v>1860</v>
      </c>
      <c r="B22">
        <f>RAW!D22</f>
        <v>18.829999999999998</v>
      </c>
      <c r="C22">
        <f>RAW!F22</f>
        <v>7.96</v>
      </c>
      <c r="E22" s="3">
        <f>AVERAGE(B18:B22)</f>
        <v>18.885999999999999</v>
      </c>
      <c r="F22" s="3">
        <f t="shared" si="0"/>
        <v>8.0139999999999993</v>
      </c>
      <c r="G22" s="3">
        <f>E22/$E$7*100</f>
        <v>99.662269129287594</v>
      </c>
      <c r="H22" s="3">
        <f t="shared" si="1"/>
        <v>101.75215845606907</v>
      </c>
      <c r="I22" s="3">
        <f>AVERAGE(B3:B22)</f>
        <v>18.894499999999997</v>
      </c>
      <c r="J22" s="3">
        <f>AVERAGE(C3:C22)</f>
        <v>8.0295000000000023</v>
      </c>
      <c r="K22" s="3">
        <f>I22/I$22*100</f>
        <v>100</v>
      </c>
      <c r="L22" s="3">
        <f>J22/J$22*100</f>
        <v>100</v>
      </c>
      <c r="M22" s="3">
        <f>K22</f>
        <v>100</v>
      </c>
      <c r="N22" s="3">
        <f>L22</f>
        <v>100</v>
      </c>
      <c r="O22" s="7">
        <f t="shared" si="2"/>
        <v>1.2003000750187454E-2</v>
      </c>
      <c r="P22" s="7">
        <f t="shared" si="3"/>
        <v>-3.7294878170064383E-3</v>
      </c>
      <c r="Q22" s="7">
        <f t="shared" ref="Q22:R22" si="13">AVERAGE(O18:O22)</f>
        <v>1.847094272623906E-3</v>
      </c>
      <c r="R22" s="7">
        <f t="shared" si="13"/>
        <v>-2.8141898801815391E-3</v>
      </c>
      <c r="S22" s="6">
        <f>STDEV(B3:B22)</f>
        <v>0.34775180199313643</v>
      </c>
      <c r="T22" s="6">
        <f>STDEV(C3:C22)</f>
        <v>0.20600140520726659</v>
      </c>
      <c r="U22" s="6">
        <f>S22/S$22*100</f>
        <v>100</v>
      </c>
      <c r="V22" s="6">
        <f>T22/T$22*100</f>
        <v>100</v>
      </c>
    </row>
    <row r="23" spans="1:22" x14ac:dyDescent="0.3">
      <c r="A23">
        <f>RAW!A23</f>
        <v>1861</v>
      </c>
      <c r="B23">
        <f>RAW!D23</f>
        <v>19.399999999999999</v>
      </c>
      <c r="C23">
        <f>RAW!F23</f>
        <v>7.85</v>
      </c>
      <c r="E23" s="3">
        <f>AVERAGE(B19:B23)</f>
        <v>18.962</v>
      </c>
      <c r="F23" s="3">
        <f t="shared" si="0"/>
        <v>7.984</v>
      </c>
      <c r="G23" s="3">
        <f>E23/$E$7*100</f>
        <v>100.06332453825857</v>
      </c>
      <c r="H23" s="3">
        <f t="shared" si="1"/>
        <v>101.37125444388013</v>
      </c>
      <c r="I23" s="3">
        <f>AVERAGE(B4:B23)</f>
        <v>18.922499999999996</v>
      </c>
      <c r="J23" s="3">
        <f>AVERAGE(C4:C23)</f>
        <v>8.0374999999999996</v>
      </c>
      <c r="K23" s="3">
        <f t="shared" ref="K23:K86" si="14">I23/I$22*100</f>
        <v>100.14819127259256</v>
      </c>
      <c r="L23" s="3">
        <f t="shared" ref="L23:L86" si="15">J23/J$22*100</f>
        <v>100.09963260476988</v>
      </c>
      <c r="M23" s="3">
        <f t="shared" ref="M23:M81" si="16">K23</f>
        <v>100.14819127259256</v>
      </c>
      <c r="N23" s="3">
        <f t="shared" ref="N23:N81" si="17">L23</f>
        <v>100.09963260476988</v>
      </c>
      <c r="O23" s="7">
        <f t="shared" si="2"/>
        <v>4.0241448692153181E-3</v>
      </c>
      <c r="P23" s="7">
        <f t="shared" si="3"/>
        <v>-3.7434489643125568E-3</v>
      </c>
      <c r="Q23" s="7">
        <f t="shared" ref="Q23:R23" si="18">AVERAGE(O19:O23)</f>
        <v>2.8229182234894789E-3</v>
      </c>
      <c r="R23" s="7">
        <f t="shared" si="18"/>
        <v>-2.6770529013904866E-3</v>
      </c>
      <c r="S23" s="6">
        <f t="shared" ref="S23:S86" si="19">STDEV(B4:B23)</f>
        <v>0.36523784608187315</v>
      </c>
      <c r="T23" s="6">
        <f t="shared" ref="T23:T86" si="20">STDEV(C4:C23)</f>
        <v>0.19493251193817399</v>
      </c>
      <c r="U23" s="6">
        <f t="shared" ref="U23:U86" si="21">S23/S$22*100</f>
        <v>105.02831156834145</v>
      </c>
      <c r="V23" s="6">
        <f t="shared" ref="V23:V86" si="22">T23/T$22*100</f>
        <v>94.626787493048539</v>
      </c>
    </row>
    <row r="24" spans="1:22" x14ac:dyDescent="0.3">
      <c r="A24">
        <f>RAW!A24</f>
        <v>1862</v>
      </c>
      <c r="B24">
        <f>RAW!D24</f>
        <v>19.18</v>
      </c>
      <c r="C24">
        <f>RAW!F24</f>
        <v>7.56</v>
      </c>
      <c r="E24" s="3">
        <f>AVERAGE(B20:B24)</f>
        <v>19.02</v>
      </c>
      <c r="F24" s="3">
        <f t="shared" si="0"/>
        <v>7.9440000000000008</v>
      </c>
      <c r="G24" s="3">
        <f>E24/$E$7*100</f>
        <v>100.3693931398417</v>
      </c>
      <c r="H24" s="3">
        <f t="shared" si="1"/>
        <v>100.86338242762824</v>
      </c>
      <c r="I24" s="3">
        <f t="shared" ref="I24:J24" si="23">AVERAGE(B5:B24)</f>
        <v>18.928999999999998</v>
      </c>
      <c r="J24" s="3">
        <f t="shared" si="23"/>
        <v>8.0145000000000017</v>
      </c>
      <c r="K24" s="3">
        <f t="shared" si="14"/>
        <v>100.18259281801582</v>
      </c>
      <c r="L24" s="3">
        <f t="shared" si="15"/>
        <v>99.813188866056407</v>
      </c>
      <c r="M24" s="3">
        <f t="shared" si="16"/>
        <v>100.18259281801582</v>
      </c>
      <c r="N24" s="3">
        <f t="shared" si="17"/>
        <v>99.813188866056407</v>
      </c>
      <c r="O24" s="7">
        <f t="shared" si="2"/>
        <v>3.0587490771016856E-3</v>
      </c>
      <c r="P24" s="7">
        <f t="shared" si="3"/>
        <v>-5.0100200400801098E-3</v>
      </c>
      <c r="Q24" s="7">
        <f t="shared" ref="Q24:R24" si="24">AVERAGE(O20:O24)</f>
        <v>3.520238688177124E-3</v>
      </c>
      <c r="R24" s="7">
        <f t="shared" si="24"/>
        <v>-1.9983846404989514E-3</v>
      </c>
      <c r="S24" s="6">
        <f t="shared" si="19"/>
        <v>0.36876607904284164</v>
      </c>
      <c r="T24" s="6">
        <f t="shared" si="20"/>
        <v>0.22231970814927543</v>
      </c>
      <c r="U24" s="6">
        <f t="shared" si="21"/>
        <v>106.04289522851127</v>
      </c>
      <c r="V24" s="6">
        <f t="shared" si="22"/>
        <v>107.9214522471778</v>
      </c>
    </row>
    <row r="25" spans="1:22" x14ac:dyDescent="0.3">
      <c r="A25">
        <f>RAW!A25</f>
        <v>1863</v>
      </c>
      <c r="B25">
        <f>RAW!D25</f>
        <v>19.059999999999999</v>
      </c>
      <c r="C25">
        <f>RAW!F25</f>
        <v>8.11</v>
      </c>
      <c r="E25" s="3">
        <f>AVERAGE(B21:B25)</f>
        <v>19.02</v>
      </c>
      <c r="F25" s="3">
        <f t="shared" si="0"/>
        <v>7.9460000000000006</v>
      </c>
      <c r="G25" s="3">
        <f>E25/$E$7*100</f>
        <v>100.3693931398417</v>
      </c>
      <c r="H25" s="3">
        <f t="shared" si="1"/>
        <v>100.88877602844084</v>
      </c>
      <c r="I25" s="3">
        <f t="shared" ref="I25:J25" si="25">AVERAGE(B6:B25)</f>
        <v>18.919499999999999</v>
      </c>
      <c r="J25" s="3">
        <f t="shared" si="25"/>
        <v>8.0115000000000016</v>
      </c>
      <c r="K25" s="3">
        <f t="shared" si="14"/>
        <v>100.13231363624335</v>
      </c>
      <c r="L25" s="3">
        <f t="shared" si="15"/>
        <v>99.775826639267692</v>
      </c>
      <c r="M25" s="3">
        <f t="shared" si="16"/>
        <v>100.13231363624335</v>
      </c>
      <c r="N25" s="3">
        <f t="shared" si="17"/>
        <v>99.775826639267692</v>
      </c>
      <c r="O25" s="7">
        <f t="shared" si="2"/>
        <v>0</v>
      </c>
      <c r="P25" s="7">
        <f t="shared" si="3"/>
        <v>2.5176233635448853E-4</v>
      </c>
      <c r="Q25" s="7">
        <f t="shared" ref="Q25:R25" si="26">AVERAGE(O21:O25)</f>
        <v>2.920987751847526E-3</v>
      </c>
      <c r="R25" s="7">
        <f t="shared" si="26"/>
        <v>-2.2471348651522671E-3</v>
      </c>
      <c r="S25" s="6">
        <f t="shared" si="19"/>
        <v>0.36245471586479783</v>
      </c>
      <c r="T25" s="6">
        <f t="shared" si="20"/>
        <v>0.22050838389598953</v>
      </c>
      <c r="U25" s="6">
        <f t="shared" si="21"/>
        <v>104.22799070699038</v>
      </c>
      <c r="V25" s="6">
        <f t="shared" si="22"/>
        <v>107.04217462697736</v>
      </c>
    </row>
    <row r="26" spans="1:22" x14ac:dyDescent="0.3">
      <c r="A26">
        <f>RAW!A26</f>
        <v>1864</v>
      </c>
      <c r="B26">
        <f>RAW!D26</f>
        <v>18.8</v>
      </c>
      <c r="C26">
        <f>RAW!F26</f>
        <v>7.98</v>
      </c>
      <c r="E26" s="3">
        <f>AVERAGE(B22:B26)</f>
        <v>19.053999999999998</v>
      </c>
      <c r="F26" s="3">
        <f t="shared" si="0"/>
        <v>7.8919999999999986</v>
      </c>
      <c r="G26" s="3">
        <f>E26/$E$7*100</f>
        <v>100.54881266490764</v>
      </c>
      <c r="H26" s="3">
        <f t="shared" si="1"/>
        <v>100.20314880650074</v>
      </c>
      <c r="I26" s="3">
        <f t="shared" ref="I26:J26" si="27">AVERAGE(B7:B26)</f>
        <v>18.925500000000003</v>
      </c>
      <c r="J26" s="3">
        <f t="shared" si="27"/>
        <v>8.0279999999999987</v>
      </c>
      <c r="K26" s="3">
        <f t="shared" si="14"/>
        <v>100.16406890894179</v>
      </c>
      <c r="L26" s="3">
        <f t="shared" si="15"/>
        <v>99.981318886605592</v>
      </c>
      <c r="M26" s="3">
        <f t="shared" si="16"/>
        <v>100.16406890894179</v>
      </c>
      <c r="N26" s="3">
        <f t="shared" si="17"/>
        <v>99.981318886605592</v>
      </c>
      <c r="O26" s="7">
        <f t="shared" si="2"/>
        <v>1.7875920084120533E-3</v>
      </c>
      <c r="P26" s="7">
        <f t="shared" si="3"/>
        <v>-6.7958721369245634E-3</v>
      </c>
      <c r="Q26" s="7">
        <f t="shared" ref="Q26:R26" si="28">AVERAGE(O22:O26)</f>
        <v>4.1746973409833021E-3</v>
      </c>
      <c r="R26" s="7">
        <f t="shared" si="28"/>
        <v>-3.8054133243938361E-3</v>
      </c>
      <c r="S26" s="6">
        <f t="shared" si="19"/>
        <v>0.35926057102712589</v>
      </c>
      <c r="T26" s="6">
        <f t="shared" si="20"/>
        <v>0.20374390530116104</v>
      </c>
      <c r="U26" s="6">
        <f t="shared" si="21"/>
        <v>103.30947790005027</v>
      </c>
      <c r="V26" s="6">
        <f t="shared" si="22"/>
        <v>98.904133734508179</v>
      </c>
    </row>
    <row r="27" spans="1:22" x14ac:dyDescent="0.3">
      <c r="A27">
        <f>RAW!A27</f>
        <v>1865</v>
      </c>
      <c r="B27">
        <f>RAW!D27</f>
        <v>19.190000000000001</v>
      </c>
      <c r="C27">
        <f>RAW!F27</f>
        <v>8.18</v>
      </c>
      <c r="E27" s="3">
        <f>AVERAGE(B23:B27)</f>
        <v>19.125999999999998</v>
      </c>
      <c r="F27" s="3">
        <f t="shared" si="0"/>
        <v>7.9359999999999999</v>
      </c>
      <c r="G27" s="3">
        <f>E27/$E$7*100</f>
        <v>100.92875989445909</v>
      </c>
      <c r="H27" s="3">
        <f t="shared" si="1"/>
        <v>100.76180802437784</v>
      </c>
      <c r="I27" s="3">
        <f t="shared" ref="I27:J27" si="29">AVERAGE(B8:B27)</f>
        <v>18.938500000000001</v>
      </c>
      <c r="J27" s="3">
        <f t="shared" si="29"/>
        <v>8.0445000000000011</v>
      </c>
      <c r="K27" s="3">
        <f t="shared" si="14"/>
        <v>100.23287199978832</v>
      </c>
      <c r="L27" s="3">
        <f t="shared" si="15"/>
        <v>100.18681113394356</v>
      </c>
      <c r="M27" s="3">
        <f t="shared" si="16"/>
        <v>100.23287199978832</v>
      </c>
      <c r="N27" s="3">
        <f t="shared" si="17"/>
        <v>100.18681113394356</v>
      </c>
      <c r="O27" s="7">
        <f t="shared" si="2"/>
        <v>3.7787341240684835E-3</v>
      </c>
      <c r="P27" s="7">
        <f t="shared" si="3"/>
        <v>5.5752660922454567E-3</v>
      </c>
      <c r="Q27" s="7">
        <f t="shared" ref="Q27:R27" si="30">AVERAGE(O23:O27)</f>
        <v>2.5298440157595081E-3</v>
      </c>
      <c r="R27" s="7">
        <f t="shared" si="30"/>
        <v>-1.9444625425434569E-3</v>
      </c>
      <c r="S27" s="6">
        <f t="shared" si="19"/>
        <v>0.36410344105689724</v>
      </c>
      <c r="T27" s="6">
        <f t="shared" si="20"/>
        <v>0.2019242953500931</v>
      </c>
      <c r="U27" s="6">
        <f t="shared" si="21"/>
        <v>104.70210045499162</v>
      </c>
      <c r="V27" s="6">
        <f t="shared" si="22"/>
        <v>98.020833958355112</v>
      </c>
    </row>
    <row r="28" spans="1:22" x14ac:dyDescent="0.3">
      <c r="A28">
        <f>RAW!A28</f>
        <v>1866</v>
      </c>
      <c r="B28">
        <f>RAW!D28</f>
        <v>19.38</v>
      </c>
      <c r="C28">
        <f>RAW!F28</f>
        <v>8.2899999999999991</v>
      </c>
      <c r="E28" s="3">
        <f>AVERAGE(B24:B28)</f>
        <v>19.121999999999996</v>
      </c>
      <c r="F28" s="3">
        <f t="shared" si="0"/>
        <v>8.0239999999999991</v>
      </c>
      <c r="G28" s="3">
        <f>E28/$E$7*100</f>
        <v>100.90765171503958</v>
      </c>
      <c r="H28" s="3">
        <f t="shared" si="1"/>
        <v>101.87912646013204</v>
      </c>
      <c r="I28" s="3">
        <f t="shared" ref="I28:J28" si="31">AVERAGE(B9:B28)</f>
        <v>18.929500000000001</v>
      </c>
      <c r="J28" s="3">
        <f t="shared" si="31"/>
        <v>8.0314999999999994</v>
      </c>
      <c r="K28" s="3">
        <f t="shared" si="14"/>
        <v>100.18523909074071</v>
      </c>
      <c r="L28" s="3">
        <f t="shared" si="15"/>
        <v>100.02490815119245</v>
      </c>
      <c r="M28" s="3">
        <f t="shared" si="16"/>
        <v>100.18523909074071</v>
      </c>
      <c r="N28" s="3">
        <f t="shared" si="17"/>
        <v>100.02490815119245</v>
      </c>
      <c r="O28" s="7">
        <f t="shared" si="2"/>
        <v>-2.0913939140421167E-4</v>
      </c>
      <c r="P28" s="7">
        <f t="shared" si="3"/>
        <v>1.1088709677419484E-2</v>
      </c>
      <c r="Q28" s="7">
        <f t="shared" ref="Q28:R28" si="32">AVERAGE(O24:O28)</f>
        <v>1.6831871636356021E-3</v>
      </c>
      <c r="R28" s="7">
        <f t="shared" si="32"/>
        <v>1.0219691858029511E-3</v>
      </c>
      <c r="S28" s="6">
        <f t="shared" si="19"/>
        <v>0.34987930249700294</v>
      </c>
      <c r="T28" s="6">
        <f t="shared" si="20"/>
        <v>0.17412261257667341</v>
      </c>
      <c r="U28" s="6">
        <f t="shared" si="21"/>
        <v>100.61178705377594</v>
      </c>
      <c r="V28" s="6">
        <f t="shared" si="22"/>
        <v>84.524963507642781</v>
      </c>
    </row>
    <row r="29" spans="1:22" x14ac:dyDescent="0.3">
      <c r="A29">
        <f>RAW!A29</f>
        <v>1867</v>
      </c>
      <c r="B29">
        <f>RAW!D29</f>
        <v>19.739999999999998</v>
      </c>
      <c r="C29">
        <f>RAW!F29</f>
        <v>8.44</v>
      </c>
      <c r="E29" s="3">
        <f>AVERAGE(B25:B29)</f>
        <v>19.233999999999998</v>
      </c>
      <c r="F29" s="3">
        <f t="shared" si="0"/>
        <v>8.1999999999999993</v>
      </c>
      <c r="G29" s="3">
        <f>E29/$E$7*100</f>
        <v>101.49868073878628</v>
      </c>
      <c r="H29" s="3">
        <f t="shared" si="1"/>
        <v>104.11376333164041</v>
      </c>
      <c r="I29" s="3">
        <f t="shared" ref="I29:J29" si="33">AVERAGE(B10:B29)</f>
        <v>18.966000000000001</v>
      </c>
      <c r="J29" s="3">
        <f t="shared" si="33"/>
        <v>8.0489999999999977</v>
      </c>
      <c r="K29" s="3">
        <f t="shared" si="14"/>
        <v>100.378416999656</v>
      </c>
      <c r="L29" s="3">
        <f t="shared" si="15"/>
        <v>100.2428544741266</v>
      </c>
      <c r="M29" s="3">
        <f t="shared" si="16"/>
        <v>100.378416999656</v>
      </c>
      <c r="N29" s="3">
        <f t="shared" si="17"/>
        <v>100.2428544741266</v>
      </c>
      <c r="O29" s="7">
        <f t="shared" si="2"/>
        <v>5.8571279154899791E-3</v>
      </c>
      <c r="P29" s="7">
        <f t="shared" si="3"/>
        <v>2.193419740777669E-2</v>
      </c>
      <c r="Q29" s="7">
        <f t="shared" ref="Q29:R29" si="34">AVERAGE(O25:O29)</f>
        <v>2.2428629313132609E-3</v>
      </c>
      <c r="R29" s="7">
        <f t="shared" si="34"/>
        <v>6.4108126753743113E-3</v>
      </c>
      <c r="S29" s="6">
        <f t="shared" si="19"/>
        <v>0.3940130908859163</v>
      </c>
      <c r="T29" s="6">
        <f t="shared" si="20"/>
        <v>0.19646614814878674</v>
      </c>
      <c r="U29" s="6">
        <f t="shared" si="21"/>
        <v>113.30296166048133</v>
      </c>
      <c r="V29" s="6">
        <f t="shared" si="22"/>
        <v>95.371266012051706</v>
      </c>
    </row>
    <row r="30" spans="1:22" x14ac:dyDescent="0.3">
      <c r="A30">
        <f>RAW!A30</f>
        <v>1868</v>
      </c>
      <c r="B30">
        <f>RAW!D30</f>
        <v>19.36</v>
      </c>
      <c r="C30">
        <f>RAW!F30</f>
        <v>8.25</v>
      </c>
      <c r="E30" s="3">
        <f>AVERAGE(B26:B30)</f>
        <v>19.294</v>
      </c>
      <c r="F30" s="3">
        <f t="shared" si="0"/>
        <v>8.2279999999999998</v>
      </c>
      <c r="G30" s="3">
        <f>E30/$E$7*100</f>
        <v>101.81530343007917</v>
      </c>
      <c r="H30" s="3">
        <f t="shared" si="1"/>
        <v>104.46927374301676</v>
      </c>
      <c r="I30" s="3">
        <f t="shared" ref="I30:J30" si="35">AVERAGE(B11:B30)</f>
        <v>18.995000000000001</v>
      </c>
      <c r="J30" s="3">
        <f t="shared" si="35"/>
        <v>8.0625</v>
      </c>
      <c r="K30" s="3">
        <f t="shared" si="14"/>
        <v>100.5319008176983</v>
      </c>
      <c r="L30" s="3">
        <f t="shared" si="15"/>
        <v>100.41098449467584</v>
      </c>
      <c r="M30" s="3">
        <f t="shared" si="16"/>
        <v>100.5319008176983</v>
      </c>
      <c r="N30" s="3">
        <f t="shared" si="17"/>
        <v>100.41098449467584</v>
      </c>
      <c r="O30" s="7">
        <f t="shared" si="2"/>
        <v>3.1194759280441797E-3</v>
      </c>
      <c r="P30" s="7">
        <f t="shared" si="3"/>
        <v>3.4146341463414664E-3</v>
      </c>
      <c r="Q30" s="7">
        <f t="shared" ref="Q30:R30" si="36">AVERAGE(O26:O30)</f>
        <v>2.8667581169220966E-3</v>
      </c>
      <c r="R30" s="7">
        <f t="shared" si="36"/>
        <v>7.0433870373717063E-3</v>
      </c>
      <c r="S30" s="6">
        <f t="shared" si="19"/>
        <v>0.40088717404749824</v>
      </c>
      <c r="T30" s="6">
        <f t="shared" si="20"/>
        <v>0.20070599078463522</v>
      </c>
      <c r="U30" s="6">
        <f t="shared" si="21"/>
        <v>115.27968273631276</v>
      </c>
      <c r="V30" s="6">
        <f t="shared" si="22"/>
        <v>97.429428009336434</v>
      </c>
    </row>
    <row r="31" spans="1:22" x14ac:dyDescent="0.3">
      <c r="A31">
        <f>RAW!A31</f>
        <v>1869</v>
      </c>
      <c r="B31">
        <f>RAW!D31</f>
        <v>19.36</v>
      </c>
      <c r="C31">
        <f>RAW!F31</f>
        <v>8.43</v>
      </c>
      <c r="E31" s="3">
        <f>AVERAGE(B27:B31)</f>
        <v>19.405999999999999</v>
      </c>
      <c r="F31" s="3">
        <f t="shared" si="0"/>
        <v>8.3179999999999996</v>
      </c>
      <c r="G31" s="3">
        <f>E31/$E$7*100</f>
        <v>102.40633245382587</v>
      </c>
      <c r="H31" s="3">
        <f t="shared" si="1"/>
        <v>105.61198577958353</v>
      </c>
      <c r="I31" s="3">
        <f t="shared" ref="I31:J31" si="37">AVERAGE(B12:B31)</f>
        <v>19.024000000000001</v>
      </c>
      <c r="J31" s="3">
        <f t="shared" si="37"/>
        <v>8.0849999999999991</v>
      </c>
      <c r="K31" s="3">
        <f t="shared" si="14"/>
        <v>100.68538463574058</v>
      </c>
      <c r="L31" s="3">
        <f t="shared" si="15"/>
        <v>100.6912011955912</v>
      </c>
      <c r="M31" s="3">
        <f t="shared" si="16"/>
        <v>100.68538463574058</v>
      </c>
      <c r="N31" s="3">
        <f t="shared" si="17"/>
        <v>100.6912011955912</v>
      </c>
      <c r="O31" s="7">
        <f t="shared" si="2"/>
        <v>5.8049134445941064E-3</v>
      </c>
      <c r="P31" s="7">
        <f t="shared" si="3"/>
        <v>1.0938259601361189E-2</v>
      </c>
      <c r="Q31" s="7">
        <f t="shared" ref="Q31:R31" si="38">AVERAGE(O27:O31)</f>
        <v>3.6702224041585073E-3</v>
      </c>
      <c r="R31" s="7">
        <f t="shared" si="38"/>
        <v>1.0590213385028857E-2</v>
      </c>
      <c r="S31" s="6">
        <f t="shared" si="19"/>
        <v>0.40546789086969082</v>
      </c>
      <c r="T31" s="6">
        <f t="shared" si="20"/>
        <v>0.21563858652847823</v>
      </c>
      <c r="U31" s="6">
        <f t="shared" si="21"/>
        <v>116.59692014412437</v>
      </c>
      <c r="V31" s="6">
        <f t="shared" si="22"/>
        <v>104.67821144788564</v>
      </c>
    </row>
    <row r="32" spans="1:22" x14ac:dyDescent="0.3">
      <c r="A32">
        <f>RAW!A32</f>
        <v>1870</v>
      </c>
      <c r="B32">
        <f>RAW!D32</f>
        <v>19.239999999999998</v>
      </c>
      <c r="C32">
        <f>RAW!F32</f>
        <v>8.1999999999999993</v>
      </c>
      <c r="E32" s="3">
        <f>AVERAGE(B28:B32)</f>
        <v>19.416</v>
      </c>
      <c r="F32" s="3">
        <f t="shared" si="0"/>
        <v>8.3219999999999992</v>
      </c>
      <c r="G32" s="3">
        <f>E32/$E$7*100</f>
        <v>102.45910290237468</v>
      </c>
      <c r="H32" s="3">
        <f t="shared" si="1"/>
        <v>105.66277298120872</v>
      </c>
      <c r="I32" s="3">
        <f t="shared" ref="I32:J32" si="39">AVERAGE(B13:B32)</f>
        <v>19.035500000000003</v>
      </c>
      <c r="J32" s="3">
        <f t="shared" si="39"/>
        <v>8.0999999999999979</v>
      </c>
      <c r="K32" s="3">
        <f t="shared" si="14"/>
        <v>100.74624890841253</v>
      </c>
      <c r="L32" s="3">
        <f t="shared" si="15"/>
        <v>100.8780123295348</v>
      </c>
      <c r="M32" s="3">
        <f t="shared" si="16"/>
        <v>100.74624890841253</v>
      </c>
      <c r="N32" s="3">
        <f t="shared" si="17"/>
        <v>100.8780123295348</v>
      </c>
      <c r="O32" s="7">
        <f t="shared" si="2"/>
        <v>5.1530454498616152E-4</v>
      </c>
      <c r="P32" s="7">
        <f t="shared" si="3"/>
        <v>4.8088482808350541E-4</v>
      </c>
      <c r="Q32" s="7">
        <f t="shared" ref="Q32:R32" si="40">AVERAGE(O28:O32)</f>
        <v>3.0175364883420429E-3</v>
      </c>
      <c r="R32" s="7">
        <f t="shared" si="40"/>
        <v>9.5713371321964665E-3</v>
      </c>
      <c r="S32" s="6">
        <f t="shared" si="19"/>
        <v>0.40830168155163699</v>
      </c>
      <c r="T32" s="6">
        <f t="shared" si="20"/>
        <v>0.21250386993380166</v>
      </c>
      <c r="U32" s="6">
        <f t="shared" si="21"/>
        <v>117.41180900040185</v>
      </c>
      <c r="V32" s="6">
        <f t="shared" si="22"/>
        <v>103.15651474318473</v>
      </c>
    </row>
    <row r="33" spans="1:22" x14ac:dyDescent="0.3">
      <c r="A33">
        <f>RAW!A33</f>
        <v>1871</v>
      </c>
      <c r="B33">
        <f>RAW!D33</f>
        <v>19.100000000000001</v>
      </c>
      <c r="C33">
        <f>RAW!F33</f>
        <v>8.1199999999999992</v>
      </c>
      <c r="E33" s="3">
        <f>AVERAGE(B29:B33)</f>
        <v>19.359999999999996</v>
      </c>
      <c r="F33" s="3">
        <f t="shared" si="0"/>
        <v>8.2879999999999985</v>
      </c>
      <c r="G33" s="3">
        <f>E33/$E$7*100</f>
        <v>102.1635883905013</v>
      </c>
      <c r="H33" s="3">
        <f t="shared" si="1"/>
        <v>105.2310817673946</v>
      </c>
      <c r="I33" s="3">
        <f t="shared" ref="I33:J33" si="41">AVERAGE(B14:B33)</f>
        <v>19.035500000000006</v>
      </c>
      <c r="J33" s="3">
        <f t="shared" si="41"/>
        <v>8.0969999999999978</v>
      </c>
      <c r="K33" s="3">
        <f t="shared" si="14"/>
        <v>100.74624890841255</v>
      </c>
      <c r="L33" s="3">
        <f t="shared" si="15"/>
        <v>100.84065010274608</v>
      </c>
      <c r="M33" s="3">
        <f t="shared" si="16"/>
        <v>100.74624890841255</v>
      </c>
      <c r="N33" s="3">
        <f t="shared" si="17"/>
        <v>100.84065010274608</v>
      </c>
      <c r="O33" s="7">
        <f t="shared" si="2"/>
        <v>-2.8842192006595102E-3</v>
      </c>
      <c r="P33" s="7">
        <f t="shared" si="3"/>
        <v>-4.0855563566450925E-3</v>
      </c>
      <c r="Q33" s="7">
        <f t="shared" ref="Q33:R33" si="42">AVERAGE(O29:O33)</f>
        <v>2.4825205264909834E-3</v>
      </c>
      <c r="R33" s="7">
        <f t="shared" si="42"/>
        <v>6.536483925383552E-3</v>
      </c>
      <c r="S33" s="6">
        <f t="shared" si="19"/>
        <v>0.40830168155163699</v>
      </c>
      <c r="T33" s="6">
        <f t="shared" si="20"/>
        <v>0.21173717571306974</v>
      </c>
      <c r="U33" s="6">
        <f t="shared" si="21"/>
        <v>117.41180900040185</v>
      </c>
      <c r="V33" s="6">
        <f t="shared" si="22"/>
        <v>102.78433562141586</v>
      </c>
    </row>
    <row r="34" spans="1:22" x14ac:dyDescent="0.3">
      <c r="A34">
        <f>RAW!A34</f>
        <v>1872</v>
      </c>
      <c r="B34">
        <f>RAW!D34</f>
        <v>18.88</v>
      </c>
      <c r="C34">
        <f>RAW!F34</f>
        <v>8.19</v>
      </c>
      <c r="E34" s="3">
        <f>AVERAGE(B30:B34)</f>
        <v>19.187999999999999</v>
      </c>
      <c r="F34" s="3">
        <f t="shared" si="0"/>
        <v>8.2379999999999995</v>
      </c>
      <c r="G34" s="3">
        <f>E34/$E$7*100</f>
        <v>101.25593667546173</v>
      </c>
      <c r="H34" s="3">
        <f t="shared" si="1"/>
        <v>104.59624174707973</v>
      </c>
      <c r="I34" s="3">
        <f t="shared" ref="I34:J34" si="43">AVERAGE(B15:B34)</f>
        <v>19.033000000000008</v>
      </c>
      <c r="J34" s="3">
        <f t="shared" si="43"/>
        <v>8.1014999999999979</v>
      </c>
      <c r="K34" s="3">
        <f t="shared" si="14"/>
        <v>100.73301754478823</v>
      </c>
      <c r="L34" s="3">
        <f t="shared" si="15"/>
        <v>100.89669344292915</v>
      </c>
      <c r="M34" s="3">
        <f t="shared" si="16"/>
        <v>100.73301754478823</v>
      </c>
      <c r="N34" s="3">
        <f t="shared" si="17"/>
        <v>100.89669344292915</v>
      </c>
      <c r="O34" s="7">
        <f t="shared" si="2"/>
        <v>-8.8842975206611108E-3</v>
      </c>
      <c r="P34" s="7">
        <f t="shared" si="3"/>
        <v>-6.0328185328184514E-3</v>
      </c>
      <c r="Q34" s="7">
        <f t="shared" ref="Q34:R34" si="44">AVERAGE(O30:O34)</f>
        <v>-4.6576456073923469E-4</v>
      </c>
      <c r="R34" s="7">
        <f t="shared" si="44"/>
        <v>9.4308073726452331E-4</v>
      </c>
      <c r="S34" s="6">
        <f t="shared" si="19"/>
        <v>0.40913387334195284</v>
      </c>
      <c r="T34" s="6">
        <f t="shared" si="20"/>
        <v>0.21275820226627914</v>
      </c>
      <c r="U34" s="6">
        <f t="shared" si="21"/>
        <v>117.65111524857832</v>
      </c>
      <c r="V34" s="6">
        <f t="shared" si="22"/>
        <v>103.2799761983246</v>
      </c>
    </row>
    <row r="35" spans="1:22" x14ac:dyDescent="0.3">
      <c r="A35">
        <f>RAW!A35</f>
        <v>1873</v>
      </c>
      <c r="B35">
        <f>RAW!D35</f>
        <v>19.03</v>
      </c>
      <c r="C35">
        <f>RAW!F35</f>
        <v>8.35</v>
      </c>
      <c r="E35" s="3">
        <f>AVERAGE(B31:B35)</f>
        <v>19.122</v>
      </c>
      <c r="F35" s="3">
        <f t="shared" si="0"/>
        <v>8.2579999999999991</v>
      </c>
      <c r="G35" s="3">
        <f>E35/$E$7*100</f>
        <v>100.90765171503958</v>
      </c>
      <c r="H35" s="3">
        <f t="shared" si="1"/>
        <v>104.85017775520566</v>
      </c>
      <c r="I35" s="3">
        <f t="shared" ref="I35:J35" si="45">AVERAGE(B16:B35)</f>
        <v>19.045500000000004</v>
      </c>
      <c r="J35" s="3">
        <f t="shared" si="45"/>
        <v>8.1169999999999991</v>
      </c>
      <c r="K35" s="3">
        <f t="shared" si="14"/>
        <v>100.79917436290988</v>
      </c>
      <c r="L35" s="3">
        <f t="shared" si="15"/>
        <v>101.08973161467085</v>
      </c>
      <c r="M35" s="3">
        <f t="shared" si="16"/>
        <v>100.79917436290988</v>
      </c>
      <c r="N35" s="3">
        <f t="shared" si="17"/>
        <v>101.08973161467085</v>
      </c>
      <c r="O35" s="7">
        <f t="shared" si="2"/>
        <v>-3.4396497811129967E-3</v>
      </c>
      <c r="P35" s="7">
        <f t="shared" si="3"/>
        <v>2.4277737314879477E-3</v>
      </c>
      <c r="Q35" s="7">
        <f t="shared" ref="Q35:R35" si="46">AVERAGE(O31:O35)</f>
        <v>-1.77758970257067E-3</v>
      </c>
      <c r="R35" s="7">
        <f t="shared" si="46"/>
        <v>7.4570865429381963E-4</v>
      </c>
      <c r="S35" s="6">
        <f t="shared" si="19"/>
        <v>0.40479331958290399</v>
      </c>
      <c r="T35" s="6">
        <f t="shared" si="20"/>
        <v>0.21923551383458786</v>
      </c>
      <c r="U35" s="6">
        <f t="shared" si="21"/>
        <v>116.40293947086245</v>
      </c>
      <c r="V35" s="6">
        <f t="shared" si="22"/>
        <v>106.42428075381616</v>
      </c>
    </row>
    <row r="36" spans="1:22" x14ac:dyDescent="0.3">
      <c r="A36">
        <f>RAW!A36</f>
        <v>1874</v>
      </c>
      <c r="B36">
        <f>RAW!D36</f>
        <v>19.03</v>
      </c>
      <c r="C36">
        <f>RAW!F36</f>
        <v>8.43</v>
      </c>
      <c r="E36" s="3">
        <f>AVERAGE(B32:B36)</f>
        <v>19.056000000000001</v>
      </c>
      <c r="F36" s="3">
        <f t="shared" si="0"/>
        <v>8.2579999999999991</v>
      </c>
      <c r="G36" s="3">
        <f>E36/$E$7*100</f>
        <v>100.55936675461743</v>
      </c>
      <c r="H36" s="3">
        <f t="shared" si="1"/>
        <v>104.85017775520566</v>
      </c>
      <c r="I36" s="3">
        <f t="shared" ref="I36:J36" si="47">AVERAGE(B17:B36)</f>
        <v>19.044499999999999</v>
      </c>
      <c r="J36" s="3">
        <f t="shared" si="47"/>
        <v>8.1280000000000001</v>
      </c>
      <c r="K36" s="3">
        <f t="shared" si="14"/>
        <v>100.79388181746012</v>
      </c>
      <c r="L36" s="3">
        <f t="shared" si="15"/>
        <v>101.22672644622949</v>
      </c>
      <c r="M36" s="3">
        <f t="shared" si="16"/>
        <v>100.79388181746012</v>
      </c>
      <c r="N36" s="3">
        <f t="shared" si="17"/>
        <v>101.22672644622949</v>
      </c>
      <c r="O36" s="7">
        <f t="shared" si="2"/>
        <v>-3.451521807342206E-3</v>
      </c>
      <c r="P36" s="7">
        <f t="shared" si="3"/>
        <v>0</v>
      </c>
      <c r="Q36" s="7">
        <f t="shared" ref="Q36:R36" si="48">AVERAGE(O32:O36)</f>
        <v>-3.6288767529579326E-3</v>
      </c>
      <c r="R36" s="7">
        <f t="shared" si="48"/>
        <v>-1.4419432659784181E-3</v>
      </c>
      <c r="S36" s="6">
        <f t="shared" si="19"/>
        <v>0.40480632146093831</v>
      </c>
      <c r="T36" s="6">
        <f t="shared" si="20"/>
        <v>0.2294294984016704</v>
      </c>
      <c r="U36" s="6">
        <f t="shared" si="21"/>
        <v>116.4066783092983</v>
      </c>
      <c r="V36" s="6">
        <f t="shared" si="22"/>
        <v>111.3727831957417</v>
      </c>
    </row>
    <row r="37" spans="1:22" x14ac:dyDescent="0.3">
      <c r="A37">
        <f>RAW!A37</f>
        <v>1875</v>
      </c>
      <c r="B37">
        <f>RAW!D37</f>
        <v>19.260000000000002</v>
      </c>
      <c r="C37">
        <f>RAW!F37</f>
        <v>7.86</v>
      </c>
      <c r="E37" s="3">
        <f>AVERAGE(B33:B37)</f>
        <v>19.060000000000002</v>
      </c>
      <c r="F37" s="3">
        <f t="shared" si="0"/>
        <v>8.19</v>
      </c>
      <c r="G37" s="3">
        <f>E37/$E$7*100</f>
        <v>100.58047493403694</v>
      </c>
      <c r="H37" s="3">
        <f t="shared" si="1"/>
        <v>103.98679532757744</v>
      </c>
      <c r="I37" s="3">
        <f t="shared" ref="I37:J37" si="49">AVERAGE(B18:B37)</f>
        <v>19.122000000000003</v>
      </c>
      <c r="J37" s="3">
        <f t="shared" si="49"/>
        <v>8.1155000000000008</v>
      </c>
      <c r="K37" s="3">
        <f t="shared" si="14"/>
        <v>101.20405408981452</v>
      </c>
      <c r="L37" s="3">
        <f t="shared" si="15"/>
        <v>101.07105050127652</v>
      </c>
      <c r="M37" s="3">
        <f t="shared" si="16"/>
        <v>101.20405408981452</v>
      </c>
      <c r="N37" s="3">
        <f t="shared" si="17"/>
        <v>101.07105050127652</v>
      </c>
      <c r="O37" s="7">
        <f t="shared" si="2"/>
        <v>2.099076406381073E-4</v>
      </c>
      <c r="P37" s="7">
        <f t="shared" si="3"/>
        <v>-8.2344393315570974E-3</v>
      </c>
      <c r="Q37" s="7">
        <f t="shared" ref="Q37:R37" si="50">AVERAGE(O33:O37)</f>
        <v>-3.6899561338275431E-3</v>
      </c>
      <c r="R37" s="7">
        <f t="shared" si="50"/>
        <v>-3.1850080979065388E-3</v>
      </c>
      <c r="S37" s="6">
        <f t="shared" si="19"/>
        <v>0.25740813384277694</v>
      </c>
      <c r="T37" s="6">
        <f t="shared" si="20"/>
        <v>0.23714252876143574</v>
      </c>
      <c r="U37" s="6">
        <f t="shared" si="21"/>
        <v>74.020647015326574</v>
      </c>
      <c r="V37" s="6">
        <f t="shared" si="22"/>
        <v>115.11694715035404</v>
      </c>
    </row>
    <row r="38" spans="1:22" x14ac:dyDescent="0.3">
      <c r="A38">
        <f>RAW!A38</f>
        <v>1876</v>
      </c>
      <c r="B38">
        <f>RAW!D38</f>
        <v>19.47</v>
      </c>
      <c r="C38">
        <f>RAW!F38</f>
        <v>8.08</v>
      </c>
      <c r="E38" s="3">
        <f>AVERAGE(B34:B38)</f>
        <v>19.134</v>
      </c>
      <c r="F38" s="3">
        <f t="shared" si="0"/>
        <v>8.1819999999999986</v>
      </c>
      <c r="G38" s="3">
        <f>E38/$E$7*100</f>
        <v>100.97097625329816</v>
      </c>
      <c r="H38" s="3">
        <f t="shared" si="1"/>
        <v>103.88522092432704</v>
      </c>
      <c r="I38" s="3">
        <f t="shared" ref="I38:J38" si="51">AVERAGE(B19:B38)</f>
        <v>19.144500000000004</v>
      </c>
      <c r="J38" s="3">
        <f t="shared" si="51"/>
        <v>8.1195000000000022</v>
      </c>
      <c r="K38" s="3">
        <f t="shared" si="14"/>
        <v>101.32313636243356</v>
      </c>
      <c r="L38" s="3">
        <f t="shared" si="15"/>
        <v>101.1208668036615</v>
      </c>
      <c r="M38" s="3">
        <f t="shared" si="16"/>
        <v>101.32313636243356</v>
      </c>
      <c r="N38" s="3">
        <f t="shared" si="17"/>
        <v>101.1208668036615</v>
      </c>
      <c r="O38" s="7">
        <f t="shared" si="2"/>
        <v>3.8824763903462234E-3</v>
      </c>
      <c r="P38" s="7">
        <f t="shared" si="3"/>
        <v>-9.7680097680108435E-4</v>
      </c>
      <c r="Q38" s="7">
        <f t="shared" ref="Q38:R38" si="52">AVERAGE(O34:O38)</f>
        <v>-2.3366170156263965E-3</v>
      </c>
      <c r="R38" s="7">
        <f t="shared" si="52"/>
        <v>-2.563257021937737E-3</v>
      </c>
      <c r="S38" s="6">
        <f t="shared" si="19"/>
        <v>0.26749274461385397</v>
      </c>
      <c r="T38" s="6">
        <f t="shared" si="20"/>
        <v>0.23576248083276741</v>
      </c>
      <c r="U38" s="6">
        <f t="shared" si="21"/>
        <v>76.920591951133432</v>
      </c>
      <c r="V38" s="6">
        <f t="shared" si="22"/>
        <v>114.4470255411884</v>
      </c>
    </row>
    <row r="39" spans="1:22" x14ac:dyDescent="0.3">
      <c r="A39">
        <f>RAW!A39</f>
        <v>1877</v>
      </c>
      <c r="B39">
        <f>RAW!D39</f>
        <v>19.61</v>
      </c>
      <c r="C39">
        <f>RAW!F39</f>
        <v>8.5399999999999991</v>
      </c>
      <c r="E39" s="3">
        <f>AVERAGE(B35:B39)</f>
        <v>19.28</v>
      </c>
      <c r="F39" s="3">
        <f t="shared" si="0"/>
        <v>8.2519999999999989</v>
      </c>
      <c r="G39" s="3">
        <f>E39/$E$7*100</f>
        <v>101.74142480211084</v>
      </c>
      <c r="H39" s="3">
        <f t="shared" si="1"/>
        <v>104.77399695276787</v>
      </c>
      <c r="I39" s="3">
        <f t="shared" ref="I39:J39" si="53">AVERAGE(B20:B39)</f>
        <v>19.180500000000002</v>
      </c>
      <c r="J39" s="3">
        <f t="shared" si="53"/>
        <v>8.1585000000000019</v>
      </c>
      <c r="K39" s="3">
        <f t="shared" si="14"/>
        <v>101.51366799862396</v>
      </c>
      <c r="L39" s="3">
        <f t="shared" si="15"/>
        <v>101.6065757519148</v>
      </c>
      <c r="M39" s="3">
        <f t="shared" si="16"/>
        <v>101.51366799862396</v>
      </c>
      <c r="N39" s="3">
        <f t="shared" si="17"/>
        <v>101.6065757519148</v>
      </c>
      <c r="O39" s="7">
        <f t="shared" si="2"/>
        <v>7.6303961534442966E-3</v>
      </c>
      <c r="P39" s="7">
        <f t="shared" si="3"/>
        <v>8.5553654363235143E-3</v>
      </c>
      <c r="Q39" s="7">
        <f t="shared" ref="Q39:R39" si="54">AVERAGE(O35:O39)</f>
        <v>9.6632171919468495E-4</v>
      </c>
      <c r="R39" s="7">
        <f t="shared" si="54"/>
        <v>3.5437977189065604E-4</v>
      </c>
      <c r="S39" s="6">
        <f t="shared" si="19"/>
        <v>0.27961392556240994</v>
      </c>
      <c r="T39" s="6">
        <f t="shared" si="20"/>
        <v>0.23767016064949725</v>
      </c>
      <c r="U39" s="6">
        <f t="shared" si="21"/>
        <v>80.406175887459142</v>
      </c>
      <c r="V39" s="6">
        <f t="shared" si="22"/>
        <v>115.37307738768452</v>
      </c>
    </row>
    <row r="40" spans="1:22" x14ac:dyDescent="0.3">
      <c r="A40">
        <f>RAW!A40</f>
        <v>1878</v>
      </c>
      <c r="B40">
        <f>RAW!D40</f>
        <v>19.98</v>
      </c>
      <c r="C40">
        <f>RAW!F40</f>
        <v>8.83</v>
      </c>
      <c r="E40" s="3">
        <f>AVERAGE(B36:B40)</f>
        <v>19.470000000000002</v>
      </c>
      <c r="F40" s="3">
        <f t="shared" si="0"/>
        <v>8.347999999999999</v>
      </c>
      <c r="G40" s="3">
        <f>E40/$E$7*100</f>
        <v>102.74406332453827</v>
      </c>
      <c r="H40" s="3">
        <f t="shared" si="1"/>
        <v>105.99288979177246</v>
      </c>
      <c r="I40" s="3">
        <f t="shared" ref="I40:J40" si="55">AVERAGE(B21:B40)</f>
        <v>19.226500000000005</v>
      </c>
      <c r="J40" s="3">
        <f t="shared" si="55"/>
        <v>8.1950000000000021</v>
      </c>
      <c r="K40" s="3">
        <f t="shared" si="14"/>
        <v>101.75712508931174</v>
      </c>
      <c r="L40" s="3">
        <f t="shared" si="15"/>
        <v>102.06114951117753</v>
      </c>
      <c r="M40" s="3">
        <f t="shared" si="16"/>
        <v>101.75712508931174</v>
      </c>
      <c r="N40" s="3">
        <f t="shared" si="17"/>
        <v>102.06114951117753</v>
      </c>
      <c r="O40" s="7">
        <f t="shared" si="2"/>
        <v>9.8547717842323301E-3</v>
      </c>
      <c r="P40" s="7">
        <f t="shared" si="3"/>
        <v>1.1633543383422262E-2</v>
      </c>
      <c r="Q40" s="7">
        <f t="shared" ref="Q40:R40" si="56">AVERAGE(O36:O40)</f>
        <v>3.6252060322637504E-3</v>
      </c>
      <c r="R40" s="7">
        <f t="shared" si="56"/>
        <v>2.1955337022775191E-3</v>
      </c>
      <c r="S40" s="6">
        <f t="shared" si="19"/>
        <v>0.32990070276404448</v>
      </c>
      <c r="T40" s="6">
        <f t="shared" si="20"/>
        <v>0.28042261339853303</v>
      </c>
      <c r="U40" s="6">
        <f t="shared" si="21"/>
        <v>94.866712659207366</v>
      </c>
      <c r="V40" s="6">
        <f t="shared" si="22"/>
        <v>136.12655365937343</v>
      </c>
    </row>
    <row r="41" spans="1:22" x14ac:dyDescent="0.3">
      <c r="A41">
        <f>RAW!A41</f>
        <v>1879</v>
      </c>
      <c r="B41">
        <f>RAW!D41</f>
        <v>18.940000000000001</v>
      </c>
      <c r="C41">
        <f>RAW!F41</f>
        <v>8.17</v>
      </c>
      <c r="E41" s="3">
        <f>AVERAGE(B37:B41)</f>
        <v>19.452000000000002</v>
      </c>
      <c r="F41" s="3">
        <f t="shared" si="0"/>
        <v>8.2960000000000012</v>
      </c>
      <c r="G41" s="3">
        <f>E41/$E$7*100</f>
        <v>102.64907651715041</v>
      </c>
      <c r="H41" s="3">
        <f t="shared" si="1"/>
        <v>105.332656170645</v>
      </c>
      <c r="I41" s="3">
        <f t="shared" ref="I41:J41" si="57">AVERAGE(B22:B41)</f>
        <v>19.242000000000004</v>
      </c>
      <c r="J41" s="3">
        <f t="shared" si="57"/>
        <v>8.1909999999999989</v>
      </c>
      <c r="K41" s="3">
        <f t="shared" si="14"/>
        <v>101.83915954378261</v>
      </c>
      <c r="L41" s="3">
        <f t="shared" si="15"/>
        <v>102.01133320879254</v>
      </c>
      <c r="M41" s="3">
        <f t="shared" si="16"/>
        <v>101.83915954378261</v>
      </c>
      <c r="N41" s="3">
        <f t="shared" si="17"/>
        <v>102.01133320879254</v>
      </c>
      <c r="O41" s="7">
        <f t="shared" si="2"/>
        <v>-9.2449922958404152E-4</v>
      </c>
      <c r="P41" s="7">
        <f t="shared" si="3"/>
        <v>-6.2290368950644881E-3</v>
      </c>
      <c r="Q41" s="7">
        <f t="shared" ref="Q41:R41" si="58">AVERAGE(O37:O41)</f>
        <v>4.1306105478153832E-3</v>
      </c>
      <c r="R41" s="7">
        <f t="shared" si="58"/>
        <v>9.4972632326462136E-4</v>
      </c>
      <c r="S41" s="6">
        <f t="shared" si="19"/>
        <v>0.30687902639656739</v>
      </c>
      <c r="T41" s="6">
        <f t="shared" si="20"/>
        <v>0.2801672432860885</v>
      </c>
      <c r="U41" s="6">
        <f t="shared" si="21"/>
        <v>88.246566843850388</v>
      </c>
      <c r="V41" s="6">
        <f t="shared" si="22"/>
        <v>136.00258843098695</v>
      </c>
    </row>
    <row r="42" spans="1:22" x14ac:dyDescent="0.3">
      <c r="A42">
        <f>RAW!A42</f>
        <v>1880</v>
      </c>
      <c r="B42">
        <f>RAW!D42</f>
        <v>18.84</v>
      </c>
      <c r="C42">
        <f>RAW!F42</f>
        <v>8.1199999999999992</v>
      </c>
      <c r="E42" s="3">
        <f>AVERAGE(B38:B42)</f>
        <v>19.368000000000002</v>
      </c>
      <c r="F42" s="3">
        <f t="shared" si="0"/>
        <v>8.347999999999999</v>
      </c>
      <c r="G42" s="3">
        <f>E42/$E$7*100</f>
        <v>102.20580474934037</v>
      </c>
      <c r="H42" s="3">
        <f t="shared" si="1"/>
        <v>105.99288979177246</v>
      </c>
      <c r="I42" s="3">
        <f t="shared" ref="I42:J42" si="59">AVERAGE(B23:B42)</f>
        <v>19.2425</v>
      </c>
      <c r="J42" s="3">
        <f t="shared" si="59"/>
        <v>8.1989999999999998</v>
      </c>
      <c r="K42" s="3">
        <f t="shared" si="14"/>
        <v>101.84180581650746</v>
      </c>
      <c r="L42" s="3">
        <f t="shared" si="15"/>
        <v>102.11096581356244</v>
      </c>
      <c r="M42" s="3">
        <f t="shared" si="16"/>
        <v>101.84180581650746</v>
      </c>
      <c r="N42" s="3">
        <f t="shared" si="17"/>
        <v>102.11096581356244</v>
      </c>
      <c r="O42" s="7">
        <f t="shared" si="2"/>
        <v>-4.3183220234424002E-3</v>
      </c>
      <c r="P42" s="7">
        <f t="shared" si="3"/>
        <v>6.268081002892778E-3</v>
      </c>
      <c r="Q42" s="7">
        <f t="shared" ref="Q42:R42" si="60">AVERAGE(O38:O42)</f>
        <v>3.2249646149992818E-3</v>
      </c>
      <c r="R42" s="7">
        <f t="shared" si="60"/>
        <v>3.8502303901545966E-3</v>
      </c>
      <c r="S42" s="6">
        <f t="shared" si="19"/>
        <v>0.30617977175440364</v>
      </c>
      <c r="T42" s="6">
        <f t="shared" si="20"/>
        <v>0.27546897809869048</v>
      </c>
      <c r="U42" s="6">
        <f t="shared" si="21"/>
        <v>88.045488190007049</v>
      </c>
      <c r="V42" s="6">
        <f t="shared" si="22"/>
        <v>133.72189273249359</v>
      </c>
    </row>
    <row r="43" spans="1:22" x14ac:dyDescent="0.3">
      <c r="A43">
        <f>RAW!A43</f>
        <v>1881</v>
      </c>
      <c r="B43">
        <f>RAW!D43</f>
        <v>19.170000000000002</v>
      </c>
      <c r="C43">
        <f>RAW!F43</f>
        <v>8.27</v>
      </c>
      <c r="E43" s="3">
        <f>AVERAGE(B39:B43)</f>
        <v>19.308</v>
      </c>
      <c r="F43" s="3">
        <f t="shared" si="0"/>
        <v>8.3859999999999992</v>
      </c>
      <c r="G43" s="3">
        <f>E43/$E$7*100</f>
        <v>101.8891820580475</v>
      </c>
      <c r="H43" s="3">
        <f t="shared" si="1"/>
        <v>106.47536820721177</v>
      </c>
      <c r="I43" s="3">
        <f t="shared" ref="I43:J43" si="61">AVERAGE(B24:B43)</f>
        <v>19.231000000000002</v>
      </c>
      <c r="J43" s="3">
        <f t="shared" si="61"/>
        <v>8.2200000000000006</v>
      </c>
      <c r="K43" s="3">
        <f t="shared" si="14"/>
        <v>101.78094154383552</v>
      </c>
      <c r="L43" s="3">
        <f t="shared" si="15"/>
        <v>102.3725014010835</v>
      </c>
      <c r="M43" s="3">
        <f t="shared" si="16"/>
        <v>101.78094154383552</v>
      </c>
      <c r="N43" s="3">
        <f t="shared" si="17"/>
        <v>102.3725014010835</v>
      </c>
      <c r="O43" s="7">
        <f t="shared" si="2"/>
        <v>-3.0978934324659146E-3</v>
      </c>
      <c r="P43" s="7">
        <f t="shared" si="3"/>
        <v>4.5519885002396343E-3</v>
      </c>
      <c r="Q43" s="7">
        <f t="shared" ref="Q43:R43" si="62">AVERAGE(O39:O43)</f>
        <v>1.828890650436854E-3</v>
      </c>
      <c r="R43" s="7">
        <f t="shared" si="62"/>
        <v>4.9559882855627398E-3</v>
      </c>
      <c r="S43" s="6">
        <f t="shared" si="19"/>
        <v>0.30426615772517634</v>
      </c>
      <c r="T43" s="6">
        <f t="shared" si="20"/>
        <v>0.26319894416681516</v>
      </c>
      <c r="U43" s="6">
        <f t="shared" si="21"/>
        <v>87.495206633373996</v>
      </c>
      <c r="V43" s="6">
        <f t="shared" si="22"/>
        <v>127.7656062112779</v>
      </c>
    </row>
    <row r="44" spans="1:22" x14ac:dyDescent="0.3">
      <c r="A44">
        <f>RAW!A44</f>
        <v>1882</v>
      </c>
      <c r="B44">
        <f>RAW!D44</f>
        <v>19.329999999999998</v>
      </c>
      <c r="C44">
        <f>RAW!F44</f>
        <v>8.1300000000000008</v>
      </c>
      <c r="E44" s="3">
        <f>AVERAGE(B40:B44)</f>
        <v>19.252000000000002</v>
      </c>
      <c r="F44" s="3">
        <f t="shared" si="0"/>
        <v>8.3040000000000003</v>
      </c>
      <c r="G44" s="3">
        <f>E44/$E$7*100</f>
        <v>101.59366754617416</v>
      </c>
      <c r="H44" s="3">
        <f t="shared" si="1"/>
        <v>105.43423057389538</v>
      </c>
      <c r="I44" s="3">
        <f t="shared" ref="I44:J44" si="63">AVERAGE(B25:B44)</f>
        <v>19.238499999999998</v>
      </c>
      <c r="J44" s="3">
        <f t="shared" si="63"/>
        <v>8.2484999999999999</v>
      </c>
      <c r="K44" s="3">
        <f t="shared" si="14"/>
        <v>101.82063563470851</v>
      </c>
      <c r="L44" s="3">
        <f t="shared" si="15"/>
        <v>102.72744255557629</v>
      </c>
      <c r="M44" s="3">
        <f t="shared" si="16"/>
        <v>101.82063563470851</v>
      </c>
      <c r="N44" s="3">
        <f t="shared" si="17"/>
        <v>102.72744255557629</v>
      </c>
      <c r="O44" s="7">
        <f t="shared" si="2"/>
        <v>-2.9003521856223458E-3</v>
      </c>
      <c r="P44" s="7">
        <f t="shared" si="3"/>
        <v>-9.7782017648461172E-3</v>
      </c>
      <c r="Q44" s="7">
        <f t="shared" ref="Q44:R44" si="64">AVERAGE(O40:O44)</f>
        <v>-2.7725901737647441E-4</v>
      </c>
      <c r="R44" s="7">
        <f t="shared" si="64"/>
        <v>1.2892748453288139E-3</v>
      </c>
      <c r="S44" s="6">
        <f t="shared" si="19"/>
        <v>0.3047911277890929</v>
      </c>
      <c r="T44" s="6">
        <f t="shared" si="20"/>
        <v>0.21428645363280963</v>
      </c>
      <c r="U44" s="6">
        <f t="shared" si="21"/>
        <v>87.646167767409167</v>
      </c>
      <c r="V44" s="6">
        <f t="shared" si="22"/>
        <v>104.02184073317709</v>
      </c>
    </row>
    <row r="45" spans="1:22" x14ac:dyDescent="0.3">
      <c r="A45">
        <f>RAW!A45</f>
        <v>1883</v>
      </c>
      <c r="B45">
        <f>RAW!D45</f>
        <v>18.559999999999999</v>
      </c>
      <c r="C45">
        <f>RAW!F45</f>
        <v>7.98</v>
      </c>
      <c r="E45" s="3">
        <f>AVERAGE(B41:B45)</f>
        <v>18.968</v>
      </c>
      <c r="F45" s="3">
        <f t="shared" si="0"/>
        <v>8.1340000000000003</v>
      </c>
      <c r="G45" s="3">
        <f>E45/$E$7*100</f>
        <v>100.09498680738787</v>
      </c>
      <c r="H45" s="3">
        <f t="shared" si="1"/>
        <v>103.2757745048248</v>
      </c>
      <c r="I45" s="3">
        <f t="shared" ref="I45:J45" si="65">AVERAGE(B26:B45)</f>
        <v>19.2135</v>
      </c>
      <c r="J45" s="3">
        <f t="shared" si="65"/>
        <v>8.2419999999999991</v>
      </c>
      <c r="K45" s="3">
        <f t="shared" si="14"/>
        <v>101.68832199846518</v>
      </c>
      <c r="L45" s="3">
        <f t="shared" si="15"/>
        <v>102.64649106420072</v>
      </c>
      <c r="M45" s="3">
        <f t="shared" si="16"/>
        <v>101.68832199846518</v>
      </c>
      <c r="N45" s="3">
        <f t="shared" si="17"/>
        <v>102.64649106420072</v>
      </c>
      <c r="O45" s="7">
        <f t="shared" si="2"/>
        <v>-1.4751714107625324E-2</v>
      </c>
      <c r="P45" s="7">
        <f t="shared" si="3"/>
        <v>-2.0472061657032636E-2</v>
      </c>
      <c r="Q45" s="7">
        <f t="shared" ref="Q45:R45" si="66">AVERAGE(O41:O45)</f>
        <v>-5.1985561957480055E-3</v>
      </c>
      <c r="R45" s="7">
        <f t="shared" si="66"/>
        <v>-5.1318461627621655E-3</v>
      </c>
      <c r="S45" s="6">
        <f t="shared" si="19"/>
        <v>0.33881022478823225</v>
      </c>
      <c r="T45" s="6">
        <f t="shared" si="20"/>
        <v>0.2205877316815715</v>
      </c>
      <c r="U45" s="6">
        <f t="shared" si="21"/>
        <v>97.428747413052747</v>
      </c>
      <c r="V45" s="6">
        <f t="shared" si="22"/>
        <v>107.08069270674585</v>
      </c>
    </row>
    <row r="46" spans="1:22" x14ac:dyDescent="0.3">
      <c r="A46">
        <f>RAW!A46</f>
        <v>1884</v>
      </c>
      <c r="B46">
        <f>RAW!D46</f>
        <v>19.53</v>
      </c>
      <c r="C46">
        <f>RAW!F46</f>
        <v>7.77</v>
      </c>
      <c r="E46" s="3">
        <f>AVERAGE(B42:B46)</f>
        <v>19.086000000000002</v>
      </c>
      <c r="F46" s="3">
        <f t="shared" si="0"/>
        <v>8.0539999999999985</v>
      </c>
      <c r="G46" s="3">
        <f>E46/$E$7*100</f>
        <v>100.71767810026387</v>
      </c>
      <c r="H46" s="3">
        <f t="shared" si="1"/>
        <v>102.26003047232095</v>
      </c>
      <c r="I46" s="3">
        <f t="shared" ref="I46:J46" si="67">AVERAGE(B27:B46)</f>
        <v>19.25</v>
      </c>
      <c r="J46" s="3">
        <f t="shared" si="67"/>
        <v>8.2315000000000005</v>
      </c>
      <c r="K46" s="3">
        <f t="shared" si="14"/>
        <v>101.88149990738047</v>
      </c>
      <c r="L46" s="3">
        <f t="shared" si="15"/>
        <v>102.51572327044023</v>
      </c>
      <c r="M46" s="3">
        <f t="shared" si="16"/>
        <v>101.88149990738047</v>
      </c>
      <c r="N46" s="3">
        <f t="shared" si="17"/>
        <v>102.51572327044023</v>
      </c>
      <c r="O46" s="7">
        <f t="shared" si="2"/>
        <v>6.2210037958667641E-3</v>
      </c>
      <c r="P46" s="7">
        <f t="shared" si="3"/>
        <v>-9.8352594049672115E-3</v>
      </c>
      <c r="Q46" s="7">
        <f t="shared" ref="Q46:R46" si="68">AVERAGE(O42:O46)</f>
        <v>-3.7694555906578444E-3</v>
      </c>
      <c r="R46" s="7">
        <f t="shared" si="68"/>
        <v>-5.8530906647427106E-3</v>
      </c>
      <c r="S46" s="6">
        <f t="shared" si="19"/>
        <v>0.33115428110585671</v>
      </c>
      <c r="T46" s="6">
        <f t="shared" si="20"/>
        <v>0.23802421371740612</v>
      </c>
      <c r="U46" s="6">
        <f t="shared" si="21"/>
        <v>95.227193420091226</v>
      </c>
      <c r="V46" s="6">
        <f t="shared" si="22"/>
        <v>115.54494663661154</v>
      </c>
    </row>
    <row r="47" spans="1:22" x14ac:dyDescent="0.3">
      <c r="A47">
        <f>RAW!A47</f>
        <v>1885</v>
      </c>
      <c r="B47">
        <f>RAW!D47</f>
        <v>19.25</v>
      </c>
      <c r="C47">
        <f>RAW!F47</f>
        <v>7.92</v>
      </c>
      <c r="E47" s="3">
        <f>AVERAGE(B43:B47)</f>
        <v>19.167999999999999</v>
      </c>
      <c r="F47" s="3">
        <f t="shared" si="0"/>
        <v>8.0139999999999993</v>
      </c>
      <c r="G47" s="3">
        <f>E47/$E$7*100</f>
        <v>101.15039577836411</v>
      </c>
      <c r="H47" s="3">
        <f t="shared" si="1"/>
        <v>101.75215845606907</v>
      </c>
      <c r="I47" s="3">
        <f t="shared" ref="I47:J47" si="69">AVERAGE(B28:B47)</f>
        <v>19.252999999999997</v>
      </c>
      <c r="J47" s="3">
        <f t="shared" si="69"/>
        <v>8.2184999999999988</v>
      </c>
      <c r="K47" s="3">
        <f t="shared" si="14"/>
        <v>101.89737754372965</v>
      </c>
      <c r="L47" s="3">
        <f t="shared" si="15"/>
        <v>102.35382028768912</v>
      </c>
      <c r="M47" s="3">
        <f t="shared" si="16"/>
        <v>101.89737754372965</v>
      </c>
      <c r="N47" s="3">
        <f t="shared" si="17"/>
        <v>102.35382028768912</v>
      </c>
      <c r="O47" s="7">
        <f t="shared" si="2"/>
        <v>4.2963428691185079E-3</v>
      </c>
      <c r="P47" s="7">
        <f t="shared" si="3"/>
        <v>-4.9664762850755162E-3</v>
      </c>
      <c r="Q47" s="7">
        <f t="shared" ref="Q47:R47" si="70">AVERAGE(O43:O47)</f>
        <v>-2.0465226121456626E-3</v>
      </c>
      <c r="R47" s="7">
        <f t="shared" si="70"/>
        <v>-8.1000021223363687E-3</v>
      </c>
      <c r="S47" s="6">
        <f t="shared" si="19"/>
        <v>0.33085376003049394</v>
      </c>
      <c r="T47" s="6">
        <f t="shared" si="20"/>
        <v>0.24788101984621566</v>
      </c>
      <c r="U47" s="6">
        <f t="shared" si="21"/>
        <v>95.14077515463859</v>
      </c>
      <c r="V47" s="6">
        <f t="shared" si="22"/>
        <v>120.32977134151695</v>
      </c>
    </row>
    <row r="48" spans="1:22" x14ac:dyDescent="0.3">
      <c r="A48">
        <f>RAW!A48</f>
        <v>1886</v>
      </c>
      <c r="B48">
        <f>RAW!D48</f>
        <v>19.41</v>
      </c>
      <c r="C48">
        <f>RAW!F48</f>
        <v>7.95</v>
      </c>
      <c r="E48" s="3">
        <f>AVERAGE(B44:B48)</f>
        <v>19.216000000000001</v>
      </c>
      <c r="F48" s="3">
        <f t="shared" si="0"/>
        <v>7.95</v>
      </c>
      <c r="G48" s="3">
        <f>E48/$E$7*100</f>
        <v>101.40369393139844</v>
      </c>
      <c r="H48" s="3">
        <f t="shared" si="1"/>
        <v>100.93956323006603</v>
      </c>
      <c r="I48" s="3">
        <f t="shared" ref="I48:J48" si="71">AVERAGE(B29:B48)</f>
        <v>19.2545</v>
      </c>
      <c r="J48" s="3">
        <f t="shared" si="71"/>
        <v>8.2014999999999993</v>
      </c>
      <c r="K48" s="3">
        <f t="shared" si="14"/>
        <v>101.90531636190427</v>
      </c>
      <c r="L48" s="3">
        <f t="shared" si="15"/>
        <v>102.14210100255305</v>
      </c>
      <c r="M48" s="3">
        <f t="shared" si="16"/>
        <v>101.90531636190427</v>
      </c>
      <c r="N48" s="3">
        <f t="shared" si="17"/>
        <v>102.14210100255305</v>
      </c>
      <c r="O48" s="7">
        <f t="shared" si="2"/>
        <v>2.5041736227047195E-3</v>
      </c>
      <c r="P48" s="7">
        <f t="shared" si="3"/>
        <v>-7.9860244571998695E-3</v>
      </c>
      <c r="Q48" s="7">
        <f t="shared" ref="Q48:R48" si="72">AVERAGE(O44:O48)</f>
        <v>-9.2610920111153567E-4</v>
      </c>
      <c r="R48" s="7">
        <f t="shared" si="72"/>
        <v>-1.060760471382427E-2</v>
      </c>
      <c r="S48" s="6">
        <f t="shared" si="19"/>
        <v>0.33152716805398413</v>
      </c>
      <c r="T48" s="6">
        <f t="shared" si="20"/>
        <v>0.25429520764571811</v>
      </c>
      <c r="U48" s="6">
        <f t="shared" si="21"/>
        <v>95.334421318261775</v>
      </c>
      <c r="V48" s="6">
        <f t="shared" si="22"/>
        <v>123.44343349981574</v>
      </c>
    </row>
    <row r="49" spans="1:22" x14ac:dyDescent="0.3">
      <c r="A49">
        <f>RAW!A49</f>
        <v>1887</v>
      </c>
      <c r="B49">
        <f>RAW!D49</f>
        <v>18.82</v>
      </c>
      <c r="C49">
        <f>RAW!F49</f>
        <v>7.91</v>
      </c>
      <c r="E49" s="3">
        <f>AVERAGE(B45:B49)</f>
        <v>19.113999999999997</v>
      </c>
      <c r="F49" s="3">
        <f t="shared" si="0"/>
        <v>7.9060000000000006</v>
      </c>
      <c r="G49" s="3">
        <f>E49/$E$7*100</f>
        <v>100.86543535620052</v>
      </c>
      <c r="H49" s="3">
        <f t="shared" si="1"/>
        <v>100.38090401218894</v>
      </c>
      <c r="I49" s="3">
        <f t="shared" ref="I49:J49" si="73">AVERAGE(B30:B49)</f>
        <v>19.208499999999997</v>
      </c>
      <c r="J49" s="3">
        <f t="shared" si="73"/>
        <v>8.1749999999999989</v>
      </c>
      <c r="K49" s="3">
        <f t="shared" si="14"/>
        <v>101.66185927121649</v>
      </c>
      <c r="L49" s="3">
        <f t="shared" si="15"/>
        <v>101.8120679992527</v>
      </c>
      <c r="M49" s="3">
        <f t="shared" si="16"/>
        <v>101.66185927121649</v>
      </c>
      <c r="N49" s="3">
        <f t="shared" si="17"/>
        <v>101.8120679992527</v>
      </c>
      <c r="O49" s="7">
        <f t="shared" si="2"/>
        <v>-5.3080766028312798E-3</v>
      </c>
      <c r="P49" s="7">
        <f t="shared" si="3"/>
        <v>-5.5345911949685744E-3</v>
      </c>
      <c r="Q49" s="7">
        <f t="shared" ref="Q49:R49" si="74">AVERAGE(O45:O49)</f>
        <v>-1.4076540845533226E-3</v>
      </c>
      <c r="R49" s="7">
        <f t="shared" si="74"/>
        <v>-9.7588825998487609E-3</v>
      </c>
      <c r="S49" s="6">
        <f t="shared" si="19"/>
        <v>0.32436618358366454</v>
      </c>
      <c r="T49" s="6">
        <f t="shared" si="20"/>
        <v>0.2557445271318522</v>
      </c>
      <c r="U49" s="6">
        <f t="shared" si="21"/>
        <v>93.275198496330589</v>
      </c>
      <c r="V49" s="6">
        <f t="shared" si="22"/>
        <v>124.14698184924369</v>
      </c>
    </row>
    <row r="50" spans="1:22" x14ac:dyDescent="0.3">
      <c r="A50">
        <f>RAW!A50</f>
        <v>1888</v>
      </c>
      <c r="B50">
        <f>RAW!D50</f>
        <v>19.14</v>
      </c>
      <c r="C50">
        <f>RAW!F50</f>
        <v>8.09</v>
      </c>
      <c r="E50" s="3">
        <f>AVERAGE(B46:B50)</f>
        <v>19.229999999999997</v>
      </c>
      <c r="F50" s="3">
        <f t="shared" si="0"/>
        <v>7.9279999999999999</v>
      </c>
      <c r="G50" s="3">
        <f>E50/$E$7*100</f>
        <v>101.47757255936673</v>
      </c>
      <c r="H50" s="3">
        <f t="shared" si="1"/>
        <v>100.66023362112747</v>
      </c>
      <c r="I50" s="3">
        <f t="shared" ref="I50:J50" si="75">AVERAGE(B31:B50)</f>
        <v>19.197500000000002</v>
      </c>
      <c r="J50" s="3">
        <f t="shared" si="75"/>
        <v>8.166999999999998</v>
      </c>
      <c r="K50" s="3">
        <f t="shared" si="14"/>
        <v>101.60364127126944</v>
      </c>
      <c r="L50" s="3">
        <f t="shared" si="15"/>
        <v>101.71243539448278</v>
      </c>
      <c r="M50" s="3">
        <f t="shared" si="16"/>
        <v>101.60364127126944</v>
      </c>
      <c r="N50" s="3">
        <f t="shared" si="17"/>
        <v>101.71243539448278</v>
      </c>
      <c r="O50" s="7">
        <f t="shared" si="2"/>
        <v>6.0688500575492021E-3</v>
      </c>
      <c r="P50" s="7">
        <f t="shared" si="3"/>
        <v>2.7826966860611257E-3</v>
      </c>
      <c r="Q50" s="7">
        <f t="shared" ref="Q50:R50" si="76">AVERAGE(O46:O50)</f>
        <v>2.756458748481583E-3</v>
      </c>
      <c r="R50" s="7">
        <f t="shared" si="76"/>
        <v>-5.107930931230009E-3</v>
      </c>
      <c r="S50" s="6">
        <f t="shared" si="19"/>
        <v>0.32268405600525107</v>
      </c>
      <c r="T50" s="6">
        <f t="shared" si="20"/>
        <v>0.2557774526090168</v>
      </c>
      <c r="U50" s="6">
        <f t="shared" si="21"/>
        <v>92.791483510880525</v>
      </c>
      <c r="V50" s="6">
        <f t="shared" si="22"/>
        <v>124.16296498155847</v>
      </c>
    </row>
    <row r="51" spans="1:22" x14ac:dyDescent="0.3">
      <c r="A51">
        <f>RAW!A51</f>
        <v>1889</v>
      </c>
      <c r="B51">
        <f>RAW!D51</f>
        <v>19.670000000000002</v>
      </c>
      <c r="C51">
        <f>RAW!F51</f>
        <v>8.32</v>
      </c>
      <c r="E51" s="3">
        <f>AVERAGE(B47:B51)</f>
        <v>19.258000000000003</v>
      </c>
      <c r="F51" s="3">
        <f t="shared" si="0"/>
        <v>8.0380000000000003</v>
      </c>
      <c r="G51" s="3">
        <f>E51/$E$7*100</f>
        <v>101.62532981530346</v>
      </c>
      <c r="H51" s="3">
        <f t="shared" si="1"/>
        <v>102.05688166582021</v>
      </c>
      <c r="I51" s="3">
        <f t="shared" ref="I51:J51" si="77">AVERAGE(B32:B51)</f>
        <v>19.213000000000001</v>
      </c>
      <c r="J51" s="3">
        <f t="shared" si="77"/>
        <v>8.1614999999999984</v>
      </c>
      <c r="K51" s="3">
        <f t="shared" si="14"/>
        <v>101.68567572574032</v>
      </c>
      <c r="L51" s="3">
        <f t="shared" si="15"/>
        <v>101.64393797870348</v>
      </c>
      <c r="M51" s="3">
        <f t="shared" si="16"/>
        <v>101.68567572574032</v>
      </c>
      <c r="N51" s="3">
        <f t="shared" si="17"/>
        <v>101.64393797870348</v>
      </c>
      <c r="O51" s="7">
        <f t="shared" si="2"/>
        <v>1.4560582423301938E-3</v>
      </c>
      <c r="P51" s="7">
        <f t="shared" si="3"/>
        <v>1.3874873864783144E-2</v>
      </c>
      <c r="Q51" s="7">
        <f t="shared" ref="Q51:R51" si="78">AVERAGE(O47:O51)</f>
        <v>1.8034696377742688E-3</v>
      </c>
      <c r="R51" s="7">
        <f t="shared" si="78"/>
        <v>-3.6590427727993812E-4</v>
      </c>
      <c r="S51" s="6">
        <f t="shared" si="19"/>
        <v>0.33798318239070335</v>
      </c>
      <c r="T51" s="6">
        <f t="shared" si="20"/>
        <v>0.25096183396138771</v>
      </c>
      <c r="U51" s="6">
        <f t="shared" si="21"/>
        <v>97.190921931548786</v>
      </c>
      <c r="V51" s="6">
        <f t="shared" si="22"/>
        <v>121.82530197252031</v>
      </c>
    </row>
    <row r="52" spans="1:22" x14ac:dyDescent="0.3">
      <c r="A52">
        <f>RAW!A52</f>
        <v>1890</v>
      </c>
      <c r="B52">
        <f>RAW!D52</f>
        <v>19.03</v>
      </c>
      <c r="C52">
        <f>RAW!F52</f>
        <v>7.97</v>
      </c>
      <c r="E52" s="3">
        <f>AVERAGE(B48:B52)</f>
        <v>19.214000000000002</v>
      </c>
      <c r="F52" s="3">
        <f t="shared" si="0"/>
        <v>8.0479999999999983</v>
      </c>
      <c r="G52" s="3">
        <f>E52/$E$7*100</f>
        <v>101.39313984168868</v>
      </c>
      <c r="H52" s="3">
        <f t="shared" si="1"/>
        <v>102.18384966988316</v>
      </c>
      <c r="I52" s="3">
        <f t="shared" ref="I52:J52" si="79">AVERAGE(B33:B52)</f>
        <v>19.202500000000004</v>
      </c>
      <c r="J52" s="3">
        <f t="shared" si="79"/>
        <v>8.1499999999999986</v>
      </c>
      <c r="K52" s="3">
        <f t="shared" si="14"/>
        <v>101.63010399851812</v>
      </c>
      <c r="L52" s="3">
        <f t="shared" si="15"/>
        <v>101.50071610934674</v>
      </c>
      <c r="M52" s="3">
        <f t="shared" si="16"/>
        <v>101.63010399851812</v>
      </c>
      <c r="N52" s="3">
        <f t="shared" si="17"/>
        <v>101.50071610934674</v>
      </c>
      <c r="O52" s="7">
        <f t="shared" si="2"/>
        <v>-2.2847647730813714E-3</v>
      </c>
      <c r="P52" s="7">
        <f t="shared" si="3"/>
        <v>1.2440905697932436E-3</v>
      </c>
      <c r="Q52" s="7">
        <f t="shared" ref="Q52:R52" si="80">AVERAGE(O48:O52)</f>
        <v>4.8724810933429283E-4</v>
      </c>
      <c r="R52" s="7">
        <f t="shared" si="80"/>
        <v>8.7620909369381386E-4</v>
      </c>
      <c r="S52" s="6">
        <f t="shared" si="19"/>
        <v>0.34035391796435116</v>
      </c>
      <c r="T52" s="6">
        <f t="shared" si="20"/>
        <v>0.25435160082473474</v>
      </c>
      <c r="U52" s="6">
        <f t="shared" si="21"/>
        <v>97.872654005993823</v>
      </c>
      <c r="V52" s="6">
        <f t="shared" si="22"/>
        <v>123.47080864269881</v>
      </c>
    </row>
    <row r="53" spans="1:22" x14ac:dyDescent="0.3">
      <c r="A53">
        <f>RAW!A53</f>
        <v>1891</v>
      </c>
      <c r="B53">
        <f>RAW!D53</f>
        <v>18.89</v>
      </c>
      <c r="C53">
        <f>RAW!F53</f>
        <v>8.02</v>
      </c>
      <c r="E53" s="3">
        <f>AVERAGE(B49:B53)</f>
        <v>19.11</v>
      </c>
      <c r="F53" s="3">
        <f t="shared" si="0"/>
        <v>8.0620000000000012</v>
      </c>
      <c r="G53" s="3">
        <f>E53/$E$7*100</f>
        <v>100.84432717678101</v>
      </c>
      <c r="H53" s="3">
        <f t="shared" si="1"/>
        <v>102.36160487557137</v>
      </c>
      <c r="I53" s="3">
        <f t="shared" ref="I53:J53" si="81">AVERAGE(B34:B53)</f>
        <v>19.192</v>
      </c>
      <c r="J53" s="3">
        <f t="shared" si="81"/>
        <v>8.1449999999999996</v>
      </c>
      <c r="K53" s="3">
        <f t="shared" si="14"/>
        <v>101.57453227129589</v>
      </c>
      <c r="L53" s="3">
        <f t="shared" si="15"/>
        <v>101.43844573136556</v>
      </c>
      <c r="M53" s="3">
        <f t="shared" si="16"/>
        <v>101.57453227129589</v>
      </c>
      <c r="N53" s="3">
        <f t="shared" si="17"/>
        <v>101.43844573136556</v>
      </c>
      <c r="O53" s="7">
        <f t="shared" si="2"/>
        <v>-5.4127198917458541E-3</v>
      </c>
      <c r="P53" s="7">
        <f t="shared" si="3"/>
        <v>1.7395626242548978E-3</v>
      </c>
      <c r="Q53" s="7">
        <f t="shared" ref="Q53:R53" si="82">AVERAGE(O49:O53)</f>
        <v>-1.096130593555822E-3</v>
      </c>
      <c r="R53" s="7">
        <f t="shared" si="82"/>
        <v>2.8213265099847674E-3</v>
      </c>
      <c r="S53" s="6">
        <f t="shared" si="19"/>
        <v>0.34685959543793582</v>
      </c>
      <c r="T53" s="6">
        <f t="shared" si="20"/>
        <v>0.25595024187484067</v>
      </c>
      <c r="U53" s="6">
        <f t="shared" si="21"/>
        <v>99.743435821155515</v>
      </c>
      <c r="V53" s="6">
        <f t="shared" si="22"/>
        <v>124.24684269377605</v>
      </c>
    </row>
    <row r="54" spans="1:22" x14ac:dyDescent="0.3">
      <c r="A54">
        <f>RAW!A54</f>
        <v>1892</v>
      </c>
      <c r="B54">
        <f>RAW!D54</f>
        <v>19.420000000000002</v>
      </c>
      <c r="C54">
        <f>RAW!F54</f>
        <v>8.07</v>
      </c>
      <c r="E54" s="3">
        <f>AVERAGE(B50:B54)</f>
        <v>19.23</v>
      </c>
      <c r="F54" s="3">
        <f t="shared" si="0"/>
        <v>8.0939999999999994</v>
      </c>
      <c r="G54" s="3">
        <f>E54/$E$7*100</f>
        <v>101.47757255936676</v>
      </c>
      <c r="H54" s="3">
        <f t="shared" si="1"/>
        <v>102.76790248857286</v>
      </c>
      <c r="I54" s="3">
        <f t="shared" ref="I54:J54" si="83">AVERAGE(B35:B54)</f>
        <v>19.219000000000001</v>
      </c>
      <c r="J54" s="3">
        <f t="shared" si="83"/>
        <v>8.1389999999999993</v>
      </c>
      <c r="K54" s="3">
        <f t="shared" si="14"/>
        <v>101.71743099843873</v>
      </c>
      <c r="L54" s="3">
        <f t="shared" si="15"/>
        <v>101.36372127778812</v>
      </c>
      <c r="M54" s="3">
        <f t="shared" si="16"/>
        <v>101.71743099843873</v>
      </c>
      <c r="N54" s="3">
        <f t="shared" si="17"/>
        <v>101.36372127778812</v>
      </c>
      <c r="O54" s="7">
        <f t="shared" si="2"/>
        <v>6.2794348508634634E-3</v>
      </c>
      <c r="P54" s="7">
        <f t="shared" si="3"/>
        <v>3.969238402381059E-3</v>
      </c>
      <c r="Q54" s="7">
        <f t="shared" ref="Q54:R54" si="84">AVERAGE(O50:O54)</f>
        <v>1.2213716971831267E-3</v>
      </c>
      <c r="R54" s="7">
        <f t="shared" si="84"/>
        <v>4.7220924294546938E-3</v>
      </c>
      <c r="S54" s="6">
        <f t="shared" si="19"/>
        <v>0.34228181679029235</v>
      </c>
      <c r="T54" s="6">
        <f t="shared" si="20"/>
        <v>0.25624618097282514</v>
      </c>
      <c r="U54" s="6">
        <f t="shared" si="21"/>
        <v>98.427043318972636</v>
      </c>
      <c r="V54" s="6">
        <f t="shared" si="22"/>
        <v>124.39050147012598</v>
      </c>
    </row>
    <row r="55" spans="1:22" x14ac:dyDescent="0.3">
      <c r="A55">
        <f>RAW!A55</f>
        <v>1893</v>
      </c>
      <c r="B55">
        <f>RAW!D55</f>
        <v>19.16</v>
      </c>
      <c r="C55">
        <f>RAW!F55</f>
        <v>8.06</v>
      </c>
      <c r="E55" s="3">
        <f>AVERAGE(B51:B55)</f>
        <v>19.234000000000002</v>
      </c>
      <c r="F55" s="3">
        <f t="shared" si="0"/>
        <v>8.0879999999999992</v>
      </c>
      <c r="G55" s="3">
        <f>E55/$E$7*100</f>
        <v>101.49868073878629</v>
      </c>
      <c r="H55" s="3">
        <f t="shared" si="1"/>
        <v>102.69172168613507</v>
      </c>
      <c r="I55" s="3">
        <f t="shared" ref="I55:J55" si="85">AVERAGE(B36:B55)</f>
        <v>19.2255</v>
      </c>
      <c r="J55" s="3">
        <f t="shared" si="85"/>
        <v>8.1245000000000012</v>
      </c>
      <c r="K55" s="3">
        <f t="shared" si="14"/>
        <v>101.75183254386199</v>
      </c>
      <c r="L55" s="3">
        <f t="shared" si="15"/>
        <v>101.18313718164266</v>
      </c>
      <c r="M55" s="3">
        <f t="shared" si="16"/>
        <v>101.75183254386199</v>
      </c>
      <c r="N55" s="3">
        <f t="shared" si="17"/>
        <v>101.18313718164266</v>
      </c>
      <c r="O55" s="7">
        <f t="shared" si="2"/>
        <v>2.080083203328531E-4</v>
      </c>
      <c r="P55" s="7">
        <f t="shared" si="3"/>
        <v>-7.4128984432919598E-4</v>
      </c>
      <c r="Q55" s="7">
        <f t="shared" ref="Q55:R55" si="86">AVERAGE(O51:O55)</f>
        <v>4.9203349739856958E-5</v>
      </c>
      <c r="R55" s="7">
        <f t="shared" si="86"/>
        <v>4.0172951233766298E-3</v>
      </c>
      <c r="S55" s="6">
        <f t="shared" si="19"/>
        <v>0.33972860685522133</v>
      </c>
      <c r="T55" s="6">
        <f t="shared" si="20"/>
        <v>0.25184529503562081</v>
      </c>
      <c r="U55" s="6">
        <f t="shared" si="21"/>
        <v>97.692838659086661</v>
      </c>
      <c r="V55" s="6">
        <f t="shared" si="22"/>
        <v>122.25416364622794</v>
      </c>
    </row>
    <row r="56" spans="1:22" x14ac:dyDescent="0.3">
      <c r="A56">
        <f>RAW!A56</f>
        <v>1894</v>
      </c>
      <c r="B56">
        <f>RAW!D56</f>
        <v>18.809999999999999</v>
      </c>
      <c r="C56">
        <f>RAW!F56</f>
        <v>8.16</v>
      </c>
      <c r="E56" s="3">
        <f>AVERAGE(B52:B56)</f>
        <v>19.062000000000001</v>
      </c>
      <c r="F56" s="3">
        <f t="shared" si="0"/>
        <v>8.0560000000000009</v>
      </c>
      <c r="G56" s="3">
        <f>E56/$E$7*100</f>
        <v>100.5910290237467</v>
      </c>
      <c r="H56" s="3">
        <f t="shared" si="1"/>
        <v>102.28542407313357</v>
      </c>
      <c r="I56" s="3">
        <f t="shared" ref="I56:J56" si="87">AVERAGE(B37:B56)</f>
        <v>19.214500000000001</v>
      </c>
      <c r="J56" s="3">
        <f t="shared" si="87"/>
        <v>8.1110000000000007</v>
      </c>
      <c r="K56" s="3">
        <f t="shared" si="14"/>
        <v>101.69361454391492</v>
      </c>
      <c r="L56" s="3">
        <f t="shared" si="15"/>
        <v>101.01500716109344</v>
      </c>
      <c r="M56" s="3">
        <f t="shared" si="16"/>
        <v>101.69361454391492</v>
      </c>
      <c r="N56" s="3">
        <f t="shared" si="17"/>
        <v>101.01500716109344</v>
      </c>
      <c r="O56" s="7">
        <f t="shared" si="2"/>
        <v>-8.9424976603932338E-3</v>
      </c>
      <c r="P56" s="7">
        <f t="shared" si="3"/>
        <v>-3.9564787339265717E-3</v>
      </c>
      <c r="Q56" s="7">
        <f t="shared" ref="Q56:R56" si="88">AVERAGE(O52:O56)</f>
        <v>-2.0305078308048286E-3</v>
      </c>
      <c r="R56" s="7">
        <f t="shared" si="88"/>
        <v>4.5102460363468657E-4</v>
      </c>
      <c r="S56" s="6">
        <f t="shared" si="19"/>
        <v>0.34980408050341877</v>
      </c>
      <c r="T56" s="6">
        <f t="shared" si="20"/>
        <v>0.24163696127172174</v>
      </c>
      <c r="U56" s="6">
        <f t="shared" si="21"/>
        <v>100.59015611091581</v>
      </c>
      <c r="V56" s="6">
        <f t="shared" si="22"/>
        <v>117.29869562229479</v>
      </c>
    </row>
    <row r="57" spans="1:22" x14ac:dyDescent="0.3">
      <c r="A57">
        <f>RAW!A57</f>
        <v>1895</v>
      </c>
      <c r="B57">
        <f>RAW!D57</f>
        <v>18.98</v>
      </c>
      <c r="C57">
        <f>RAW!F57</f>
        <v>8.15</v>
      </c>
      <c r="E57" s="3">
        <f>AVERAGE(B53:B57)</f>
        <v>19.052</v>
      </c>
      <c r="F57" s="3">
        <f t="shared" si="0"/>
        <v>8.0920000000000005</v>
      </c>
      <c r="G57" s="3">
        <f>E57/$E$7*100</f>
        <v>100.53825857519789</v>
      </c>
      <c r="H57" s="3">
        <f t="shared" si="1"/>
        <v>102.74250888776028</v>
      </c>
      <c r="I57" s="3">
        <f t="shared" ref="I57:J57" si="89">AVERAGE(B38:B57)</f>
        <v>19.200500000000002</v>
      </c>
      <c r="J57" s="3">
        <f t="shared" si="89"/>
        <v>8.1254999999999988</v>
      </c>
      <c r="K57" s="3">
        <f t="shared" si="14"/>
        <v>101.61951890761864</v>
      </c>
      <c r="L57" s="3">
        <f t="shared" si="15"/>
        <v>101.19559125723889</v>
      </c>
      <c r="M57" s="3">
        <f t="shared" si="16"/>
        <v>101.61951890761864</v>
      </c>
      <c r="N57" s="3">
        <f t="shared" si="17"/>
        <v>101.19559125723889</v>
      </c>
      <c r="O57" s="7">
        <f t="shared" si="2"/>
        <v>-5.2460392403730349E-4</v>
      </c>
      <c r="P57" s="7">
        <f t="shared" si="3"/>
        <v>4.4687189672294458E-3</v>
      </c>
      <c r="Q57" s="7">
        <f t="shared" ref="Q57:R57" si="90">AVERAGE(O53:O57)</f>
        <v>-1.6784756609960149E-3</v>
      </c>
      <c r="R57" s="7">
        <f t="shared" si="90"/>
        <v>1.095950283121927E-3</v>
      </c>
      <c r="S57" s="6">
        <f t="shared" si="19"/>
        <v>0.35347113334084768</v>
      </c>
      <c r="T57" s="6">
        <f t="shared" si="20"/>
        <v>0.23437430701651932</v>
      </c>
      <c r="U57" s="6">
        <f t="shared" si="21"/>
        <v>101.64465901109094</v>
      </c>
      <c r="V57" s="6">
        <f t="shared" si="22"/>
        <v>113.77315935330905</v>
      </c>
    </row>
    <row r="58" spans="1:22" x14ac:dyDescent="0.3">
      <c r="A58">
        <f>RAW!A58</f>
        <v>1896</v>
      </c>
      <c r="B58">
        <f>RAW!D58</f>
        <v>19.010000000000002</v>
      </c>
      <c r="C58">
        <f>RAW!F58</f>
        <v>8.2100000000000009</v>
      </c>
      <c r="E58" s="3">
        <f>AVERAGE(B54:B58)</f>
        <v>19.076000000000001</v>
      </c>
      <c r="F58" s="3">
        <f t="shared" si="0"/>
        <v>8.1300000000000008</v>
      </c>
      <c r="G58" s="3">
        <f>E58/$E$7*100</f>
        <v>100.66490765171505</v>
      </c>
      <c r="H58" s="3">
        <f t="shared" si="1"/>
        <v>103.2249873031996</v>
      </c>
      <c r="I58" s="3">
        <f t="shared" ref="I58:J58" si="91">AVERAGE(B39:B58)</f>
        <v>19.177500000000002</v>
      </c>
      <c r="J58" s="3">
        <f t="shared" si="91"/>
        <v>8.1320000000000014</v>
      </c>
      <c r="K58" s="3">
        <f t="shared" si="14"/>
        <v>101.49779036227476</v>
      </c>
      <c r="L58" s="3">
        <f t="shared" si="15"/>
        <v>101.27654274861446</v>
      </c>
      <c r="M58" s="3">
        <f t="shared" si="16"/>
        <v>101.49779036227476</v>
      </c>
      <c r="N58" s="3">
        <f t="shared" si="17"/>
        <v>101.27654274861446</v>
      </c>
      <c r="O58" s="7">
        <f t="shared" si="2"/>
        <v>1.2597102666389581E-3</v>
      </c>
      <c r="P58" s="7">
        <f t="shared" si="3"/>
        <v>4.6959960454771021E-3</v>
      </c>
      <c r="Q58" s="7">
        <f t="shared" ref="Q58:R58" si="92">AVERAGE(O54:O58)</f>
        <v>-3.4398962931905255E-4</v>
      </c>
      <c r="R58" s="7">
        <f t="shared" si="92"/>
        <v>1.6872369673663679E-3</v>
      </c>
      <c r="S58" s="6">
        <f t="shared" si="19"/>
        <v>0.34996052408957901</v>
      </c>
      <c r="T58" s="6">
        <f t="shared" si="20"/>
        <v>0.23484821525940175</v>
      </c>
      <c r="U58" s="6">
        <f t="shared" si="21"/>
        <v>100.63514324980727</v>
      </c>
      <c r="V58" s="6">
        <f t="shared" si="22"/>
        <v>114.00321032912915</v>
      </c>
    </row>
    <row r="59" spans="1:22" x14ac:dyDescent="0.3">
      <c r="A59">
        <f>RAW!A59</f>
        <v>1897</v>
      </c>
      <c r="B59">
        <f>RAW!D59</f>
        <v>19.690000000000001</v>
      </c>
      <c r="C59">
        <f>RAW!F59</f>
        <v>8.2899999999999991</v>
      </c>
      <c r="E59" s="3">
        <f>AVERAGE(B55:B59)</f>
        <v>19.130000000000003</v>
      </c>
      <c r="F59" s="3">
        <f t="shared" si="0"/>
        <v>8.1739999999999995</v>
      </c>
      <c r="G59" s="3">
        <f>E59/$E$7*100</f>
        <v>100.94986807387865</v>
      </c>
      <c r="H59" s="3">
        <f t="shared" si="1"/>
        <v>103.78364652107668</v>
      </c>
      <c r="I59" s="3">
        <f t="shared" ref="I59:J59" si="93">AVERAGE(B40:B59)</f>
        <v>19.181500000000007</v>
      </c>
      <c r="J59" s="3">
        <f t="shared" si="93"/>
        <v>8.1195000000000004</v>
      </c>
      <c r="K59" s="3">
        <f t="shared" si="14"/>
        <v>101.51896054407372</v>
      </c>
      <c r="L59" s="3">
        <f t="shared" si="15"/>
        <v>101.12086680366149</v>
      </c>
      <c r="M59" s="3">
        <f t="shared" si="16"/>
        <v>101.51896054407372</v>
      </c>
      <c r="N59" s="3">
        <f t="shared" si="17"/>
        <v>101.12086680366149</v>
      </c>
      <c r="O59" s="7">
        <f t="shared" si="2"/>
        <v>2.8307821346194029E-3</v>
      </c>
      <c r="P59" s="7">
        <f t="shared" si="3"/>
        <v>5.4120541205411321E-3</v>
      </c>
      <c r="Q59" s="7">
        <f t="shared" ref="Q59:R59" si="94">AVERAGE(O55:O59)</f>
        <v>-1.0337201725678646E-3</v>
      </c>
      <c r="R59" s="7">
        <f t="shared" si="94"/>
        <v>1.9758001109983826E-3</v>
      </c>
      <c r="S59" s="6">
        <f t="shared" si="19"/>
        <v>0.35557625579362123</v>
      </c>
      <c r="T59" s="6">
        <f t="shared" si="20"/>
        <v>0.21804091841960119</v>
      </c>
      <c r="U59" s="6">
        <f t="shared" si="21"/>
        <v>102.25001100084572</v>
      </c>
      <c r="V59" s="6">
        <f t="shared" si="22"/>
        <v>105.8443840226338</v>
      </c>
    </row>
    <row r="60" spans="1:22" x14ac:dyDescent="0.3">
      <c r="A60">
        <f>RAW!A60</f>
        <v>1898</v>
      </c>
      <c r="B60">
        <f>RAW!D60</f>
        <v>19.440000000000001</v>
      </c>
      <c r="C60">
        <f>RAW!F60</f>
        <v>8.18</v>
      </c>
      <c r="E60" s="3">
        <f>AVERAGE(B56:B60)</f>
        <v>19.186</v>
      </c>
      <c r="F60" s="3">
        <f t="shared" si="0"/>
        <v>8.1980000000000004</v>
      </c>
      <c r="G60" s="3">
        <f>E60/$E$7*100</f>
        <v>101.24538258575197</v>
      </c>
      <c r="H60" s="3">
        <f t="shared" si="1"/>
        <v>104.08836973082782</v>
      </c>
      <c r="I60" s="3">
        <f t="shared" ref="I60:J60" si="95">AVERAGE(B41:B60)</f>
        <v>19.154500000000006</v>
      </c>
      <c r="J60" s="3">
        <f t="shared" si="95"/>
        <v>8.0869999999999997</v>
      </c>
      <c r="K60" s="3">
        <f t="shared" si="14"/>
        <v>101.3760618169309</v>
      </c>
      <c r="L60" s="3">
        <f t="shared" si="15"/>
        <v>100.7161093467837</v>
      </c>
      <c r="M60" s="3">
        <f t="shared" si="16"/>
        <v>101.3760618169309</v>
      </c>
      <c r="N60" s="3">
        <f t="shared" si="17"/>
        <v>100.7161093467837</v>
      </c>
      <c r="O60" s="7">
        <f t="shared" si="2"/>
        <v>2.9273392577100488E-3</v>
      </c>
      <c r="P60" s="7">
        <f t="shared" si="3"/>
        <v>2.9361389772448732E-3</v>
      </c>
      <c r="Q60" s="7">
        <f t="shared" ref="Q60:R60" si="96">AVERAGE(O56:O60)</f>
        <v>-4.8985398509242555E-4</v>
      </c>
      <c r="R60" s="7">
        <f t="shared" si="96"/>
        <v>2.7112858753131964E-3</v>
      </c>
      <c r="S60" s="6">
        <f t="shared" si="19"/>
        <v>0.30923462392102735</v>
      </c>
      <c r="T60" s="6">
        <f t="shared" si="20"/>
        <v>0.14161103138712861</v>
      </c>
      <c r="U60" s="6">
        <f t="shared" si="21"/>
        <v>88.923945799461507</v>
      </c>
      <c r="V60" s="6">
        <f t="shared" si="22"/>
        <v>68.74275019854737</v>
      </c>
    </row>
    <row r="61" spans="1:22" x14ac:dyDescent="0.3">
      <c r="A61">
        <f>RAW!A61</f>
        <v>1899</v>
      </c>
      <c r="B61">
        <f>RAW!D61</f>
        <v>19.190000000000001</v>
      </c>
      <c r="C61">
        <f>RAW!F61</f>
        <v>8.4</v>
      </c>
      <c r="E61" s="3">
        <f>AVERAGE(B57:B61)</f>
        <v>19.262</v>
      </c>
      <c r="F61" s="3">
        <f t="shared" si="0"/>
        <v>8.2459999999999987</v>
      </c>
      <c r="G61" s="3">
        <f>E61/$E$7*100</f>
        <v>101.64643799472297</v>
      </c>
      <c r="H61" s="3">
        <f t="shared" si="1"/>
        <v>104.6978161503301</v>
      </c>
      <c r="I61" s="3">
        <f t="shared" ref="I61:J61" si="97">AVERAGE(B42:B61)</f>
        <v>19.167000000000005</v>
      </c>
      <c r="J61" s="3">
        <f t="shared" si="97"/>
        <v>8.0985000000000014</v>
      </c>
      <c r="K61" s="3">
        <f t="shared" si="14"/>
        <v>101.44221863505255</v>
      </c>
      <c r="L61" s="3">
        <f t="shared" si="15"/>
        <v>100.85933121614048</v>
      </c>
      <c r="M61" s="3">
        <f t="shared" si="16"/>
        <v>101.44221863505255</v>
      </c>
      <c r="N61" s="3">
        <f t="shared" si="17"/>
        <v>100.85933121614048</v>
      </c>
      <c r="O61" s="7">
        <f t="shared" si="2"/>
        <v>3.9612217241742353E-3</v>
      </c>
      <c r="P61" s="7">
        <f t="shared" si="3"/>
        <v>5.8550866064892571E-3</v>
      </c>
      <c r="Q61" s="7">
        <f t="shared" ref="Q61:R61" si="98">AVERAGE(O57:O61)</f>
        <v>2.0908898918210682E-3</v>
      </c>
      <c r="R61" s="7">
        <f t="shared" si="98"/>
        <v>4.6735989433963621E-3</v>
      </c>
      <c r="S61" s="6">
        <f t="shared" si="19"/>
        <v>0.30513327545430696</v>
      </c>
      <c r="T61" s="6">
        <f t="shared" si="20"/>
        <v>0.15718828803297291</v>
      </c>
      <c r="U61" s="6">
        <f t="shared" si="21"/>
        <v>87.744556233911155</v>
      </c>
      <c r="V61" s="6">
        <f t="shared" si="22"/>
        <v>76.304473687846567</v>
      </c>
    </row>
    <row r="62" spans="1:22" x14ac:dyDescent="0.3">
      <c r="A62">
        <f>RAW!A62</f>
        <v>1900</v>
      </c>
      <c r="B62">
        <f>RAW!D62</f>
        <v>19.399999999999999</v>
      </c>
      <c r="C62">
        <f>RAW!F62</f>
        <v>8.5</v>
      </c>
      <c r="E62" s="3">
        <f>AVERAGE(B58:B62)</f>
        <v>19.345999999999997</v>
      </c>
      <c r="F62" s="3">
        <f t="shared" si="0"/>
        <v>8.3159999999999989</v>
      </c>
      <c r="G62" s="3">
        <f>E62/$E$7*100</f>
        <v>102.08970976253298</v>
      </c>
      <c r="H62" s="3">
        <f t="shared" si="1"/>
        <v>105.58659217877093</v>
      </c>
      <c r="I62" s="3">
        <f t="shared" ref="I62:J62" si="99">AVERAGE(B43:B62)</f>
        <v>19.195</v>
      </c>
      <c r="J62" s="3">
        <f t="shared" si="99"/>
        <v>8.1175000000000015</v>
      </c>
      <c r="K62" s="3">
        <f t="shared" si="14"/>
        <v>101.5904099076451</v>
      </c>
      <c r="L62" s="3">
        <f t="shared" si="15"/>
        <v>101.09595865246901</v>
      </c>
      <c r="M62" s="3">
        <f t="shared" si="16"/>
        <v>101.5904099076451</v>
      </c>
      <c r="N62" s="3">
        <f t="shared" si="17"/>
        <v>101.09595865246901</v>
      </c>
      <c r="O62" s="7">
        <f t="shared" si="2"/>
        <v>4.3609178693799766E-3</v>
      </c>
      <c r="P62" s="7">
        <f t="shared" si="3"/>
        <v>8.4889643463497144E-3</v>
      </c>
      <c r="Q62" s="7">
        <f t="shared" ref="Q62:R62" si="100">AVERAGE(O58:O62)</f>
        <v>3.0679942505045243E-3</v>
      </c>
      <c r="R62" s="7">
        <f t="shared" si="100"/>
        <v>5.4776480192204159E-3</v>
      </c>
      <c r="S62" s="6">
        <f t="shared" si="19"/>
        <v>0.29918309831237078</v>
      </c>
      <c r="T62" s="6">
        <f t="shared" si="20"/>
        <v>0.18107500626739423</v>
      </c>
      <c r="U62" s="6">
        <f t="shared" si="21"/>
        <v>86.033514879752005</v>
      </c>
      <c r="V62" s="6">
        <f t="shared" si="22"/>
        <v>87.899888879499215</v>
      </c>
    </row>
    <row r="63" spans="1:22" x14ac:dyDescent="0.3">
      <c r="A63">
        <f>RAW!A63</f>
        <v>1901</v>
      </c>
      <c r="B63">
        <f>RAW!D63</f>
        <v>19.3</v>
      </c>
      <c r="C63">
        <f>RAW!F63</f>
        <v>8.5399999999999991</v>
      </c>
      <c r="E63" s="3">
        <f>AVERAGE(B59:B63)</f>
        <v>19.404</v>
      </c>
      <c r="F63" s="3">
        <f t="shared" si="0"/>
        <v>8.3819999999999997</v>
      </c>
      <c r="G63" s="3">
        <f>E63/$E$7*100</f>
        <v>102.39577836411611</v>
      </c>
      <c r="H63" s="3">
        <f t="shared" si="1"/>
        <v>106.42458100558659</v>
      </c>
      <c r="I63" s="3">
        <f t="shared" ref="I63:J63" si="101">AVERAGE(B44:B63)</f>
        <v>19.201500000000003</v>
      </c>
      <c r="J63" s="3">
        <f t="shared" si="101"/>
        <v>8.1310000000000002</v>
      </c>
      <c r="K63" s="3">
        <f t="shared" si="14"/>
        <v>101.62481145306839</v>
      </c>
      <c r="L63" s="3">
        <f t="shared" si="15"/>
        <v>101.26408867301822</v>
      </c>
      <c r="M63" s="3">
        <f t="shared" si="16"/>
        <v>101.62481145306839</v>
      </c>
      <c r="N63" s="3">
        <f t="shared" si="17"/>
        <v>101.26408867301822</v>
      </c>
      <c r="O63" s="7">
        <f t="shared" si="2"/>
        <v>2.9980357696683946E-3</v>
      </c>
      <c r="P63" s="7">
        <f t="shared" si="3"/>
        <v>7.9365079365081304E-3</v>
      </c>
      <c r="Q63" s="7">
        <f t="shared" ref="Q63:R63" si="102">AVERAGE(O59:O63)</f>
        <v>3.4156593511104117E-3</v>
      </c>
      <c r="R63" s="7">
        <f t="shared" si="102"/>
        <v>6.1257503974266212E-3</v>
      </c>
      <c r="S63" s="6">
        <f t="shared" si="19"/>
        <v>0.3000223675872048</v>
      </c>
      <c r="T63" s="6">
        <f t="shared" si="20"/>
        <v>0.20190930741561322</v>
      </c>
      <c r="U63" s="6">
        <f t="shared" si="21"/>
        <v>86.274856339386076</v>
      </c>
      <c r="V63" s="6">
        <f t="shared" si="22"/>
        <v>98.01355831163572</v>
      </c>
    </row>
    <row r="64" spans="1:22" x14ac:dyDescent="0.3">
      <c r="A64">
        <f>RAW!A64</f>
        <v>1902</v>
      </c>
      <c r="B64">
        <f>RAW!D64</f>
        <v>19.809999999999999</v>
      </c>
      <c r="C64">
        <f>RAW!F64</f>
        <v>8.3000000000000007</v>
      </c>
      <c r="E64" s="3">
        <f>AVERAGE(B60:B64)</f>
        <v>19.428000000000001</v>
      </c>
      <c r="F64" s="3">
        <f t="shared" si="0"/>
        <v>8.3840000000000003</v>
      </c>
      <c r="G64" s="3">
        <f>E64/$E$7*100</f>
        <v>102.52242744063325</v>
      </c>
      <c r="H64" s="3">
        <f t="shared" si="1"/>
        <v>106.44997460639918</v>
      </c>
      <c r="I64" s="3">
        <f t="shared" ref="I64:J64" si="103">AVERAGE(B45:B64)</f>
        <v>19.2255</v>
      </c>
      <c r="J64" s="3">
        <f t="shared" si="103"/>
        <v>8.1395000000000017</v>
      </c>
      <c r="K64" s="3">
        <f t="shared" si="14"/>
        <v>101.75183254386199</v>
      </c>
      <c r="L64" s="3">
        <f t="shared" si="15"/>
        <v>101.36994831558627</v>
      </c>
      <c r="M64" s="3">
        <f t="shared" si="16"/>
        <v>101.75183254386199</v>
      </c>
      <c r="N64" s="3">
        <f t="shared" si="17"/>
        <v>101.36994831558627</v>
      </c>
      <c r="O64" s="7">
        <f t="shared" si="2"/>
        <v>1.2368583797153221E-3</v>
      </c>
      <c r="P64" s="7">
        <f t="shared" si="3"/>
        <v>2.3860653781904162E-4</v>
      </c>
      <c r="Q64" s="7">
        <f t="shared" ref="Q64:R64" si="104">AVERAGE(O60:O64)</f>
        <v>3.0968746001295957E-3</v>
      </c>
      <c r="R64" s="7">
        <f t="shared" si="104"/>
        <v>5.0910608808822037E-3</v>
      </c>
      <c r="S64" s="6">
        <f t="shared" si="19"/>
        <v>0.32867316992961126</v>
      </c>
      <c r="T64" s="6">
        <f t="shared" si="20"/>
        <v>0.20541293455917162</v>
      </c>
      <c r="U64" s="6">
        <f t="shared" si="21"/>
        <v>94.51372158126108</v>
      </c>
      <c r="V64" s="6">
        <f t="shared" si="22"/>
        <v>99.714336585469937</v>
      </c>
    </row>
    <row r="65" spans="1:22" x14ac:dyDescent="0.3">
      <c r="A65">
        <f>RAW!A65</f>
        <v>1903</v>
      </c>
      <c r="B65">
        <f>RAW!D65</f>
        <v>19.34</v>
      </c>
      <c r="C65">
        <f>RAW!F65</f>
        <v>8.2200000000000006</v>
      </c>
      <c r="E65" s="3">
        <f>AVERAGE(B61:B65)</f>
        <v>19.408000000000001</v>
      </c>
      <c r="F65" s="3">
        <f t="shared" si="0"/>
        <v>8.3919999999999995</v>
      </c>
      <c r="G65" s="3">
        <f>E65/$E$7*100</f>
        <v>102.41688654353563</v>
      </c>
      <c r="H65" s="3">
        <f t="shared" si="1"/>
        <v>106.55154900964956</v>
      </c>
      <c r="I65" s="3">
        <f t="shared" ref="I65:J65" si="105">AVERAGE(B46:B65)</f>
        <v>19.264499999999998</v>
      </c>
      <c r="J65" s="3">
        <f t="shared" si="105"/>
        <v>8.1515000000000022</v>
      </c>
      <c r="K65" s="3">
        <f t="shared" si="14"/>
        <v>101.95824181640161</v>
      </c>
      <c r="L65" s="3">
        <f t="shared" si="15"/>
        <v>101.51939722274115</v>
      </c>
      <c r="M65" s="3">
        <f t="shared" si="16"/>
        <v>101.95824181640161</v>
      </c>
      <c r="N65" s="3">
        <f t="shared" si="17"/>
        <v>101.51939722274115</v>
      </c>
      <c r="O65" s="7">
        <f t="shared" si="2"/>
        <v>-1.0294420424130646E-3</v>
      </c>
      <c r="P65" s="7">
        <f t="shared" si="3"/>
        <v>9.5419847328237495E-4</v>
      </c>
      <c r="Q65" s="7">
        <f t="shared" ref="Q65:R65" si="106">AVERAGE(O61:O65)</f>
        <v>2.3055183401049727E-3</v>
      </c>
      <c r="R65" s="7">
        <f t="shared" si="106"/>
        <v>4.6946727800897033E-3</v>
      </c>
      <c r="S65" s="6">
        <f t="shared" si="19"/>
        <v>0.28949093250048447</v>
      </c>
      <c r="T65" s="6">
        <f t="shared" si="20"/>
        <v>0.20259565641938132</v>
      </c>
      <c r="U65" s="6">
        <f t="shared" si="21"/>
        <v>83.246421971437584</v>
      </c>
      <c r="V65" s="6">
        <f t="shared" si="22"/>
        <v>98.346735166947724</v>
      </c>
    </row>
    <row r="66" spans="1:22" x14ac:dyDescent="0.3">
      <c r="A66">
        <f>RAW!A66</f>
        <v>1904</v>
      </c>
      <c r="B66">
        <f>RAW!D66</f>
        <v>19.07</v>
      </c>
      <c r="C66">
        <f>RAW!F66</f>
        <v>8.09</v>
      </c>
      <c r="E66" s="3">
        <f>AVERAGE(B62:B66)</f>
        <v>19.384000000000004</v>
      </c>
      <c r="F66" s="3">
        <f t="shared" si="0"/>
        <v>8.3300000000000018</v>
      </c>
      <c r="G66" s="3">
        <f>E66/$E$7*100</f>
        <v>102.29023746701849</v>
      </c>
      <c r="H66" s="3">
        <f t="shared" si="1"/>
        <v>105.76434738445914</v>
      </c>
      <c r="I66" s="3">
        <f t="shared" ref="I66:J66" si="107">AVERAGE(B47:B66)</f>
        <v>19.241499999999995</v>
      </c>
      <c r="J66" s="3">
        <f t="shared" si="107"/>
        <v>8.1675000000000004</v>
      </c>
      <c r="K66" s="3">
        <f t="shared" si="14"/>
        <v>101.8365132710577</v>
      </c>
      <c r="L66" s="3">
        <f t="shared" si="15"/>
        <v>101.71866243228094</v>
      </c>
      <c r="M66" s="3">
        <f t="shared" si="16"/>
        <v>101.8365132710577</v>
      </c>
      <c r="N66" s="3">
        <f t="shared" si="17"/>
        <v>101.71866243228094</v>
      </c>
      <c r="O66" s="7">
        <f t="shared" si="2"/>
        <v>-1.2366034624895494E-3</v>
      </c>
      <c r="P66" s="7">
        <f t="shared" si="3"/>
        <v>-7.387988560533576E-3</v>
      </c>
      <c r="Q66" s="7">
        <f t="shared" ref="Q66:R66" si="108">AVERAGE(O62:O66)</f>
        <v>1.2659533027722159E-3</v>
      </c>
      <c r="R66" s="7">
        <f t="shared" si="108"/>
        <v>2.0460577466851369E-3</v>
      </c>
      <c r="S66" s="6">
        <f t="shared" si="19"/>
        <v>0.28553320389460107</v>
      </c>
      <c r="T66" s="6">
        <f t="shared" si="20"/>
        <v>0.18252252925107768</v>
      </c>
      <c r="U66" s="6">
        <f t="shared" si="21"/>
        <v>82.108331936188392</v>
      </c>
      <c r="V66" s="6">
        <f t="shared" si="22"/>
        <v>88.602565146307697</v>
      </c>
    </row>
    <row r="67" spans="1:22" x14ac:dyDescent="0.3">
      <c r="A67">
        <f>RAW!A67</f>
        <v>1905</v>
      </c>
      <c r="B67">
        <f>RAW!D67</f>
        <v>18.989999999999998</v>
      </c>
      <c r="C67">
        <f>RAW!F67</f>
        <v>8.23</v>
      </c>
      <c r="E67" s="3">
        <f>AVERAGE(B63:B67)</f>
        <v>19.302</v>
      </c>
      <c r="F67" s="3">
        <f t="shared" si="0"/>
        <v>8.2760000000000016</v>
      </c>
      <c r="G67" s="3">
        <f>E67/$E$7*100</f>
        <v>101.85751978891821</v>
      </c>
      <c r="H67" s="3">
        <f t="shared" si="1"/>
        <v>105.07872016251906</v>
      </c>
      <c r="I67" s="3">
        <f t="shared" ref="I67:J67" si="109">AVERAGE(B48:B67)</f>
        <v>19.228499999999997</v>
      </c>
      <c r="J67" s="3">
        <f t="shared" si="109"/>
        <v>8.1829999999999998</v>
      </c>
      <c r="K67" s="3">
        <f t="shared" si="14"/>
        <v>101.76771018021118</v>
      </c>
      <c r="L67" s="3">
        <f t="shared" si="15"/>
        <v>101.91170060402264</v>
      </c>
      <c r="M67" s="3">
        <f t="shared" si="16"/>
        <v>101.76771018021118</v>
      </c>
      <c r="N67" s="3">
        <f t="shared" si="17"/>
        <v>101.91170060402264</v>
      </c>
      <c r="O67" s="7">
        <f t="shared" si="2"/>
        <v>-4.2302930251755244E-3</v>
      </c>
      <c r="P67" s="7">
        <f t="shared" si="3"/>
        <v>-6.4825930372149898E-3</v>
      </c>
      <c r="Q67" s="7">
        <f t="shared" ref="Q67:R67" si="110">AVERAGE(O63:O67)</f>
        <v>-4.5228887613888433E-4</v>
      </c>
      <c r="R67" s="7">
        <f t="shared" si="110"/>
        <v>-9.4825373002780375E-4</v>
      </c>
      <c r="S67" s="6">
        <f t="shared" si="19"/>
        <v>0.29099240359048639</v>
      </c>
      <c r="T67" s="6">
        <f t="shared" si="20"/>
        <v>0.17332962209252295</v>
      </c>
      <c r="U67" s="6">
        <f t="shared" si="21"/>
        <v>83.678187121580947</v>
      </c>
      <c r="V67" s="6">
        <f t="shared" si="22"/>
        <v>84.140019296532856</v>
      </c>
    </row>
    <row r="68" spans="1:22" x14ac:dyDescent="0.3">
      <c r="A68">
        <f>RAW!A68</f>
        <v>1906</v>
      </c>
      <c r="B68">
        <f>RAW!D68</f>
        <v>19.190000000000001</v>
      </c>
      <c r="C68">
        <f>RAW!F68</f>
        <v>8.3800000000000008</v>
      </c>
      <c r="E68" s="3">
        <f>AVERAGE(B64:B68)</f>
        <v>19.279999999999998</v>
      </c>
      <c r="F68" s="3">
        <f t="shared" si="0"/>
        <v>8.2440000000000015</v>
      </c>
      <c r="G68" s="3">
        <f>E68/$E$7*100</f>
        <v>101.74142480211081</v>
      </c>
      <c r="H68" s="3">
        <f t="shared" si="1"/>
        <v>104.67242254951753</v>
      </c>
      <c r="I68" s="3">
        <f t="shared" ref="I68:J68" si="111">AVERAGE(B49:B68)</f>
        <v>19.217499999999998</v>
      </c>
      <c r="J68" s="3">
        <f t="shared" si="111"/>
        <v>8.2044999999999995</v>
      </c>
      <c r="K68" s="3">
        <f t="shared" si="14"/>
        <v>101.70949218026411</v>
      </c>
      <c r="L68" s="3">
        <f t="shared" si="15"/>
        <v>102.17946322934178</v>
      </c>
      <c r="M68" s="3">
        <f t="shared" si="16"/>
        <v>101.70949218026411</v>
      </c>
      <c r="N68" s="3">
        <f t="shared" si="17"/>
        <v>102.17946322934178</v>
      </c>
      <c r="O68" s="7">
        <f t="shared" si="2"/>
        <v>-1.1397782613201679E-3</v>
      </c>
      <c r="P68" s="7">
        <f t="shared" si="3"/>
        <v>-3.8666022232962671E-3</v>
      </c>
      <c r="Q68" s="7">
        <f t="shared" ref="Q68:R68" si="112">AVERAGE(O64:O68)</f>
        <v>-1.2798516823365968E-3</v>
      </c>
      <c r="R68" s="7">
        <f t="shared" si="112"/>
        <v>-3.3088757619886833E-3</v>
      </c>
      <c r="S68" s="6">
        <f t="shared" si="19"/>
        <v>0.28791217593674578</v>
      </c>
      <c r="T68" s="6">
        <f t="shared" si="20"/>
        <v>0.16953419155221508</v>
      </c>
      <c r="U68" s="6">
        <f t="shared" si="21"/>
        <v>82.792432501163077</v>
      </c>
      <c r="V68" s="6">
        <f t="shared" si="22"/>
        <v>82.297589854612724</v>
      </c>
    </row>
    <row r="69" spans="1:22" x14ac:dyDescent="0.3">
      <c r="A69">
        <f>RAW!A69</f>
        <v>1907</v>
      </c>
      <c r="B69">
        <f>RAW!D69</f>
        <v>19.32</v>
      </c>
      <c r="C69">
        <f>RAW!F69</f>
        <v>7.95</v>
      </c>
      <c r="E69" s="3">
        <f>AVERAGE(B65:B69)</f>
        <v>19.181999999999999</v>
      </c>
      <c r="F69" s="3">
        <f t="shared" si="0"/>
        <v>8.1740000000000013</v>
      </c>
      <c r="G69" s="3">
        <f>E69/$E$7*100</f>
        <v>101.22427440633246</v>
      </c>
      <c r="H69" s="3">
        <f t="shared" si="1"/>
        <v>103.7836465210767</v>
      </c>
      <c r="I69" s="3">
        <f t="shared" ref="I69:J69" si="113">AVERAGE(B50:B69)</f>
        <v>19.2425</v>
      </c>
      <c r="J69" s="3">
        <f t="shared" si="113"/>
        <v>8.2065000000000001</v>
      </c>
      <c r="K69" s="3">
        <f t="shared" si="14"/>
        <v>101.84180581650746</v>
      </c>
      <c r="L69" s="3">
        <f t="shared" si="15"/>
        <v>102.20437138053424</v>
      </c>
      <c r="M69" s="3">
        <f t="shared" si="16"/>
        <v>101.84180581650746</v>
      </c>
      <c r="N69" s="3">
        <f t="shared" si="17"/>
        <v>102.20437138053424</v>
      </c>
      <c r="O69" s="7">
        <f t="shared" si="2"/>
        <v>-5.0829875518672019E-3</v>
      </c>
      <c r="P69" s="7">
        <f t="shared" si="3"/>
        <v>-8.4910237748665462E-3</v>
      </c>
      <c r="Q69" s="7">
        <f t="shared" ref="Q69:R69" si="114">AVERAGE(O65:O69)</f>
        <v>-2.5438208686531017E-3</v>
      </c>
      <c r="R69" s="7">
        <f t="shared" si="114"/>
        <v>-5.0548018245258012E-3</v>
      </c>
      <c r="S69" s="6">
        <f t="shared" si="19"/>
        <v>0.27289625944862766</v>
      </c>
      <c r="T69" s="6">
        <f t="shared" si="20"/>
        <v>0.16607781942590394</v>
      </c>
      <c r="U69" s="6">
        <f t="shared" si="21"/>
        <v>78.474434319110671</v>
      </c>
      <c r="V69" s="6">
        <f t="shared" si="22"/>
        <v>80.619750753062164</v>
      </c>
    </row>
    <row r="70" spans="1:22" x14ac:dyDescent="0.3">
      <c r="A70">
        <f>RAW!A70</f>
        <v>1908</v>
      </c>
      <c r="B70">
        <f>RAW!D70</f>
        <v>18.84</v>
      </c>
      <c r="C70">
        <f>RAW!F70</f>
        <v>8.19</v>
      </c>
      <c r="E70" s="3">
        <f>AVERAGE(B66:B70)</f>
        <v>19.082000000000001</v>
      </c>
      <c r="F70" s="3">
        <f t="shared" si="0"/>
        <v>8.168000000000001</v>
      </c>
      <c r="G70" s="3">
        <f>E70/$E$7*100</f>
        <v>100.69656992084433</v>
      </c>
      <c r="H70" s="3">
        <f t="shared" si="1"/>
        <v>103.70746571863891</v>
      </c>
      <c r="I70" s="3">
        <f t="shared" ref="I70:J70" si="115">AVERAGE(B51:B70)</f>
        <v>19.227499999999999</v>
      </c>
      <c r="J70" s="3">
        <f t="shared" si="115"/>
        <v>8.2114999999999974</v>
      </c>
      <c r="K70" s="3">
        <f t="shared" si="14"/>
        <v>101.76241763476146</v>
      </c>
      <c r="L70" s="3">
        <f t="shared" si="15"/>
        <v>102.26664175851541</v>
      </c>
      <c r="M70" s="3">
        <f t="shared" si="16"/>
        <v>101.76241763476146</v>
      </c>
      <c r="N70" s="3">
        <f t="shared" si="17"/>
        <v>102.26664175851541</v>
      </c>
      <c r="O70" s="7">
        <f t="shared" si="2"/>
        <v>-5.2132207277656439E-3</v>
      </c>
      <c r="P70" s="7">
        <f t="shared" si="3"/>
        <v>-7.3403474431121829E-4</v>
      </c>
      <c r="Q70" s="7">
        <f t="shared" ref="Q70:R70" si="116">AVERAGE(O66:O70)</f>
        <v>-3.3805766057236177E-3</v>
      </c>
      <c r="R70" s="7">
        <f t="shared" si="116"/>
        <v>-5.3924484680445191E-3</v>
      </c>
      <c r="S70" s="6">
        <f t="shared" si="19"/>
        <v>0.28672148598651603</v>
      </c>
      <c r="T70" s="6">
        <f t="shared" si="20"/>
        <v>0.16387655816433744</v>
      </c>
      <c r="U70" s="6">
        <f t="shared" si="21"/>
        <v>82.450036015104544</v>
      </c>
      <c r="V70" s="6">
        <f t="shared" si="22"/>
        <v>79.551184614228433</v>
      </c>
    </row>
    <row r="71" spans="1:22" x14ac:dyDescent="0.3">
      <c r="A71">
        <f>RAW!A71</f>
        <v>1909</v>
      </c>
      <c r="B71">
        <f>RAW!D71</f>
        <v>19.010000000000002</v>
      </c>
      <c r="C71">
        <f>RAW!F71</f>
        <v>8.18</v>
      </c>
      <c r="E71" s="3">
        <f>AVERAGE(B67:B71)</f>
        <v>19.07</v>
      </c>
      <c r="F71" s="3">
        <f t="shared" si="0"/>
        <v>8.1859999999999999</v>
      </c>
      <c r="G71" s="3">
        <f>E71/$E$7*100</f>
        <v>100.63324538258576</v>
      </c>
      <c r="H71" s="3">
        <f t="shared" si="1"/>
        <v>103.93600812595226</v>
      </c>
      <c r="I71" s="3">
        <f t="shared" ref="I71:J71" si="117">AVERAGE(B52:B71)</f>
        <v>19.194499999999998</v>
      </c>
      <c r="J71" s="3">
        <f t="shared" si="117"/>
        <v>8.2044999999999995</v>
      </c>
      <c r="K71" s="3">
        <f t="shared" si="14"/>
        <v>101.58776363492021</v>
      </c>
      <c r="L71" s="3">
        <f t="shared" si="15"/>
        <v>102.17946322934178</v>
      </c>
      <c r="M71" s="3">
        <f t="shared" si="16"/>
        <v>101.58776363492021</v>
      </c>
      <c r="N71" s="3">
        <f t="shared" si="17"/>
        <v>102.17946322934178</v>
      </c>
      <c r="O71" s="7">
        <f t="shared" si="2"/>
        <v>-6.2886489885749519E-4</v>
      </c>
      <c r="P71" s="7">
        <f t="shared" si="3"/>
        <v>2.2037218413317738E-3</v>
      </c>
      <c r="Q71" s="7">
        <f t="shared" ref="Q71:R71" si="118">AVERAGE(O67:O71)</f>
        <v>-3.2590288929972067E-3</v>
      </c>
      <c r="R71" s="7">
        <f t="shared" si="118"/>
        <v>-3.4741063876714494E-3</v>
      </c>
      <c r="S71" s="6">
        <f t="shared" si="19"/>
        <v>0.27064202420015615</v>
      </c>
      <c r="T71" s="6">
        <f t="shared" si="20"/>
        <v>0.161977093897157</v>
      </c>
      <c r="U71" s="6">
        <f t="shared" si="21"/>
        <v>77.826203242937567</v>
      </c>
      <c r="V71" s="6">
        <f t="shared" si="22"/>
        <v>78.629120871377125</v>
      </c>
    </row>
    <row r="72" spans="1:22" x14ac:dyDescent="0.3">
      <c r="A72">
        <f>RAW!A72</f>
        <v>1910</v>
      </c>
      <c r="B72">
        <f>RAW!D72</f>
        <v>19.32</v>
      </c>
      <c r="C72">
        <f>RAW!F72</f>
        <v>8.2200000000000006</v>
      </c>
      <c r="E72" s="3">
        <f>AVERAGE(B68:B72)</f>
        <v>19.136000000000003</v>
      </c>
      <c r="F72" s="3">
        <f t="shared" ref="F72:F135" si="119">AVERAGE(C68:C72)</f>
        <v>8.1840000000000011</v>
      </c>
      <c r="G72" s="3">
        <f>E72/$E$7*100</f>
        <v>100.98153034300795</v>
      </c>
      <c r="H72" s="3">
        <f t="shared" ref="H72:H135" si="120">F72/$F$7*100</f>
        <v>103.91061452513968</v>
      </c>
      <c r="I72" s="3">
        <f t="shared" ref="I72:J72" si="121">AVERAGE(B53:B72)</f>
        <v>19.209</v>
      </c>
      <c r="J72" s="3">
        <f t="shared" si="121"/>
        <v>8.2170000000000005</v>
      </c>
      <c r="K72" s="3">
        <f t="shared" si="14"/>
        <v>101.66450554394137</v>
      </c>
      <c r="L72" s="3">
        <f t="shared" si="15"/>
        <v>102.33513917429478</v>
      </c>
      <c r="M72" s="3">
        <f t="shared" si="16"/>
        <v>101.66450554394137</v>
      </c>
      <c r="N72" s="3">
        <f t="shared" si="17"/>
        <v>102.33513917429478</v>
      </c>
      <c r="O72" s="7">
        <f t="shared" si="2"/>
        <v>3.4609334032513761E-3</v>
      </c>
      <c r="P72" s="7">
        <f t="shared" si="3"/>
        <v>-2.4431956999737547E-4</v>
      </c>
      <c r="Q72" s="7">
        <f t="shared" ref="Q72:R72" si="122">AVERAGE(O68:O72)</f>
        <v>-1.7207836073118265E-3</v>
      </c>
      <c r="R72" s="7">
        <f t="shared" si="122"/>
        <v>-2.2264516942279268E-3</v>
      </c>
      <c r="S72" s="6">
        <f t="shared" si="19"/>
        <v>0.26912920004300817</v>
      </c>
      <c r="T72" s="6">
        <f t="shared" si="20"/>
        <v>0.1522843600498405</v>
      </c>
      <c r="U72" s="6">
        <f t="shared" si="21"/>
        <v>77.391173388749252</v>
      </c>
      <c r="V72" s="6">
        <f t="shared" si="22"/>
        <v>73.923942361762457</v>
      </c>
    </row>
    <row r="73" spans="1:22" x14ac:dyDescent="0.3">
      <c r="A73">
        <f>RAW!A73</f>
        <v>1911</v>
      </c>
      <c r="B73">
        <f>RAW!D73</f>
        <v>19.190000000000001</v>
      </c>
      <c r="C73">
        <f>RAW!F73</f>
        <v>8.18</v>
      </c>
      <c r="E73" s="3">
        <f>AVERAGE(B69:B73)</f>
        <v>19.136000000000003</v>
      </c>
      <c r="F73" s="3">
        <f t="shared" si="119"/>
        <v>8.1440000000000001</v>
      </c>
      <c r="G73" s="3">
        <f>E73/$E$7*100</f>
        <v>100.98153034300795</v>
      </c>
      <c r="H73" s="3">
        <f t="shared" si="120"/>
        <v>103.40274250888777</v>
      </c>
      <c r="I73" s="3">
        <f t="shared" ref="I73:J73" si="123">AVERAGE(B54:B73)</f>
        <v>19.223999999999997</v>
      </c>
      <c r="J73" s="3">
        <f t="shared" si="123"/>
        <v>8.2249999999999996</v>
      </c>
      <c r="K73" s="3">
        <f t="shared" si="14"/>
        <v>101.74389372568737</v>
      </c>
      <c r="L73" s="3">
        <f t="shared" si="15"/>
        <v>102.43477177906466</v>
      </c>
      <c r="M73" s="3">
        <f t="shared" si="16"/>
        <v>101.74389372568737</v>
      </c>
      <c r="N73" s="3">
        <f t="shared" si="17"/>
        <v>102.43477177906466</v>
      </c>
      <c r="O73" s="7">
        <f t="shared" ref="O73:O136" si="124">G73/G72-1</f>
        <v>0</v>
      </c>
      <c r="P73" s="7">
        <f t="shared" ref="P73:P136" si="125">H73/H72-1</f>
        <v>-4.8875855327468187E-3</v>
      </c>
      <c r="Q73" s="7">
        <f t="shared" ref="Q73:R73" si="126">AVERAGE(O69:O73)</f>
        <v>-1.492827955047793E-3</v>
      </c>
      <c r="R73" s="7">
        <f t="shared" si="126"/>
        <v>-2.4306483561180371E-3</v>
      </c>
      <c r="S73" s="6">
        <f t="shared" si="19"/>
        <v>0.25856690063746213</v>
      </c>
      <c r="T73" s="6">
        <f t="shared" si="20"/>
        <v>0.14543944299586459</v>
      </c>
      <c r="U73" s="6">
        <f t="shared" si="21"/>
        <v>74.353863633628407</v>
      </c>
      <c r="V73" s="6">
        <f t="shared" si="22"/>
        <v>70.601189758648445</v>
      </c>
    </row>
    <row r="74" spans="1:22" x14ac:dyDescent="0.3">
      <c r="A74">
        <f>RAW!A74</f>
        <v>1912</v>
      </c>
      <c r="B74">
        <f>RAW!D74</f>
        <v>19.62</v>
      </c>
      <c r="C74">
        <f>RAW!F74</f>
        <v>8.17</v>
      </c>
      <c r="E74" s="3">
        <f>AVERAGE(B70:B74)</f>
        <v>19.196000000000002</v>
      </c>
      <c r="F74" s="3">
        <f t="shared" si="119"/>
        <v>8.1879999999999988</v>
      </c>
      <c r="G74" s="3">
        <f>E74/$E$7*100</f>
        <v>101.29815303430081</v>
      </c>
      <c r="H74" s="3">
        <f t="shared" si="120"/>
        <v>103.96140172676485</v>
      </c>
      <c r="I74" s="3">
        <f t="shared" ref="I74:J74" si="127">AVERAGE(B55:B74)</f>
        <v>19.234000000000002</v>
      </c>
      <c r="J74" s="3">
        <f t="shared" si="127"/>
        <v>8.23</v>
      </c>
      <c r="K74" s="3">
        <f t="shared" si="14"/>
        <v>101.79681918018473</v>
      </c>
      <c r="L74" s="3">
        <f t="shared" si="15"/>
        <v>102.49704215704587</v>
      </c>
      <c r="M74" s="3">
        <f t="shared" si="16"/>
        <v>101.79681918018473</v>
      </c>
      <c r="N74" s="3">
        <f t="shared" si="17"/>
        <v>102.49704215704587</v>
      </c>
      <c r="O74" s="7">
        <f t="shared" si="124"/>
        <v>3.1354515050165954E-3</v>
      </c>
      <c r="P74" s="7">
        <f t="shared" si="125"/>
        <v>5.402750491158903E-3</v>
      </c>
      <c r="Q74" s="7">
        <f t="shared" ref="Q74:R74" si="128">AVERAGE(O70:O74)</f>
        <v>1.5085985632896649E-4</v>
      </c>
      <c r="R74" s="7">
        <f t="shared" si="128"/>
        <v>3.4810649708705288E-4</v>
      </c>
      <c r="S74" s="6">
        <f t="shared" si="19"/>
        <v>0.27015395221009975</v>
      </c>
      <c r="T74" s="6">
        <f t="shared" si="20"/>
        <v>0.14149576895292285</v>
      </c>
      <c r="U74" s="6">
        <f t="shared" si="21"/>
        <v>77.685852571205871</v>
      </c>
      <c r="V74" s="6">
        <f t="shared" si="22"/>
        <v>68.686797942255822</v>
      </c>
    </row>
    <row r="75" spans="1:22" x14ac:dyDescent="0.3">
      <c r="A75">
        <f>RAW!A75</f>
        <v>1913</v>
      </c>
      <c r="B75">
        <f>RAW!D75</f>
        <v>19.38</v>
      </c>
      <c r="C75">
        <f>RAW!F75</f>
        <v>8.3000000000000007</v>
      </c>
      <c r="E75" s="3">
        <f>AVERAGE(B71:B75)</f>
        <v>19.303999999999998</v>
      </c>
      <c r="F75" s="3">
        <f t="shared" si="119"/>
        <v>8.2099999999999991</v>
      </c>
      <c r="G75" s="3">
        <f>E75/$E$7*100</f>
        <v>101.86807387862797</v>
      </c>
      <c r="H75" s="3">
        <f t="shared" si="120"/>
        <v>104.2407313357034</v>
      </c>
      <c r="I75" s="3">
        <f t="shared" ref="I75:J75" si="129">AVERAGE(B56:B75)</f>
        <v>19.244999999999997</v>
      </c>
      <c r="J75" s="3">
        <f t="shared" si="129"/>
        <v>8.2420000000000009</v>
      </c>
      <c r="K75" s="3">
        <f t="shared" si="14"/>
        <v>101.85503718013177</v>
      </c>
      <c r="L75" s="3">
        <f t="shared" si="15"/>
        <v>102.64649106420075</v>
      </c>
      <c r="M75" s="3">
        <f t="shared" si="16"/>
        <v>101.85503718013177</v>
      </c>
      <c r="N75" s="3">
        <f t="shared" si="17"/>
        <v>102.64649106420075</v>
      </c>
      <c r="O75" s="7">
        <f t="shared" si="124"/>
        <v>5.6261721191912528E-3</v>
      </c>
      <c r="P75" s="7">
        <f t="shared" si="125"/>
        <v>2.6868588177821895E-3</v>
      </c>
      <c r="Q75" s="7">
        <f t="shared" ref="Q75:R75" si="130">AVERAGE(O71:O75)</f>
        <v>2.318738425720346E-3</v>
      </c>
      <c r="R75" s="7">
        <f t="shared" si="130"/>
        <v>1.0322852095057343E-3</v>
      </c>
      <c r="S75" s="6">
        <f t="shared" si="19"/>
        <v>0.27145805142638624</v>
      </c>
      <c r="T75" s="6">
        <f t="shared" si="20"/>
        <v>0.13640496981222375</v>
      </c>
      <c r="U75" s="6">
        <f t="shared" si="21"/>
        <v>78.060861186204292</v>
      </c>
      <c r="V75" s="6">
        <f t="shared" si="22"/>
        <v>66.215553080805947</v>
      </c>
    </row>
    <row r="76" spans="1:22" x14ac:dyDescent="0.3">
      <c r="A76">
        <f>RAW!A76</f>
        <v>1914</v>
      </c>
      <c r="B76">
        <f>RAW!D76</f>
        <v>19.98</v>
      </c>
      <c r="C76">
        <f>RAW!F76</f>
        <v>8.59</v>
      </c>
      <c r="E76" s="3">
        <f>AVERAGE(B72:B76)</f>
        <v>19.498000000000001</v>
      </c>
      <c r="F76" s="3">
        <f t="shared" si="119"/>
        <v>8.2920000000000016</v>
      </c>
      <c r="G76" s="3">
        <f>E76/$E$7*100</f>
        <v>102.89182058047494</v>
      </c>
      <c r="H76" s="3">
        <f t="shared" si="120"/>
        <v>105.28186896901983</v>
      </c>
      <c r="I76" s="3">
        <f t="shared" ref="I76:J76" si="131">AVERAGE(B57:B76)</f>
        <v>19.3035</v>
      </c>
      <c r="J76" s="3">
        <f t="shared" si="131"/>
        <v>8.2635000000000005</v>
      </c>
      <c r="K76" s="3">
        <f t="shared" si="14"/>
        <v>102.16465108894124</v>
      </c>
      <c r="L76" s="3">
        <f t="shared" si="15"/>
        <v>102.91425368951988</v>
      </c>
      <c r="M76" s="3">
        <f t="shared" si="16"/>
        <v>102.16465108894124</v>
      </c>
      <c r="N76" s="3">
        <f t="shared" si="17"/>
        <v>102.91425368951988</v>
      </c>
      <c r="O76" s="7">
        <f t="shared" si="124"/>
        <v>1.0049730625777187E-2</v>
      </c>
      <c r="P76" s="7">
        <f t="shared" si="125"/>
        <v>9.9878197320342199E-3</v>
      </c>
      <c r="Q76" s="7">
        <f t="shared" ref="Q76:R76" si="132">AVERAGE(O72:O76)</f>
        <v>4.4544575306472824E-3</v>
      </c>
      <c r="R76" s="7">
        <f t="shared" si="132"/>
        <v>2.5891047876462235E-3</v>
      </c>
      <c r="S76" s="6">
        <f t="shared" si="19"/>
        <v>0.29759164886415101</v>
      </c>
      <c r="T76" s="6">
        <f t="shared" si="20"/>
        <v>0.15536967800090609</v>
      </c>
      <c r="U76" s="6">
        <f t="shared" si="21"/>
        <v>85.575875425664819</v>
      </c>
      <c r="V76" s="6">
        <f t="shared" si="22"/>
        <v>75.421659305955799</v>
      </c>
    </row>
    <row r="77" spans="1:22" x14ac:dyDescent="0.3">
      <c r="A77">
        <f>RAW!A77</f>
        <v>1915</v>
      </c>
      <c r="B77">
        <f>RAW!D77</f>
        <v>20.14</v>
      </c>
      <c r="C77">
        <f>RAW!F77</f>
        <v>8.59</v>
      </c>
      <c r="E77" s="3">
        <f>AVERAGE(B73:B77)</f>
        <v>19.661999999999999</v>
      </c>
      <c r="F77" s="3">
        <f t="shared" si="119"/>
        <v>8.3659999999999997</v>
      </c>
      <c r="G77" s="3">
        <f>E77/$E$7*100</f>
        <v>103.75725593667546</v>
      </c>
      <c r="H77" s="3">
        <f t="shared" si="120"/>
        <v>106.22143219908583</v>
      </c>
      <c r="I77" s="3">
        <f t="shared" ref="I77:J77" si="133">AVERAGE(B58:B77)</f>
        <v>19.361499999999999</v>
      </c>
      <c r="J77" s="3">
        <f t="shared" si="133"/>
        <v>8.2855000000000008</v>
      </c>
      <c r="K77" s="3">
        <f t="shared" si="14"/>
        <v>102.47161872502582</v>
      </c>
      <c r="L77" s="3">
        <f t="shared" si="15"/>
        <v>103.18824335263712</v>
      </c>
      <c r="M77" s="3">
        <f t="shared" si="16"/>
        <v>102.47161872502582</v>
      </c>
      <c r="N77" s="3">
        <f t="shared" si="17"/>
        <v>103.18824335263712</v>
      </c>
      <c r="O77" s="7">
        <f t="shared" si="124"/>
        <v>8.4111190891373866E-3</v>
      </c>
      <c r="P77" s="7">
        <f t="shared" si="125"/>
        <v>8.9242643511815434E-3</v>
      </c>
      <c r="Q77" s="7">
        <f t="shared" ref="Q77:R77" si="134">AVERAGE(O73:O77)</f>
        <v>5.4444946678244843E-3</v>
      </c>
      <c r="R77" s="7">
        <f t="shared" si="134"/>
        <v>4.4228215718820074E-3</v>
      </c>
      <c r="S77" s="6">
        <f t="shared" si="19"/>
        <v>0.34108611352868828</v>
      </c>
      <c r="T77" s="6">
        <f t="shared" si="20"/>
        <v>0.16900560563733405</v>
      </c>
      <c r="U77" s="6">
        <f t="shared" si="21"/>
        <v>98.083205198005061</v>
      </c>
      <c r="V77" s="6">
        <f t="shared" si="22"/>
        <v>82.040996500626036</v>
      </c>
    </row>
    <row r="78" spans="1:22" x14ac:dyDescent="0.3">
      <c r="A78">
        <f>RAW!A78</f>
        <v>1916</v>
      </c>
      <c r="B78">
        <f>RAW!D78</f>
        <v>19.5</v>
      </c>
      <c r="C78">
        <f>RAW!F78</f>
        <v>8.23</v>
      </c>
      <c r="E78" s="3">
        <f>AVERAGE(B74:B78)</f>
        <v>19.724</v>
      </c>
      <c r="F78" s="3">
        <f t="shared" si="119"/>
        <v>8.3759999999999994</v>
      </c>
      <c r="G78" s="3">
        <f>E78/$E$7*100</f>
        <v>104.08443271767811</v>
      </c>
      <c r="H78" s="3">
        <f t="shared" si="120"/>
        <v>106.3484002031488</v>
      </c>
      <c r="I78" s="3">
        <f t="shared" ref="I78:J78" si="135">AVERAGE(B59:B78)</f>
        <v>19.385999999999999</v>
      </c>
      <c r="J78" s="3">
        <f t="shared" si="135"/>
        <v>8.2865000000000002</v>
      </c>
      <c r="K78" s="3">
        <f t="shared" si="14"/>
        <v>102.60128608854428</v>
      </c>
      <c r="L78" s="3">
        <f t="shared" si="15"/>
        <v>103.20069742823337</v>
      </c>
      <c r="M78" s="3">
        <f t="shared" si="16"/>
        <v>102.60128608854428</v>
      </c>
      <c r="N78" s="3">
        <f t="shared" si="17"/>
        <v>103.20069742823337</v>
      </c>
      <c r="O78" s="7">
        <f t="shared" si="124"/>
        <v>3.1532906113316272E-3</v>
      </c>
      <c r="P78" s="7">
        <f t="shared" si="125"/>
        <v>1.1953143676786127E-3</v>
      </c>
      <c r="Q78" s="7">
        <f t="shared" ref="Q78:R78" si="136">AVERAGE(O74:O78)</f>
        <v>6.0751527900908099E-3</v>
      </c>
      <c r="R78" s="7">
        <f t="shared" si="136"/>
        <v>5.639401551967094E-3</v>
      </c>
      <c r="S78" s="6">
        <f t="shared" si="19"/>
        <v>0.33198604916789087</v>
      </c>
      <c r="T78" s="6">
        <f t="shared" si="20"/>
        <v>0.16859403123604655</v>
      </c>
      <c r="U78" s="6">
        <f t="shared" si="21"/>
        <v>95.466377820363761</v>
      </c>
      <c r="V78" s="6">
        <f t="shared" si="22"/>
        <v>81.84120446480307</v>
      </c>
    </row>
    <row r="79" spans="1:22" x14ac:dyDescent="0.3">
      <c r="A79">
        <f>RAW!A79</f>
        <v>1917</v>
      </c>
      <c r="B79">
        <f>RAW!D79</f>
        <v>18.86</v>
      </c>
      <c r="C79">
        <f>RAW!F79</f>
        <v>8.02</v>
      </c>
      <c r="E79" s="3">
        <f>AVERAGE(B75:B79)</f>
        <v>19.571999999999999</v>
      </c>
      <c r="F79" s="3">
        <f t="shared" si="119"/>
        <v>8.3460000000000001</v>
      </c>
      <c r="G79" s="3">
        <f>E79/$E$7*100</f>
        <v>103.28232189973615</v>
      </c>
      <c r="H79" s="3">
        <f t="shared" si="120"/>
        <v>105.96749619095986</v>
      </c>
      <c r="I79" s="3">
        <f t="shared" ref="I79:J79" si="137">AVERAGE(B60:B79)</f>
        <v>19.344500000000004</v>
      </c>
      <c r="J79" s="3">
        <f t="shared" si="137"/>
        <v>8.2729999999999997</v>
      </c>
      <c r="K79" s="3">
        <f t="shared" si="14"/>
        <v>102.38164545238035</v>
      </c>
      <c r="L79" s="3">
        <f t="shared" si="15"/>
        <v>103.03256740768414</v>
      </c>
      <c r="M79" s="3">
        <f t="shared" si="16"/>
        <v>102.38164545238035</v>
      </c>
      <c r="N79" s="3">
        <f t="shared" si="17"/>
        <v>103.03256740768414</v>
      </c>
      <c r="O79" s="7">
        <f t="shared" si="124"/>
        <v>-7.7063475968364159E-3</v>
      </c>
      <c r="P79" s="7">
        <f t="shared" si="125"/>
        <v>-3.5816618911175269E-3</v>
      </c>
      <c r="Q79" s="7">
        <f t="shared" ref="Q79:R79" si="138">AVERAGE(O75:O79)</f>
        <v>3.9067929697202079E-3</v>
      </c>
      <c r="R79" s="7">
        <f t="shared" si="138"/>
        <v>3.8425190755118077E-3</v>
      </c>
      <c r="S79" s="6">
        <f t="shared" si="19"/>
        <v>0.34365642266965601</v>
      </c>
      <c r="T79" s="6">
        <f t="shared" si="20"/>
        <v>0.17880009419519477</v>
      </c>
      <c r="U79" s="6">
        <f t="shared" si="21"/>
        <v>98.822326929721768</v>
      </c>
      <c r="V79" s="6">
        <f t="shared" si="22"/>
        <v>86.795570163852304</v>
      </c>
    </row>
    <row r="80" spans="1:22" x14ac:dyDescent="0.3">
      <c r="A80">
        <f>RAW!A80</f>
        <v>1918</v>
      </c>
      <c r="B80">
        <f>RAW!D80</f>
        <v>19.12</v>
      </c>
      <c r="C80">
        <f>RAW!F80</f>
        <v>8.1300000000000008</v>
      </c>
      <c r="E80" s="3">
        <f>AVERAGE(B76:B80)</f>
        <v>19.520000000000003</v>
      </c>
      <c r="F80" s="3">
        <f t="shared" si="119"/>
        <v>8.3120000000000012</v>
      </c>
      <c r="G80" s="3">
        <f>E80/$E$7*100</f>
        <v>103.00791556728235</v>
      </c>
      <c r="H80" s="3">
        <f t="shared" si="120"/>
        <v>105.53580497714576</v>
      </c>
      <c r="I80" s="3">
        <f t="shared" ref="I80:J80" si="139">AVERAGE(B61:B80)</f>
        <v>19.328499999999998</v>
      </c>
      <c r="J80" s="3">
        <f t="shared" si="139"/>
        <v>8.2705000000000002</v>
      </c>
      <c r="K80" s="3">
        <f t="shared" si="14"/>
        <v>102.29696472518459</v>
      </c>
      <c r="L80" s="3">
        <f t="shared" si="15"/>
        <v>103.00143221869354</v>
      </c>
      <c r="M80" s="3">
        <f t="shared" si="16"/>
        <v>102.29696472518459</v>
      </c>
      <c r="N80" s="3">
        <f t="shared" si="17"/>
        <v>103.00143221869354</v>
      </c>
      <c r="O80" s="7">
        <f t="shared" si="124"/>
        <v>-2.6568567341096472E-3</v>
      </c>
      <c r="P80" s="7">
        <f t="shared" si="125"/>
        <v>-4.0738078121254073E-3</v>
      </c>
      <c r="Q80" s="7">
        <f t="shared" ref="Q80:R80" si="140">AVERAGE(O76:O80)</f>
        <v>2.2501871990600274E-3</v>
      </c>
      <c r="R80" s="7">
        <f t="shared" si="140"/>
        <v>2.4903857495302884E-3</v>
      </c>
      <c r="S80" s="6">
        <f t="shared" si="19"/>
        <v>0.34641433968131585</v>
      </c>
      <c r="T80" s="6">
        <f t="shared" si="20"/>
        <v>0.18051024172722452</v>
      </c>
      <c r="U80" s="6">
        <f t="shared" si="21"/>
        <v>99.615397446065003</v>
      </c>
      <c r="V80" s="6">
        <f t="shared" si="22"/>
        <v>87.625733205851503</v>
      </c>
    </row>
    <row r="81" spans="1:22" x14ac:dyDescent="0.3">
      <c r="A81">
        <f>RAW!A81</f>
        <v>1919</v>
      </c>
      <c r="B81">
        <f>RAW!D81</f>
        <v>19.920000000000002</v>
      </c>
      <c r="C81">
        <f>RAW!F81</f>
        <v>8.3800000000000008</v>
      </c>
      <c r="E81" s="3">
        <f>AVERAGE(B77:B81)</f>
        <v>19.508000000000003</v>
      </c>
      <c r="F81" s="3">
        <f t="shared" si="119"/>
        <v>8.27</v>
      </c>
      <c r="G81" s="3">
        <f>E81/$E$7*100</f>
        <v>102.94459102902375</v>
      </c>
      <c r="H81" s="3">
        <f t="shared" si="120"/>
        <v>105.00253936008126</v>
      </c>
      <c r="I81" s="3">
        <f t="shared" ref="I81:J81" si="141">AVERAGE(B62:B81)</f>
        <v>19.365000000000002</v>
      </c>
      <c r="J81" s="3">
        <f t="shared" si="141"/>
        <v>8.2695000000000007</v>
      </c>
      <c r="K81" s="3">
        <f t="shared" si="14"/>
        <v>102.4901426340999</v>
      </c>
      <c r="L81" s="3">
        <f t="shared" si="15"/>
        <v>102.98897814309731</v>
      </c>
      <c r="M81" s="3">
        <f t="shared" si="16"/>
        <v>102.4901426340999</v>
      </c>
      <c r="N81" s="3">
        <f t="shared" si="17"/>
        <v>102.98897814309731</v>
      </c>
      <c r="O81" s="7">
        <f t="shared" si="124"/>
        <v>-6.1475409836087014E-4</v>
      </c>
      <c r="P81" s="7">
        <f t="shared" si="125"/>
        <v>-5.0529355149182553E-3</v>
      </c>
      <c r="Q81" s="7">
        <f t="shared" ref="Q81:R81" si="142">AVERAGE(O77:O81)</f>
        <v>1.1729025423241612E-4</v>
      </c>
      <c r="R81" s="7">
        <f t="shared" si="142"/>
        <v>-5.1776529986020665E-4</v>
      </c>
      <c r="S81" s="6">
        <f t="shared" si="19"/>
        <v>0.36878891409300091</v>
      </c>
      <c r="T81" s="6">
        <f t="shared" si="20"/>
        <v>0.1798091093061574</v>
      </c>
      <c r="U81" s="6">
        <f t="shared" si="21"/>
        <v>106.04946170783025</v>
      </c>
      <c r="V81" s="6">
        <f t="shared" si="22"/>
        <v>87.285379983327772</v>
      </c>
    </row>
    <row r="82" spans="1:22" x14ac:dyDescent="0.3">
      <c r="A82">
        <f>RAW!A82</f>
        <v>1920</v>
      </c>
      <c r="B82">
        <f>RAW!D82</f>
        <v>19.25</v>
      </c>
      <c r="C82">
        <f>RAW!F82</f>
        <v>8.36</v>
      </c>
      <c r="E82" s="3">
        <f>AVERAGE(B78:B82)</f>
        <v>19.330000000000002</v>
      </c>
      <c r="F82" s="3">
        <f t="shared" si="119"/>
        <v>8.2240000000000002</v>
      </c>
      <c r="G82" s="3">
        <f>E82/$E$7*100</f>
        <v>102.00527704485489</v>
      </c>
      <c r="H82" s="3">
        <f t="shared" si="120"/>
        <v>104.41848654139156</v>
      </c>
      <c r="I82" s="3">
        <f t="shared" ref="I82:J82" si="143">AVERAGE(B63:B82)</f>
        <v>19.357500000000002</v>
      </c>
      <c r="J82" s="3">
        <f t="shared" si="143"/>
        <v>8.2624999999999993</v>
      </c>
      <c r="K82" s="11">
        <f t="shared" si="14"/>
        <v>102.45044854322688</v>
      </c>
      <c r="L82" s="11">
        <f t="shared" si="15"/>
        <v>102.90179961392363</v>
      </c>
      <c r="M82" s="3">
        <f>E82/E$82*100</f>
        <v>100</v>
      </c>
      <c r="N82" s="3">
        <f>F82/F$82*100</f>
        <v>100</v>
      </c>
      <c r="O82" s="7">
        <f t="shared" si="124"/>
        <v>-9.1244617592781685E-3</v>
      </c>
      <c r="P82" s="7">
        <f t="shared" si="125"/>
        <v>-5.5622732769045058E-3</v>
      </c>
      <c r="Q82" s="7">
        <f t="shared" ref="Q82:R82" si="144">AVERAGE(O78:O82)</f>
        <v>-3.3898259154506948E-3</v>
      </c>
      <c r="R82" s="7">
        <f t="shared" si="144"/>
        <v>-3.4150728254774164E-3</v>
      </c>
      <c r="S82" s="6">
        <f t="shared" si="19"/>
        <v>0.36956411024198155</v>
      </c>
      <c r="T82" s="6">
        <f t="shared" si="20"/>
        <v>0.17295801133283914</v>
      </c>
      <c r="U82" s="6">
        <f t="shared" si="21"/>
        <v>106.2723782087765</v>
      </c>
      <c r="V82" s="6">
        <f t="shared" si="22"/>
        <v>83.959626954398146</v>
      </c>
    </row>
    <row r="83" spans="1:22" x14ac:dyDescent="0.3">
      <c r="A83">
        <f>RAW!A83</f>
        <v>1921</v>
      </c>
      <c r="B83">
        <f>RAW!D83</f>
        <v>19.55</v>
      </c>
      <c r="C83">
        <f>RAW!F83</f>
        <v>8.57</v>
      </c>
      <c r="E83" s="3">
        <f>AVERAGE(B79:B83)</f>
        <v>19.34</v>
      </c>
      <c r="F83" s="3">
        <f t="shared" si="119"/>
        <v>8.2919999999999998</v>
      </c>
      <c r="G83" s="3">
        <f>E83/$E$7*100</f>
        <v>102.05804749340371</v>
      </c>
      <c r="H83" s="3">
        <f t="shared" si="120"/>
        <v>105.28186896901981</v>
      </c>
      <c r="I83" s="3">
        <f t="shared" ref="I83:J83" si="145">AVERAGE(B64:B83)</f>
        <v>19.37</v>
      </c>
      <c r="J83" s="3">
        <f t="shared" si="145"/>
        <v>8.2639999999999993</v>
      </c>
      <c r="K83" s="3">
        <f t="shared" si="14"/>
        <v>102.51660536134857</v>
      </c>
      <c r="L83" s="3">
        <f t="shared" si="15"/>
        <v>102.92048072731799</v>
      </c>
      <c r="M83" s="3">
        <f t="shared" ref="M83:M142" si="146">E83/E$82*100</f>
        <v>100.05173305742368</v>
      </c>
      <c r="N83" s="3">
        <f t="shared" ref="N83:N142" si="147">F83/F$82*100</f>
        <v>100.82684824902724</v>
      </c>
      <c r="O83" s="7">
        <f t="shared" si="124"/>
        <v>5.1733057423697382E-4</v>
      </c>
      <c r="P83" s="7">
        <f t="shared" si="125"/>
        <v>8.2684824902725662E-3</v>
      </c>
      <c r="Q83" s="7">
        <f t="shared" ref="Q83:R83" si="148">AVERAGE(O79:O83)</f>
        <v>-3.9170179228696254E-3</v>
      </c>
      <c r="R83" s="7">
        <f t="shared" si="148"/>
        <v>-2.0004392009586257E-3</v>
      </c>
      <c r="S83" s="6">
        <f t="shared" si="19"/>
        <v>0.37173844794991356</v>
      </c>
      <c r="T83" s="6">
        <f t="shared" si="20"/>
        <v>0.17560122287069707</v>
      </c>
      <c r="U83" s="6">
        <f t="shared" si="21"/>
        <v>106.89763383519448</v>
      </c>
      <c r="V83" s="6">
        <f t="shared" si="22"/>
        <v>85.242730598860419</v>
      </c>
    </row>
    <row r="84" spans="1:22" x14ac:dyDescent="0.3">
      <c r="A84">
        <f>RAW!A84</f>
        <v>1922</v>
      </c>
      <c r="B84">
        <f>RAW!D84</f>
        <v>19.64</v>
      </c>
      <c r="C84">
        <f>RAW!F84</f>
        <v>8.41</v>
      </c>
      <c r="E84" s="3">
        <f>AVERAGE(B80:B84)</f>
        <v>19.496000000000002</v>
      </c>
      <c r="F84" s="3">
        <f t="shared" si="119"/>
        <v>8.3699999999999992</v>
      </c>
      <c r="G84" s="3">
        <f>E84/$E$7*100</f>
        <v>102.88126649076519</v>
      </c>
      <c r="H84" s="3">
        <f t="shared" si="120"/>
        <v>106.27221940071101</v>
      </c>
      <c r="I84" s="3">
        <f t="shared" ref="I84:J84" si="149">AVERAGE(B65:B84)</f>
        <v>19.361499999999999</v>
      </c>
      <c r="J84" s="3">
        <f t="shared" si="149"/>
        <v>8.2695000000000007</v>
      </c>
      <c r="K84" s="3">
        <f t="shared" si="14"/>
        <v>102.47161872502582</v>
      </c>
      <c r="L84" s="3">
        <f t="shared" si="15"/>
        <v>102.98897814309731</v>
      </c>
      <c r="M84" s="3">
        <f t="shared" si="146"/>
        <v>100.85876875323332</v>
      </c>
      <c r="N84" s="3">
        <f t="shared" si="147"/>
        <v>101.77529182879377</v>
      </c>
      <c r="O84" s="7">
        <f t="shared" si="124"/>
        <v>8.0661840744571389E-3</v>
      </c>
      <c r="P84" s="7">
        <f t="shared" si="125"/>
        <v>9.4066570188131582E-3</v>
      </c>
      <c r="Q84" s="7">
        <f t="shared" ref="Q84:R84" si="150">AVERAGE(O80:O84)</f>
        <v>-7.6251158861091457E-4</v>
      </c>
      <c r="R84" s="7">
        <f t="shared" si="150"/>
        <v>5.9722458102751119E-4</v>
      </c>
      <c r="S84" s="6">
        <f t="shared" si="19"/>
        <v>0.36298869055892696</v>
      </c>
      <c r="T84" s="6">
        <f t="shared" si="20"/>
        <v>0.17848706277752285</v>
      </c>
      <c r="U84" s="6">
        <f t="shared" si="21"/>
        <v>104.38154122522457</v>
      </c>
      <c r="V84" s="6">
        <f t="shared" si="22"/>
        <v>86.643614201534007</v>
      </c>
    </row>
    <row r="85" spans="1:22" x14ac:dyDescent="0.3">
      <c r="A85">
        <f>RAW!A85</f>
        <v>1923</v>
      </c>
      <c r="B85">
        <f>RAW!D85</f>
        <v>19.73</v>
      </c>
      <c r="C85">
        <f>RAW!F85</f>
        <v>8.42</v>
      </c>
      <c r="E85" s="3">
        <f>AVERAGE(B81:B85)</f>
        <v>19.618000000000002</v>
      </c>
      <c r="F85" s="3">
        <f t="shared" si="119"/>
        <v>8.4280000000000008</v>
      </c>
      <c r="G85" s="3">
        <f>E85/$E$7*100</f>
        <v>103.5250659630607</v>
      </c>
      <c r="H85" s="3">
        <f t="shared" si="120"/>
        <v>107.00863382427627</v>
      </c>
      <c r="I85" s="3">
        <f t="shared" ref="I85:J85" si="151">AVERAGE(B66:B85)</f>
        <v>19.381000000000004</v>
      </c>
      <c r="J85" s="3">
        <f t="shared" si="151"/>
        <v>8.2794999999999987</v>
      </c>
      <c r="K85" s="3">
        <f t="shared" si="14"/>
        <v>102.57482336129564</v>
      </c>
      <c r="L85" s="3">
        <f t="shared" si="15"/>
        <v>103.11351889905967</v>
      </c>
      <c r="M85" s="3">
        <f t="shared" si="146"/>
        <v>101.48991205380239</v>
      </c>
      <c r="N85" s="3">
        <f t="shared" si="147"/>
        <v>102.48054474708172</v>
      </c>
      <c r="O85" s="7">
        <f t="shared" si="124"/>
        <v>6.2576938859253417E-3</v>
      </c>
      <c r="P85" s="7">
        <f t="shared" si="125"/>
        <v>6.9295101553166205E-3</v>
      </c>
      <c r="Q85" s="7">
        <f t="shared" ref="Q85:R85" si="152">AVERAGE(O81:O85)</f>
        <v>1.0203985353960832E-3</v>
      </c>
      <c r="R85" s="7">
        <f t="shared" si="152"/>
        <v>2.7978881745159166E-3</v>
      </c>
      <c r="S85" s="6">
        <f t="shared" si="19"/>
        <v>0.37213325287420507</v>
      </c>
      <c r="T85" s="6">
        <f t="shared" si="20"/>
        <v>0.18115056255995865</v>
      </c>
      <c r="U85" s="6">
        <f t="shared" si="21"/>
        <v>107.01116449758896</v>
      </c>
      <c r="V85" s="6">
        <f t="shared" si="22"/>
        <v>87.936566441231562</v>
      </c>
    </row>
    <row r="86" spans="1:22" x14ac:dyDescent="0.3">
      <c r="A86">
        <f>RAW!A86</f>
        <v>1924</v>
      </c>
      <c r="B86">
        <f>RAW!D86</f>
        <v>19.399999999999999</v>
      </c>
      <c r="C86">
        <f>RAW!F86</f>
        <v>8.51</v>
      </c>
      <c r="E86" s="3">
        <f>AVERAGE(B82:B86)</f>
        <v>19.513999999999999</v>
      </c>
      <c r="F86" s="3">
        <f t="shared" si="119"/>
        <v>8.4539999999999988</v>
      </c>
      <c r="G86" s="3">
        <f>E86/$E$7*100</f>
        <v>102.97625329815303</v>
      </c>
      <c r="H86" s="3">
        <f t="shared" si="120"/>
        <v>107.33875063484</v>
      </c>
      <c r="I86" s="3">
        <f t="shared" ref="I86:J86" si="153">AVERAGE(B67:B86)</f>
        <v>19.397500000000001</v>
      </c>
      <c r="J86" s="3">
        <f t="shared" si="153"/>
        <v>8.3004999999999978</v>
      </c>
      <c r="K86" s="3">
        <f t="shared" si="14"/>
        <v>102.66215036121625</v>
      </c>
      <c r="L86" s="3">
        <f t="shared" si="15"/>
        <v>103.37505448658068</v>
      </c>
      <c r="M86" s="3">
        <f t="shared" si="146"/>
        <v>100.95188825659595</v>
      </c>
      <c r="N86" s="3">
        <f t="shared" si="147"/>
        <v>102.79669260700388</v>
      </c>
      <c r="O86" s="7">
        <f t="shared" si="124"/>
        <v>-5.301253950453888E-3</v>
      </c>
      <c r="P86" s="7">
        <f t="shared" si="125"/>
        <v>3.0849549121974018E-3</v>
      </c>
      <c r="Q86" s="7">
        <f t="shared" ref="Q86:R86" si="154">AVERAGE(O82:O86)</f>
        <v>8.3098564977479578E-5</v>
      </c>
      <c r="R86" s="7">
        <f t="shared" si="154"/>
        <v>4.425466259939048E-3</v>
      </c>
      <c r="S86" s="6">
        <f t="shared" si="19"/>
        <v>0.3648629879831608</v>
      </c>
      <c r="T86" s="6">
        <f t="shared" si="20"/>
        <v>0.18236675020120133</v>
      </c>
      <c r="U86" s="6">
        <f t="shared" si="21"/>
        <v>104.92051684332094</v>
      </c>
      <c r="V86" s="6">
        <f t="shared" si="22"/>
        <v>88.526944764145938</v>
      </c>
    </row>
    <row r="87" spans="1:22" x14ac:dyDescent="0.3">
      <c r="A87">
        <f>RAW!A87</f>
        <v>1925</v>
      </c>
      <c r="B87">
        <f>RAW!D87</f>
        <v>18.989999999999998</v>
      </c>
      <c r="C87">
        <f>RAW!F87</f>
        <v>8.5299999999999994</v>
      </c>
      <c r="E87" s="3">
        <f>AVERAGE(B83:B87)</f>
        <v>19.461999999999996</v>
      </c>
      <c r="F87" s="3">
        <f t="shared" si="119"/>
        <v>8.4879999999999995</v>
      </c>
      <c r="G87" s="3">
        <f>E87/$E$7*100</f>
        <v>102.70184696569919</v>
      </c>
      <c r="H87" s="3">
        <f t="shared" si="120"/>
        <v>107.77044184865412</v>
      </c>
      <c r="I87" s="3">
        <f t="shared" ref="I87:J87" si="155">AVERAGE(B68:B87)</f>
        <v>19.397500000000001</v>
      </c>
      <c r="J87" s="3">
        <f t="shared" si="155"/>
        <v>8.3154999999999983</v>
      </c>
      <c r="K87" s="3">
        <f t="shared" ref="K87:K150" si="156">I87/I$22*100</f>
        <v>102.66215036121625</v>
      </c>
      <c r="L87" s="3">
        <f t="shared" ref="L87:L150" si="157">J87/J$22*100</f>
        <v>103.56186562052427</v>
      </c>
      <c r="M87" s="3">
        <f t="shared" si="146"/>
        <v>100.68287635799274</v>
      </c>
      <c r="N87" s="3">
        <f t="shared" si="147"/>
        <v>103.2101167315175</v>
      </c>
      <c r="O87" s="7">
        <f t="shared" si="124"/>
        <v>-2.6647535103003772E-3</v>
      </c>
      <c r="P87" s="7">
        <f t="shared" si="125"/>
        <v>4.0217648450437959E-3</v>
      </c>
      <c r="Q87" s="7">
        <f t="shared" ref="Q87:R87" si="158">AVERAGE(O83:O87)</f>
        <v>1.3750402147730378E-3</v>
      </c>
      <c r="R87" s="7">
        <f t="shared" si="158"/>
        <v>6.3422738843287082E-3</v>
      </c>
      <c r="S87" s="6">
        <f t="shared" ref="S87:S150" si="159">STDEV(B68:B87)</f>
        <v>0.3648629879831608</v>
      </c>
      <c r="T87" s="6">
        <f t="shared" ref="T87:T150" si="160">STDEV(C68:C87)</f>
        <v>0.18849752197170572</v>
      </c>
      <c r="U87" s="6">
        <f t="shared" ref="U87:U150" si="161">S87/S$22*100</f>
        <v>104.92051684332094</v>
      </c>
      <c r="V87" s="6">
        <f t="shared" ref="V87:V150" si="162">T87/T$22*100</f>
        <v>91.503027264328864</v>
      </c>
    </row>
    <row r="88" spans="1:22" x14ac:dyDescent="0.3">
      <c r="A88">
        <f>RAW!A88</f>
        <v>1926</v>
      </c>
      <c r="B88">
        <f>RAW!D88</f>
        <v>19.91</v>
      </c>
      <c r="C88">
        <f>RAW!F88</f>
        <v>8.73</v>
      </c>
      <c r="E88" s="3">
        <f>AVERAGE(B84:B88)</f>
        <v>19.533999999999999</v>
      </c>
      <c r="F88" s="3">
        <f t="shared" si="119"/>
        <v>8.52</v>
      </c>
      <c r="G88" s="3">
        <f>E88/$E$7*100</f>
        <v>103.08179419525065</v>
      </c>
      <c r="H88" s="3">
        <f t="shared" si="120"/>
        <v>108.17673946165564</v>
      </c>
      <c r="I88" s="3">
        <f t="shared" ref="I88:J88" si="163">AVERAGE(B69:B88)</f>
        <v>19.433500000000002</v>
      </c>
      <c r="J88" s="3">
        <f t="shared" si="163"/>
        <v>8.3329999999999984</v>
      </c>
      <c r="K88" s="3">
        <f t="shared" si="156"/>
        <v>102.85268199740668</v>
      </c>
      <c r="L88" s="3">
        <f t="shared" si="157"/>
        <v>103.77981194345844</v>
      </c>
      <c r="M88" s="3">
        <f t="shared" si="146"/>
        <v>101.05535437144333</v>
      </c>
      <c r="N88" s="3">
        <f t="shared" si="147"/>
        <v>103.59922178988326</v>
      </c>
      <c r="O88" s="7">
        <f t="shared" si="124"/>
        <v>3.699517007501818E-3</v>
      </c>
      <c r="P88" s="7">
        <f t="shared" si="125"/>
        <v>3.7700282752120007E-3</v>
      </c>
      <c r="Q88" s="7">
        <f t="shared" ref="Q88:R88" si="164">AVERAGE(O84:O88)</f>
        <v>2.0114775014260068E-3</v>
      </c>
      <c r="R88" s="7">
        <f t="shared" si="164"/>
        <v>5.4425830413165951E-3</v>
      </c>
      <c r="S88" s="6">
        <f t="shared" si="159"/>
        <v>0.37857454247548994</v>
      </c>
      <c r="T88" s="6">
        <f t="shared" si="160"/>
        <v>0.20983953769236954</v>
      </c>
      <c r="U88" s="6">
        <f t="shared" si="161"/>
        <v>108.86343084512956</v>
      </c>
      <c r="V88" s="6">
        <f t="shared" si="162"/>
        <v>101.86315839993483</v>
      </c>
    </row>
    <row r="89" spans="1:22" x14ac:dyDescent="0.3">
      <c r="A89">
        <f>RAW!A89</f>
        <v>1927</v>
      </c>
      <c r="B89">
        <f>RAW!D89</f>
        <v>18.96</v>
      </c>
      <c r="C89">
        <f>RAW!F89</f>
        <v>8.52</v>
      </c>
      <c r="E89" s="3">
        <f>AVERAGE(B85:B89)</f>
        <v>19.397999999999996</v>
      </c>
      <c r="F89" s="3">
        <f t="shared" si="119"/>
        <v>8.541999999999998</v>
      </c>
      <c r="G89" s="3">
        <f>E89/$E$7*100</f>
        <v>102.36411609498678</v>
      </c>
      <c r="H89" s="3">
        <f t="shared" si="120"/>
        <v>108.45606907059417</v>
      </c>
      <c r="I89" s="3">
        <f t="shared" ref="I89:J89" si="165">AVERAGE(B70:B89)</f>
        <v>19.415500000000002</v>
      </c>
      <c r="J89" s="3">
        <f t="shared" si="165"/>
        <v>8.3614999999999977</v>
      </c>
      <c r="K89" s="3">
        <f t="shared" si="156"/>
        <v>102.75741617931146</v>
      </c>
      <c r="L89" s="3">
        <f t="shared" si="157"/>
        <v>104.13475309795123</v>
      </c>
      <c r="M89" s="3">
        <f t="shared" si="146"/>
        <v>100.35178479048108</v>
      </c>
      <c r="N89" s="3">
        <f t="shared" si="147"/>
        <v>103.86673151750969</v>
      </c>
      <c r="O89" s="7">
        <f t="shared" si="124"/>
        <v>-6.962219719463647E-3</v>
      </c>
      <c r="P89" s="7">
        <f t="shared" si="125"/>
        <v>2.582159624412883E-3</v>
      </c>
      <c r="Q89" s="7">
        <f t="shared" ref="Q89:R89" si="166">AVERAGE(O85:O89)</f>
        <v>-9.9420325735815056E-4</v>
      </c>
      <c r="R89" s="7">
        <f t="shared" si="166"/>
        <v>4.0776835624365404E-3</v>
      </c>
      <c r="S89" s="6">
        <f t="shared" si="159"/>
        <v>0.39255539334227146</v>
      </c>
      <c r="T89" s="6">
        <f t="shared" si="160"/>
        <v>0.19312594745126135</v>
      </c>
      <c r="U89" s="6">
        <f t="shared" si="161"/>
        <v>112.88378409323651</v>
      </c>
      <c r="V89" s="6">
        <f t="shared" si="162"/>
        <v>93.749820423287545</v>
      </c>
    </row>
    <row r="90" spans="1:22" x14ac:dyDescent="0.3">
      <c r="A90">
        <f>RAW!A90</f>
        <v>1928</v>
      </c>
      <c r="B90">
        <f>RAW!D90</f>
        <v>19.64</v>
      </c>
      <c r="C90">
        <f>RAW!F90</f>
        <v>8.6300000000000008</v>
      </c>
      <c r="E90" s="3">
        <f>AVERAGE(B86:B90)</f>
        <v>19.38</v>
      </c>
      <c r="F90" s="3">
        <f t="shared" si="119"/>
        <v>8.5839999999999996</v>
      </c>
      <c r="G90" s="3">
        <f>E90/$E$7*100</f>
        <v>102.26912928759894</v>
      </c>
      <c r="H90" s="3">
        <f t="shared" si="120"/>
        <v>108.9893346876587</v>
      </c>
      <c r="I90" s="3">
        <f t="shared" ref="I90:J90" si="167">AVERAGE(B71:B90)</f>
        <v>19.455500000000001</v>
      </c>
      <c r="J90" s="3">
        <f t="shared" si="167"/>
        <v>8.3834999999999997</v>
      </c>
      <c r="K90" s="3">
        <f t="shared" si="156"/>
        <v>102.96911799730081</v>
      </c>
      <c r="L90" s="3">
        <f t="shared" si="157"/>
        <v>104.40874276106852</v>
      </c>
      <c r="M90" s="3">
        <f t="shared" si="146"/>
        <v>100.25866528711846</v>
      </c>
      <c r="N90" s="3">
        <f t="shared" si="147"/>
        <v>104.37743190661477</v>
      </c>
      <c r="O90" s="7">
        <f t="shared" si="124"/>
        <v>-9.2793071450647524E-4</v>
      </c>
      <c r="P90" s="7">
        <f t="shared" si="125"/>
        <v>4.9168812924376137E-3</v>
      </c>
      <c r="Q90" s="7">
        <f t="shared" ref="Q90:R90" si="168">AVERAGE(O86:O90)</f>
        <v>-2.4313281774445139E-3</v>
      </c>
      <c r="R90" s="7">
        <f t="shared" si="168"/>
        <v>3.675157789860739E-3</v>
      </c>
      <c r="S90" s="6">
        <f t="shared" si="159"/>
        <v>0.37099404166019778</v>
      </c>
      <c r="T90" s="6">
        <f t="shared" si="160"/>
        <v>0.19757143944459818</v>
      </c>
      <c r="U90" s="6">
        <f t="shared" si="161"/>
        <v>106.68357130972397</v>
      </c>
      <c r="V90" s="6">
        <f t="shared" si="162"/>
        <v>95.907811524787093</v>
      </c>
    </row>
    <row r="91" spans="1:22" x14ac:dyDescent="0.3">
      <c r="A91">
        <f>RAW!A91</f>
        <v>1929</v>
      </c>
      <c r="B91">
        <f>RAW!D91</f>
        <v>19.34</v>
      </c>
      <c r="C91">
        <f>RAW!F91</f>
        <v>8.24</v>
      </c>
      <c r="E91" s="3">
        <f>AVERAGE(B87:B91)</f>
        <v>19.368000000000002</v>
      </c>
      <c r="F91" s="3">
        <f t="shared" si="119"/>
        <v>8.5299999999999994</v>
      </c>
      <c r="G91" s="3">
        <f>E91/$E$7*100</f>
        <v>102.20580474934037</v>
      </c>
      <c r="H91" s="3">
        <f t="shared" si="120"/>
        <v>108.30370746571862</v>
      </c>
      <c r="I91" s="3">
        <f t="shared" ref="I91:J91" si="169">AVERAGE(B72:B91)</f>
        <v>19.472000000000001</v>
      </c>
      <c r="J91" s="3">
        <f t="shared" si="169"/>
        <v>8.3865000000000016</v>
      </c>
      <c r="K91" s="3">
        <f t="shared" si="156"/>
        <v>103.05644499722145</v>
      </c>
      <c r="L91" s="3">
        <f t="shared" si="157"/>
        <v>104.44610498785727</v>
      </c>
      <c r="M91" s="3">
        <f t="shared" si="146"/>
        <v>100.19658561821004</v>
      </c>
      <c r="N91" s="3">
        <f t="shared" si="147"/>
        <v>103.72081712062256</v>
      </c>
      <c r="O91" s="7">
        <f t="shared" si="124"/>
        <v>-6.1919504643959122E-4</v>
      </c>
      <c r="P91" s="7">
        <f t="shared" si="125"/>
        <v>-6.2907735321529046E-3</v>
      </c>
      <c r="Q91" s="7">
        <f t="shared" ref="Q91:R91" si="170">AVERAGE(O87:O91)</f>
        <v>-1.4949163966416546E-3</v>
      </c>
      <c r="R91" s="7">
        <f t="shared" si="170"/>
        <v>1.8000121009906778E-3</v>
      </c>
      <c r="S91" s="6">
        <f t="shared" si="159"/>
        <v>0.35722026228851289</v>
      </c>
      <c r="T91" s="6">
        <f t="shared" si="160"/>
        <v>0.1947542310870698</v>
      </c>
      <c r="U91" s="6">
        <f t="shared" si="161"/>
        <v>102.72276383360432</v>
      </c>
      <c r="V91" s="6">
        <f t="shared" si="162"/>
        <v>94.54024398091822</v>
      </c>
    </row>
    <row r="92" spans="1:22" x14ac:dyDescent="0.3">
      <c r="A92">
        <f>RAW!A92</f>
        <v>1930</v>
      </c>
      <c r="B92">
        <f>RAW!D92</f>
        <v>19.36</v>
      </c>
      <c r="C92">
        <f>RAW!F92</f>
        <v>8.6300000000000008</v>
      </c>
      <c r="E92" s="3">
        <f>AVERAGE(B88:B92)</f>
        <v>19.442</v>
      </c>
      <c r="F92" s="3">
        <f t="shared" si="119"/>
        <v>8.5500000000000007</v>
      </c>
      <c r="G92" s="3">
        <f>E92/$E$7*100</f>
        <v>102.59630606860159</v>
      </c>
      <c r="H92" s="3">
        <f t="shared" si="120"/>
        <v>108.55764347384461</v>
      </c>
      <c r="I92" s="3">
        <f t="shared" ref="I92:J92" si="171">AVERAGE(B73:B92)</f>
        <v>19.474</v>
      </c>
      <c r="J92" s="3">
        <f t="shared" si="171"/>
        <v>8.407</v>
      </c>
      <c r="K92" s="3">
        <f t="shared" si="156"/>
        <v>103.0670300881209</v>
      </c>
      <c r="L92" s="3">
        <f t="shared" si="157"/>
        <v>104.70141353758014</v>
      </c>
      <c r="M92" s="3">
        <f t="shared" si="146"/>
        <v>100.57941024314536</v>
      </c>
      <c r="N92" s="3">
        <f t="shared" si="147"/>
        <v>103.96400778210118</v>
      </c>
      <c r="O92" s="7">
        <f t="shared" si="124"/>
        <v>3.8207352333747835E-3</v>
      </c>
      <c r="P92" s="7">
        <f t="shared" si="125"/>
        <v>2.3446658851116187E-3</v>
      </c>
      <c r="Q92" s="7">
        <f t="shared" ref="Q92:R92" si="172">AVERAGE(O88:O92)</f>
        <v>-1.9781864790662239E-4</v>
      </c>
      <c r="R92" s="7">
        <f t="shared" si="172"/>
        <v>1.4645923090042424E-3</v>
      </c>
      <c r="S92" s="6">
        <f t="shared" si="159"/>
        <v>0.35643557032018275</v>
      </c>
      <c r="T92" s="6">
        <f t="shared" si="160"/>
        <v>0.1978595993441602</v>
      </c>
      <c r="U92" s="6">
        <f t="shared" si="161"/>
        <v>102.49711670141618</v>
      </c>
      <c r="V92" s="6">
        <f t="shared" si="162"/>
        <v>96.04769401698276</v>
      </c>
    </row>
    <row r="93" spans="1:22" x14ac:dyDescent="0.3">
      <c r="A93">
        <f>RAW!A93</f>
        <v>1931</v>
      </c>
      <c r="B93">
        <f>RAW!D93</f>
        <v>19.690000000000001</v>
      </c>
      <c r="C93">
        <f>RAW!F93</f>
        <v>8.7200000000000006</v>
      </c>
      <c r="E93" s="3">
        <f>AVERAGE(B89:B93)</f>
        <v>19.398</v>
      </c>
      <c r="F93" s="3">
        <f t="shared" si="119"/>
        <v>8.548</v>
      </c>
      <c r="G93" s="3">
        <f>E93/$E$7*100</f>
        <v>102.36411609498681</v>
      </c>
      <c r="H93" s="3">
        <f t="shared" si="120"/>
        <v>108.53224987303199</v>
      </c>
      <c r="I93" s="3">
        <f t="shared" ref="I93:J93" si="173">AVERAGE(B74:B93)</f>
        <v>19.498999999999999</v>
      </c>
      <c r="J93" s="3">
        <f t="shared" si="173"/>
        <v>8.4340000000000011</v>
      </c>
      <c r="K93" s="3">
        <f t="shared" si="156"/>
        <v>103.19934372436424</v>
      </c>
      <c r="L93" s="3">
        <f t="shared" si="157"/>
        <v>105.03767357867861</v>
      </c>
      <c r="M93" s="3">
        <f t="shared" si="146"/>
        <v>100.3517847904811</v>
      </c>
      <c r="N93" s="3">
        <f t="shared" si="147"/>
        <v>103.93968871595331</v>
      </c>
      <c r="O93" s="7">
        <f t="shared" si="124"/>
        <v>-2.2631416520934033E-3</v>
      </c>
      <c r="P93" s="7">
        <f t="shared" si="125"/>
        <v>-2.3391812865525274E-4</v>
      </c>
      <c r="Q93" s="7">
        <f t="shared" ref="Q93:R93" si="174">AVERAGE(O89:O93)</f>
        <v>-1.3903503798256666E-3</v>
      </c>
      <c r="R93" s="7">
        <f t="shared" si="174"/>
        <v>6.6380302823079165E-4</v>
      </c>
      <c r="S93" s="6">
        <f t="shared" si="159"/>
        <v>0.35298576085788697</v>
      </c>
      <c r="T93" s="6">
        <f t="shared" si="160"/>
        <v>0.20205262472409199</v>
      </c>
      <c r="U93" s="6">
        <f t="shared" si="161"/>
        <v>101.50508461343755</v>
      </c>
      <c r="V93" s="6">
        <f t="shared" si="162"/>
        <v>98.083129346034525</v>
      </c>
    </row>
    <row r="94" spans="1:22" x14ac:dyDescent="0.3">
      <c r="A94">
        <f>RAW!A94</f>
        <v>1932</v>
      </c>
      <c r="B94">
        <f>RAW!D94</f>
        <v>19.5</v>
      </c>
      <c r="C94">
        <f>RAW!F94</f>
        <v>8.7100000000000009</v>
      </c>
      <c r="E94" s="3">
        <f>AVERAGE(B90:B94)</f>
        <v>19.506</v>
      </c>
      <c r="F94" s="3">
        <f t="shared" si="119"/>
        <v>8.5860000000000003</v>
      </c>
      <c r="G94" s="3">
        <f>E94/$E$7*100</f>
        <v>102.934036939314</v>
      </c>
      <c r="H94" s="3">
        <f t="shared" si="120"/>
        <v>109.0147282884713</v>
      </c>
      <c r="I94" s="3">
        <f t="shared" ref="I94:J94" si="175">AVERAGE(B75:B94)</f>
        <v>19.493000000000002</v>
      </c>
      <c r="J94" s="3">
        <f t="shared" si="175"/>
        <v>8.4610000000000021</v>
      </c>
      <c r="K94" s="3">
        <f t="shared" si="156"/>
        <v>103.16758845166585</v>
      </c>
      <c r="L94" s="3">
        <f t="shared" si="157"/>
        <v>105.37393361977708</v>
      </c>
      <c r="M94" s="3">
        <f t="shared" si="146"/>
        <v>100.910501810657</v>
      </c>
      <c r="N94" s="3">
        <f t="shared" si="147"/>
        <v>104.40175097276266</v>
      </c>
      <c r="O94" s="7">
        <f t="shared" si="124"/>
        <v>5.5675842870399617E-3</v>
      </c>
      <c r="P94" s="7">
        <f t="shared" si="125"/>
        <v>4.4454843238184161E-3</v>
      </c>
      <c r="Q94" s="7">
        <f t="shared" ref="Q94:R94" si="176">AVERAGE(O90:O94)</f>
        <v>1.1156104214750551E-3</v>
      </c>
      <c r="R94" s="7">
        <f t="shared" si="176"/>
        <v>1.0364679681118983E-3</v>
      </c>
      <c r="S94" s="6">
        <f t="shared" si="159"/>
        <v>0.35183877886865994</v>
      </c>
      <c r="T94" s="6">
        <f t="shared" si="160"/>
        <v>0.20099489388643954</v>
      </c>
      <c r="U94" s="6">
        <f t="shared" si="161"/>
        <v>101.17525685046031</v>
      </c>
      <c r="V94" s="6">
        <f t="shared" si="162"/>
        <v>97.569671276858628</v>
      </c>
    </row>
    <row r="95" spans="1:22" x14ac:dyDescent="0.3">
      <c r="A95">
        <f>RAW!A95</f>
        <v>1933</v>
      </c>
      <c r="B95">
        <f>RAW!D95</f>
        <v>19.37</v>
      </c>
      <c r="C95">
        <f>RAW!F95</f>
        <v>8.34</v>
      </c>
      <c r="E95" s="3">
        <f>AVERAGE(B91:B95)</f>
        <v>19.452000000000002</v>
      </c>
      <c r="F95" s="3">
        <f t="shared" si="119"/>
        <v>8.5280000000000005</v>
      </c>
      <c r="G95" s="3">
        <f>E95/$E$7*100</f>
        <v>102.64907651715041</v>
      </c>
      <c r="H95" s="3">
        <f t="shared" si="120"/>
        <v>108.27831386490605</v>
      </c>
      <c r="I95" s="3">
        <f t="shared" ref="I95:J95" si="177">AVERAGE(B76:B95)</f>
        <v>19.4925</v>
      </c>
      <c r="J95" s="3">
        <f t="shared" si="177"/>
        <v>8.463000000000001</v>
      </c>
      <c r="K95" s="3">
        <f t="shared" si="156"/>
        <v>103.16494217894096</v>
      </c>
      <c r="L95" s="3">
        <f t="shared" si="157"/>
        <v>105.39884177096954</v>
      </c>
      <c r="M95" s="3">
        <f t="shared" si="146"/>
        <v>100.63114330056906</v>
      </c>
      <c r="N95" s="3">
        <f t="shared" si="147"/>
        <v>103.69649805447472</v>
      </c>
      <c r="O95" s="7">
        <f t="shared" si="124"/>
        <v>-2.7683789603198949E-3</v>
      </c>
      <c r="P95" s="7">
        <f t="shared" si="125"/>
        <v>-6.75518285581167E-3</v>
      </c>
      <c r="Q95" s="7">
        <f t="shared" ref="Q95:R95" si="178">AVERAGE(O91:O95)</f>
        <v>7.4752077231237117E-4</v>
      </c>
      <c r="R95" s="7">
        <f t="shared" si="178"/>
        <v>-1.2979448615379585E-3</v>
      </c>
      <c r="S95" s="6">
        <f t="shared" si="159"/>
        <v>0.35201487707795925</v>
      </c>
      <c r="T95" s="6">
        <f t="shared" si="160"/>
        <v>0.19950201159782574</v>
      </c>
      <c r="U95" s="6">
        <f t="shared" si="161"/>
        <v>101.22589590057882</v>
      </c>
      <c r="V95" s="6">
        <f t="shared" si="162"/>
        <v>96.844976080186669</v>
      </c>
    </row>
    <row r="96" spans="1:22" x14ac:dyDescent="0.3">
      <c r="A96">
        <f>RAW!A96</f>
        <v>1934</v>
      </c>
      <c r="B96">
        <f>RAW!D96</f>
        <v>18.920000000000002</v>
      </c>
      <c r="C96">
        <f>RAW!F96</f>
        <v>8.6300000000000008</v>
      </c>
      <c r="E96" s="3">
        <f>AVERAGE(B92:B96)</f>
        <v>19.368000000000002</v>
      </c>
      <c r="F96" s="3">
        <f t="shared" si="119"/>
        <v>8.6060000000000016</v>
      </c>
      <c r="G96" s="3">
        <f>E96/$E$7*100</f>
        <v>102.20580474934037</v>
      </c>
      <c r="H96" s="3">
        <f t="shared" si="120"/>
        <v>109.26866429659728</v>
      </c>
      <c r="I96" s="3">
        <f t="shared" ref="I96:J96" si="179">AVERAGE(B77:B96)</f>
        <v>19.439500000000002</v>
      </c>
      <c r="J96" s="3">
        <f t="shared" si="179"/>
        <v>8.4649999999999999</v>
      </c>
      <c r="K96" s="3">
        <f t="shared" si="156"/>
        <v>102.88443727010508</v>
      </c>
      <c r="L96" s="3">
        <f t="shared" si="157"/>
        <v>105.42374992216199</v>
      </c>
      <c r="M96" s="3">
        <f t="shared" si="146"/>
        <v>100.19658561821004</v>
      </c>
      <c r="N96" s="3">
        <f t="shared" si="147"/>
        <v>104.64494163424128</v>
      </c>
      <c r="O96" s="7">
        <f t="shared" si="124"/>
        <v>-4.3183220234424002E-3</v>
      </c>
      <c r="P96" s="7">
        <f t="shared" si="125"/>
        <v>9.1463414634147533E-3</v>
      </c>
      <c r="Q96" s="7">
        <f t="shared" ref="Q96:R96" si="180">AVERAGE(O92:O96)</f>
        <v>7.6953769118093263E-6</v>
      </c>
      <c r="R96" s="7">
        <f t="shared" si="180"/>
        <v>1.7894781375755731E-3</v>
      </c>
      <c r="S96" s="6">
        <f t="shared" si="159"/>
        <v>0.35454158690075477</v>
      </c>
      <c r="T96" s="6">
        <f t="shared" si="160"/>
        <v>0.20103678636927189</v>
      </c>
      <c r="U96" s="6">
        <f t="shared" si="161"/>
        <v>101.95248015070023</v>
      </c>
      <c r="V96" s="6">
        <f t="shared" si="162"/>
        <v>97.590007294853351</v>
      </c>
    </row>
    <row r="97" spans="1:22" x14ac:dyDescent="0.3">
      <c r="A97">
        <f>RAW!A97</f>
        <v>1935</v>
      </c>
      <c r="B97">
        <f>RAW!D97</f>
        <v>19.23</v>
      </c>
      <c r="C97">
        <f>RAW!F97</f>
        <v>8.52</v>
      </c>
      <c r="E97" s="3">
        <f>AVERAGE(B93:B97)</f>
        <v>19.342000000000002</v>
      </c>
      <c r="F97" s="3">
        <f t="shared" si="119"/>
        <v>8.5839999999999996</v>
      </c>
      <c r="G97" s="3">
        <f>E97/$E$7*100</f>
        <v>102.06860158311348</v>
      </c>
      <c r="H97" s="3">
        <f t="shared" si="120"/>
        <v>108.9893346876587</v>
      </c>
      <c r="I97" s="3">
        <f t="shared" ref="I97:J97" si="181">AVERAGE(B78:B97)</f>
        <v>19.394000000000002</v>
      </c>
      <c r="J97" s="3">
        <f t="shared" si="181"/>
        <v>8.4615000000000009</v>
      </c>
      <c r="K97" s="3">
        <f t="shared" si="156"/>
        <v>102.64362645214217</v>
      </c>
      <c r="L97" s="3">
        <f t="shared" si="157"/>
        <v>105.38016065757519</v>
      </c>
      <c r="M97" s="3">
        <f t="shared" si="146"/>
        <v>100.06207966890844</v>
      </c>
      <c r="N97" s="3">
        <f t="shared" si="147"/>
        <v>104.37743190661477</v>
      </c>
      <c r="O97" s="7">
        <f t="shared" si="124"/>
        <v>-1.3424204874017409E-3</v>
      </c>
      <c r="P97" s="7">
        <f t="shared" si="125"/>
        <v>-2.5563560306766098E-3</v>
      </c>
      <c r="Q97" s="7">
        <f t="shared" ref="Q97:R97" si="182">AVERAGE(O93:O97)</f>
        <v>-1.0249357672434956E-3</v>
      </c>
      <c r="R97" s="7">
        <f t="shared" si="182"/>
        <v>8.0927375441792733E-4</v>
      </c>
      <c r="S97" s="6">
        <f t="shared" si="159"/>
        <v>0.3162344233734144</v>
      </c>
      <c r="T97" s="6">
        <f t="shared" si="160"/>
        <v>0.19934828025871038</v>
      </c>
      <c r="U97" s="6">
        <f t="shared" si="161"/>
        <v>90.936818029675067</v>
      </c>
      <c r="V97" s="6">
        <f t="shared" si="162"/>
        <v>96.770349725594244</v>
      </c>
    </row>
    <row r="98" spans="1:22" x14ac:dyDescent="0.3">
      <c r="A98">
        <f>RAW!A98</f>
        <v>1936</v>
      </c>
      <c r="B98">
        <f>RAW!D98</f>
        <v>19.600000000000001</v>
      </c>
      <c r="C98">
        <f>RAW!F98</f>
        <v>8.5500000000000007</v>
      </c>
      <c r="E98" s="3">
        <f>AVERAGE(B94:B98)</f>
        <v>19.324000000000002</v>
      </c>
      <c r="F98" s="3">
        <f t="shared" si="119"/>
        <v>8.5500000000000007</v>
      </c>
      <c r="G98" s="3">
        <f>E98/$E$7*100</f>
        <v>101.97361477572559</v>
      </c>
      <c r="H98" s="3">
        <f t="shared" si="120"/>
        <v>108.55764347384461</v>
      </c>
      <c r="I98" s="3">
        <f t="shared" ref="I98:J98" si="183">AVERAGE(B79:B98)</f>
        <v>19.399000000000004</v>
      </c>
      <c r="J98" s="3">
        <f t="shared" si="183"/>
        <v>8.4775000000000009</v>
      </c>
      <c r="K98" s="3">
        <f t="shared" si="156"/>
        <v>102.67008917939087</v>
      </c>
      <c r="L98" s="3">
        <f t="shared" si="157"/>
        <v>105.57942586711499</v>
      </c>
      <c r="M98" s="3">
        <f t="shared" si="146"/>
        <v>99.968960165545781</v>
      </c>
      <c r="N98" s="3">
        <f t="shared" si="147"/>
        <v>103.96400778210118</v>
      </c>
      <c r="O98" s="7">
        <f t="shared" si="124"/>
        <v>-9.3061730948218457E-4</v>
      </c>
      <c r="P98" s="7">
        <f t="shared" si="125"/>
        <v>-3.9608574091329896E-3</v>
      </c>
      <c r="Q98" s="7">
        <f t="shared" ref="Q98:R98" si="184">AVERAGE(O94:O98)</f>
        <v>-7.5843089872125176E-4</v>
      </c>
      <c r="R98" s="7">
        <f t="shared" si="184"/>
        <v>6.3885898322380014E-5</v>
      </c>
      <c r="S98" s="6">
        <f t="shared" si="159"/>
        <v>0.31877892025665716</v>
      </c>
      <c r="T98" s="6">
        <f t="shared" si="160"/>
        <v>0.19251452440079225</v>
      </c>
      <c r="U98" s="6">
        <f t="shared" si="161"/>
        <v>91.668517152054591</v>
      </c>
      <c r="V98" s="6">
        <f t="shared" si="162"/>
        <v>93.45301514186049</v>
      </c>
    </row>
    <row r="99" spans="1:22" x14ac:dyDescent="0.3">
      <c r="A99">
        <f>RAW!A99</f>
        <v>1937</v>
      </c>
      <c r="B99">
        <f>RAW!D99</f>
        <v>19.45</v>
      </c>
      <c r="C99">
        <f>RAW!F99</f>
        <v>8.6999999999999993</v>
      </c>
      <c r="E99" s="3">
        <f>AVERAGE(B95:B99)</f>
        <v>19.314</v>
      </c>
      <c r="F99" s="3">
        <f t="shared" si="119"/>
        <v>8.5479999999999983</v>
      </c>
      <c r="G99" s="3">
        <f>E99/$E$7*100</f>
        <v>101.92084432717678</v>
      </c>
      <c r="H99" s="3">
        <f t="shared" si="120"/>
        <v>108.53224987303196</v>
      </c>
      <c r="I99" s="3">
        <f t="shared" ref="I99:J99" si="185">AVERAGE(B80:B99)</f>
        <v>19.428500000000003</v>
      </c>
      <c r="J99" s="3">
        <f t="shared" si="185"/>
        <v>8.5114999999999998</v>
      </c>
      <c r="K99" s="3">
        <f t="shared" si="156"/>
        <v>102.82621927015802</v>
      </c>
      <c r="L99" s="3">
        <f t="shared" si="157"/>
        <v>106.00286443738712</v>
      </c>
      <c r="M99" s="3">
        <f t="shared" si="146"/>
        <v>99.917227108122077</v>
      </c>
      <c r="N99" s="3">
        <f t="shared" si="147"/>
        <v>103.9396887159533</v>
      </c>
      <c r="O99" s="7">
        <f t="shared" si="124"/>
        <v>-5.1749120264954485E-4</v>
      </c>
      <c r="P99" s="7">
        <f t="shared" si="125"/>
        <v>-2.3391812865547479E-4</v>
      </c>
      <c r="Q99" s="7">
        <f t="shared" ref="Q99:R99" si="186">AVERAGE(O95:O99)</f>
        <v>-1.9754459966591529E-3</v>
      </c>
      <c r="R99" s="7">
        <f t="shared" si="186"/>
        <v>-8.7199459217239821E-4</v>
      </c>
      <c r="S99" s="6">
        <f t="shared" si="159"/>
        <v>0.29248976590283438</v>
      </c>
      <c r="T99" s="6">
        <f t="shared" si="160"/>
        <v>0.16563355241076774</v>
      </c>
      <c r="U99" s="6">
        <f t="shared" si="161"/>
        <v>84.108770745811185</v>
      </c>
      <c r="V99" s="6">
        <f t="shared" si="162"/>
        <v>80.404088624597932</v>
      </c>
    </row>
    <row r="100" spans="1:22" x14ac:dyDescent="0.3">
      <c r="A100">
        <f>RAW!A100</f>
        <v>1938</v>
      </c>
      <c r="B100">
        <f>RAW!D100</f>
        <v>19.829999999999998</v>
      </c>
      <c r="C100">
        <f>RAW!F100</f>
        <v>8.86</v>
      </c>
      <c r="E100" s="3">
        <f>AVERAGE(B96:B100)</f>
        <v>19.405999999999999</v>
      </c>
      <c r="F100" s="3">
        <f t="shared" si="119"/>
        <v>8.6519999999999992</v>
      </c>
      <c r="G100" s="3">
        <f>E100/$E$7*100</f>
        <v>102.40633245382587</v>
      </c>
      <c r="H100" s="3">
        <f t="shared" si="120"/>
        <v>109.85271711528692</v>
      </c>
      <c r="I100" s="3">
        <f t="shared" ref="I100:J100" si="187">AVERAGE(B81:B100)</f>
        <v>19.464000000000002</v>
      </c>
      <c r="J100" s="3">
        <f t="shared" si="187"/>
        <v>8.5479999999999983</v>
      </c>
      <c r="K100" s="3">
        <f t="shared" si="156"/>
        <v>103.01410463362357</v>
      </c>
      <c r="L100" s="3">
        <f t="shared" si="157"/>
        <v>106.45743819664982</v>
      </c>
      <c r="M100" s="3">
        <f t="shared" si="146"/>
        <v>100.39317123642006</v>
      </c>
      <c r="N100" s="3">
        <f t="shared" si="147"/>
        <v>105.20428015564201</v>
      </c>
      <c r="O100" s="7">
        <f t="shared" si="124"/>
        <v>4.7633840737291155E-3</v>
      </c>
      <c r="P100" s="7">
        <f t="shared" si="125"/>
        <v>1.216658867571363E-2</v>
      </c>
      <c r="Q100" s="7">
        <f t="shared" ref="Q100:R100" si="188">AVERAGE(O96:O100)</f>
        <v>-4.6909338984935101E-4</v>
      </c>
      <c r="R100" s="7">
        <f t="shared" si="188"/>
        <v>2.9123597141326616E-3</v>
      </c>
      <c r="S100" s="6">
        <f t="shared" si="159"/>
        <v>0.29614008065174346</v>
      </c>
      <c r="T100" s="6">
        <f t="shared" si="160"/>
        <v>0.15736648476189527</v>
      </c>
      <c r="U100" s="6">
        <f t="shared" si="161"/>
        <v>85.158460417579192</v>
      </c>
      <c r="V100" s="6">
        <f t="shared" si="162"/>
        <v>76.39097636424485</v>
      </c>
    </row>
    <row r="101" spans="1:22" x14ac:dyDescent="0.3">
      <c r="A101">
        <f>RAW!A101</f>
        <v>1939</v>
      </c>
      <c r="B101">
        <f>RAW!D101</f>
        <v>19.29</v>
      </c>
      <c r="C101">
        <f>RAW!F101</f>
        <v>8.76</v>
      </c>
      <c r="E101" s="3">
        <f>AVERAGE(B97:B101)</f>
        <v>19.48</v>
      </c>
      <c r="F101" s="3">
        <f t="shared" si="119"/>
        <v>8.677999999999999</v>
      </c>
      <c r="G101" s="3">
        <f>E101/$E$7*100</f>
        <v>102.79683377308709</v>
      </c>
      <c r="H101" s="3">
        <f t="shared" si="120"/>
        <v>110.18283392585066</v>
      </c>
      <c r="I101" s="3">
        <f t="shared" ref="I101:J101" si="189">AVERAGE(B82:B101)</f>
        <v>19.432500000000001</v>
      </c>
      <c r="J101" s="3">
        <f t="shared" si="189"/>
        <v>8.5669999999999984</v>
      </c>
      <c r="K101" s="3">
        <f t="shared" si="156"/>
        <v>102.84738945195696</v>
      </c>
      <c r="L101" s="3">
        <f t="shared" si="157"/>
        <v>106.69406563297834</v>
      </c>
      <c r="M101" s="3">
        <f t="shared" si="146"/>
        <v>100.7759958613554</v>
      </c>
      <c r="N101" s="3">
        <f t="shared" si="147"/>
        <v>105.52042801556418</v>
      </c>
      <c r="O101" s="7">
        <f t="shared" si="124"/>
        <v>3.8132536328971955E-3</v>
      </c>
      <c r="P101" s="7">
        <f t="shared" si="125"/>
        <v>3.0050855293572987E-3</v>
      </c>
      <c r="Q101" s="7">
        <f t="shared" ref="Q101:R101" si="190">AVERAGE(O97:O101)</f>
        <v>1.1572217414185682E-3</v>
      </c>
      <c r="R101" s="7">
        <f t="shared" si="190"/>
        <v>1.6841085273211708E-3</v>
      </c>
      <c r="S101" s="6">
        <f t="shared" si="159"/>
        <v>0.27803587424722914</v>
      </c>
      <c r="T101" s="6">
        <f t="shared" si="160"/>
        <v>0.15894719414420569</v>
      </c>
      <c r="U101" s="6">
        <f t="shared" si="161"/>
        <v>79.952389219457359</v>
      </c>
      <c r="V101" s="6">
        <f t="shared" si="162"/>
        <v>77.158305781595189</v>
      </c>
    </row>
    <row r="102" spans="1:22" x14ac:dyDescent="0.3">
      <c r="A102">
        <f>RAW!A102</f>
        <v>1940</v>
      </c>
      <c r="B102">
        <f>RAW!D102</f>
        <v>19.809999999999999</v>
      </c>
      <c r="C102">
        <f>RAW!F102</f>
        <v>8.76</v>
      </c>
      <c r="E102" s="3">
        <f>AVERAGE(B98:B102)</f>
        <v>19.595999999999997</v>
      </c>
      <c r="F102" s="3">
        <f t="shared" si="119"/>
        <v>8.7259999999999991</v>
      </c>
      <c r="G102" s="3">
        <f>E102/$E$7*100</f>
        <v>103.40897097625327</v>
      </c>
      <c r="H102" s="3">
        <f t="shared" si="120"/>
        <v>110.79228034535295</v>
      </c>
      <c r="I102" s="3">
        <f t="shared" ref="I102:J102" si="191">AVERAGE(B83:B102)</f>
        <v>19.460500000000003</v>
      </c>
      <c r="J102" s="3">
        <f t="shared" si="191"/>
        <v>8.586999999999998</v>
      </c>
      <c r="K102" s="3">
        <f t="shared" si="156"/>
        <v>102.99558072454951</v>
      </c>
      <c r="L102" s="3">
        <f t="shared" si="157"/>
        <v>106.94314714490312</v>
      </c>
      <c r="M102" s="3">
        <f t="shared" si="146"/>
        <v>101.37609932747023</v>
      </c>
      <c r="N102" s="3">
        <f t="shared" si="147"/>
        <v>106.10408560311282</v>
      </c>
      <c r="O102" s="7">
        <f t="shared" si="124"/>
        <v>5.9548254620118701E-3</v>
      </c>
      <c r="P102" s="7">
        <f t="shared" si="125"/>
        <v>5.5312283936390649E-3</v>
      </c>
      <c r="Q102" s="7">
        <f t="shared" ref="Q102:R102" si="192">AVERAGE(O98:O102)</f>
        <v>2.6166709313012902E-3</v>
      </c>
      <c r="R102" s="7">
        <f t="shared" si="192"/>
        <v>3.3016254121843057E-3</v>
      </c>
      <c r="S102" s="6">
        <f t="shared" si="159"/>
        <v>0.28675085463094768</v>
      </c>
      <c r="T102" s="6">
        <f t="shared" si="160"/>
        <v>0.15667935745538272</v>
      </c>
      <c r="U102" s="6">
        <f t="shared" si="161"/>
        <v>82.458481304032844</v>
      </c>
      <c r="V102" s="6">
        <f t="shared" si="162"/>
        <v>76.057421694643836</v>
      </c>
    </row>
    <row r="103" spans="1:22" x14ac:dyDescent="0.3">
      <c r="A103">
        <f>RAW!A103</f>
        <v>1941</v>
      </c>
      <c r="B103">
        <f>RAW!D103</f>
        <v>19.43</v>
      </c>
      <c r="C103">
        <f>RAW!F103</f>
        <v>8.77</v>
      </c>
      <c r="E103" s="3">
        <f>AVERAGE(B99:B103)</f>
        <v>19.562000000000001</v>
      </c>
      <c r="F103" s="3">
        <f t="shared" si="119"/>
        <v>8.77</v>
      </c>
      <c r="G103" s="3">
        <f>E103/$E$7*100</f>
        <v>103.22955145118735</v>
      </c>
      <c r="H103" s="3">
        <f t="shared" si="120"/>
        <v>111.35093956323006</v>
      </c>
      <c r="I103" s="3">
        <f t="shared" ref="I103:J103" si="193">AVERAGE(B84:B103)</f>
        <v>19.454500000000003</v>
      </c>
      <c r="J103" s="3">
        <f t="shared" si="193"/>
        <v>8.5969999999999978</v>
      </c>
      <c r="K103" s="3">
        <f t="shared" si="156"/>
        <v>102.96382545185109</v>
      </c>
      <c r="L103" s="3">
        <f t="shared" si="157"/>
        <v>107.06768790086549</v>
      </c>
      <c r="M103" s="3">
        <f t="shared" si="146"/>
        <v>101.20020693222969</v>
      </c>
      <c r="N103" s="3">
        <f t="shared" si="147"/>
        <v>106.63910505836576</v>
      </c>
      <c r="O103" s="7">
        <f t="shared" si="124"/>
        <v>-1.735047968972836E-3</v>
      </c>
      <c r="P103" s="7">
        <f t="shared" si="125"/>
        <v>5.042402016960823E-3</v>
      </c>
      <c r="Q103" s="7">
        <f t="shared" ref="Q103:R103" si="194">AVERAGE(O99:O103)</f>
        <v>2.4557847994031599E-3</v>
      </c>
      <c r="R103" s="7">
        <f t="shared" si="194"/>
        <v>5.102277297403068E-3</v>
      </c>
      <c r="S103" s="6">
        <f t="shared" si="159"/>
        <v>0.28603413487867041</v>
      </c>
      <c r="T103" s="6">
        <f t="shared" si="160"/>
        <v>0.16183487360822288</v>
      </c>
      <c r="U103" s="6">
        <f t="shared" si="161"/>
        <v>82.252380358424674</v>
      </c>
      <c r="V103" s="6">
        <f t="shared" si="162"/>
        <v>78.560082367105252</v>
      </c>
    </row>
    <row r="104" spans="1:22" x14ac:dyDescent="0.3">
      <c r="A104">
        <f>RAW!A104</f>
        <v>1942</v>
      </c>
      <c r="B104">
        <f>RAW!D104</f>
        <v>19.95</v>
      </c>
      <c r="C104">
        <f>RAW!F104</f>
        <v>8.73</v>
      </c>
      <c r="E104" s="3">
        <f>AVERAGE(B100:B104)</f>
        <v>19.661999999999999</v>
      </c>
      <c r="F104" s="3">
        <f t="shared" si="119"/>
        <v>8.7759999999999998</v>
      </c>
      <c r="G104" s="3">
        <f>E104/$E$7*100</f>
        <v>103.75725593667546</v>
      </c>
      <c r="H104" s="3">
        <f t="shared" si="120"/>
        <v>111.42712036566785</v>
      </c>
      <c r="I104" s="3">
        <f t="shared" ref="I104:J104" si="195">AVERAGE(B85:B104)</f>
        <v>19.47</v>
      </c>
      <c r="J104" s="3">
        <f t="shared" si="195"/>
        <v>8.612999999999996</v>
      </c>
      <c r="K104" s="3">
        <f t="shared" si="156"/>
        <v>103.04585990632195</v>
      </c>
      <c r="L104" s="3">
        <f t="shared" si="157"/>
        <v>107.26695311040531</v>
      </c>
      <c r="M104" s="3">
        <f t="shared" si="146"/>
        <v>101.71753750646661</v>
      </c>
      <c r="N104" s="3">
        <f t="shared" si="147"/>
        <v>106.71206225680933</v>
      </c>
      <c r="O104" s="7">
        <f t="shared" si="124"/>
        <v>5.1119517431754691E-3</v>
      </c>
      <c r="P104" s="7">
        <f t="shared" si="125"/>
        <v>6.8415051311299102E-4</v>
      </c>
      <c r="Q104" s="7">
        <f t="shared" ref="Q104:R104" si="196">AVERAGE(O100:O104)</f>
        <v>3.581673388568163E-3</v>
      </c>
      <c r="R104" s="7">
        <f t="shared" si="196"/>
        <v>5.2858910257567613E-3</v>
      </c>
      <c r="S104" s="6">
        <f t="shared" si="159"/>
        <v>0.30442352768885356</v>
      </c>
      <c r="T104" s="6">
        <f t="shared" si="160"/>
        <v>0.15815049461626235</v>
      </c>
      <c r="U104" s="6">
        <f t="shared" si="161"/>
        <v>87.540460162694416</v>
      </c>
      <c r="V104" s="6">
        <f t="shared" si="162"/>
        <v>76.771561076071578</v>
      </c>
    </row>
    <row r="105" spans="1:22" x14ac:dyDescent="0.3">
      <c r="A105">
        <f>RAW!A105</f>
        <v>1943</v>
      </c>
      <c r="B105">
        <f>RAW!D105</f>
        <v>19.25</v>
      </c>
      <c r="C105">
        <f>RAW!F105</f>
        <v>8.76</v>
      </c>
      <c r="E105" s="3">
        <f>AVERAGE(B101:B105)</f>
        <v>19.545999999999999</v>
      </c>
      <c r="F105" s="3">
        <f t="shared" si="119"/>
        <v>8.7559999999999985</v>
      </c>
      <c r="G105" s="3">
        <f>E105/$E$7*100</f>
        <v>103.14511873350925</v>
      </c>
      <c r="H105" s="3">
        <f t="shared" si="120"/>
        <v>111.17318435754187</v>
      </c>
      <c r="I105" s="3">
        <f t="shared" ref="I105:J105" si="197">AVERAGE(B86:B105)</f>
        <v>19.445999999999998</v>
      </c>
      <c r="J105" s="3">
        <f t="shared" si="197"/>
        <v>8.629999999999999</v>
      </c>
      <c r="K105" s="3">
        <f t="shared" si="156"/>
        <v>102.91883881552832</v>
      </c>
      <c r="L105" s="3">
        <f t="shared" si="157"/>
        <v>107.47867239554141</v>
      </c>
      <c r="M105" s="3">
        <f t="shared" si="146"/>
        <v>101.11743404035177</v>
      </c>
      <c r="N105" s="3">
        <f t="shared" si="147"/>
        <v>106.46887159533071</v>
      </c>
      <c r="O105" s="7">
        <f t="shared" si="124"/>
        <v>-5.8997050147491237E-3</v>
      </c>
      <c r="P105" s="7">
        <f t="shared" si="125"/>
        <v>-2.2789425706474242E-3</v>
      </c>
      <c r="Q105" s="7">
        <f t="shared" ref="Q105:R105" si="198">AVERAGE(O101:O105)</f>
        <v>1.4490555708725149E-3</v>
      </c>
      <c r="R105" s="7">
        <f t="shared" si="198"/>
        <v>2.3967847764845506E-3</v>
      </c>
      <c r="S105" s="6">
        <f t="shared" si="159"/>
        <v>0.30175626274406142</v>
      </c>
      <c r="T105" s="6">
        <f t="shared" si="160"/>
        <v>0.15454517309290441</v>
      </c>
      <c r="U105" s="6">
        <f t="shared" si="161"/>
        <v>86.773457682907178</v>
      </c>
      <c r="V105" s="6">
        <f t="shared" si="162"/>
        <v>75.021416935195219</v>
      </c>
    </row>
    <row r="106" spans="1:22" x14ac:dyDescent="0.3">
      <c r="A106">
        <f>RAW!A106</f>
        <v>1944</v>
      </c>
      <c r="B106">
        <f>RAW!D106</f>
        <v>19.47</v>
      </c>
      <c r="C106">
        <f>RAW!F106</f>
        <v>8.85</v>
      </c>
      <c r="E106" s="3">
        <f>AVERAGE(B102:B106)</f>
        <v>19.582000000000001</v>
      </c>
      <c r="F106" s="3">
        <f t="shared" si="119"/>
        <v>8.7740000000000009</v>
      </c>
      <c r="G106" s="3">
        <f>E106/$E$7*100</f>
        <v>103.33509234828497</v>
      </c>
      <c r="H106" s="3">
        <f t="shared" si="120"/>
        <v>111.40172676485527</v>
      </c>
      <c r="I106" s="3">
        <f t="shared" ref="I106:J106" si="199">AVERAGE(B87:B106)</f>
        <v>19.4495</v>
      </c>
      <c r="J106" s="3">
        <f t="shared" si="199"/>
        <v>8.6469999999999985</v>
      </c>
      <c r="K106" s="3">
        <f t="shared" si="156"/>
        <v>102.93736272460241</v>
      </c>
      <c r="L106" s="3">
        <f t="shared" si="157"/>
        <v>107.69039168067745</v>
      </c>
      <c r="M106" s="3">
        <f t="shared" si="146"/>
        <v>101.30367304707708</v>
      </c>
      <c r="N106" s="3">
        <f t="shared" si="147"/>
        <v>106.68774319066148</v>
      </c>
      <c r="O106" s="7">
        <f t="shared" si="124"/>
        <v>1.8418090657934538E-3</v>
      </c>
      <c r="P106" s="7">
        <f t="shared" si="125"/>
        <v>2.0557332115125337E-3</v>
      </c>
      <c r="Q106" s="7">
        <f t="shared" ref="Q106:R106" si="200">AVERAGE(O102:O106)</f>
        <v>1.0547666574517666E-3</v>
      </c>
      <c r="R106" s="7">
        <f t="shared" si="200"/>
        <v>2.2069143129155979E-3</v>
      </c>
      <c r="S106" s="6">
        <f t="shared" si="159"/>
        <v>0.30160055493457233</v>
      </c>
      <c r="T106" s="6">
        <f t="shared" si="160"/>
        <v>0.15927797614300135</v>
      </c>
      <c r="U106" s="6">
        <f t="shared" si="161"/>
        <v>86.728682124995856</v>
      </c>
      <c r="V106" s="6">
        <f t="shared" si="162"/>
        <v>77.318878472088642</v>
      </c>
    </row>
    <row r="107" spans="1:22" x14ac:dyDescent="0.3">
      <c r="A107">
        <f>RAW!A107</f>
        <v>1945</v>
      </c>
      <c r="B107">
        <f>RAW!D107</f>
        <v>19.690000000000001</v>
      </c>
      <c r="C107">
        <f>RAW!F107</f>
        <v>8.58</v>
      </c>
      <c r="E107" s="3">
        <f>AVERAGE(B103:B107)</f>
        <v>19.558</v>
      </c>
      <c r="F107" s="3">
        <f t="shared" si="119"/>
        <v>8.7379999999999995</v>
      </c>
      <c r="G107" s="3">
        <f>E107/$E$7*100</f>
        <v>103.20844327176782</v>
      </c>
      <c r="H107" s="3">
        <f t="shared" si="120"/>
        <v>110.94464195022853</v>
      </c>
      <c r="I107" s="3">
        <f t="shared" ref="I107:J107" si="201">AVERAGE(B88:B107)</f>
        <v>19.484500000000001</v>
      </c>
      <c r="J107" s="3">
        <f t="shared" si="201"/>
        <v>8.6494999999999997</v>
      </c>
      <c r="K107" s="3">
        <f t="shared" si="156"/>
        <v>103.12260181534312</v>
      </c>
      <c r="L107" s="3">
        <f t="shared" si="157"/>
        <v>107.72152686966807</v>
      </c>
      <c r="M107" s="3">
        <f t="shared" si="146"/>
        <v>101.17951370926022</v>
      </c>
      <c r="N107" s="3">
        <f t="shared" si="147"/>
        <v>106.25</v>
      </c>
      <c r="O107" s="7">
        <f t="shared" si="124"/>
        <v>-1.2256153610459286E-3</v>
      </c>
      <c r="P107" s="7">
        <f t="shared" si="125"/>
        <v>-4.10303168452264E-3</v>
      </c>
      <c r="Q107" s="7">
        <f t="shared" ref="Q107:R107" si="202">AVERAGE(O103:O107)</f>
        <v>-3.8132150715979306E-4</v>
      </c>
      <c r="R107" s="7">
        <f t="shared" si="202"/>
        <v>2.8006229728325669E-4</v>
      </c>
      <c r="S107" s="6">
        <f t="shared" si="159"/>
        <v>0.28566588875817817</v>
      </c>
      <c r="T107" s="6">
        <f t="shared" si="160"/>
        <v>0.15772978225600356</v>
      </c>
      <c r="U107" s="6">
        <f t="shared" si="161"/>
        <v>82.146486983212341</v>
      </c>
      <c r="V107" s="6">
        <f t="shared" si="162"/>
        <v>76.567333168094194</v>
      </c>
    </row>
    <row r="108" spans="1:22" x14ac:dyDescent="0.3">
      <c r="A108">
        <f>RAW!A108</f>
        <v>1946</v>
      </c>
      <c r="B108">
        <f>RAW!D108</f>
        <v>19.61</v>
      </c>
      <c r="C108">
        <f>RAW!F108</f>
        <v>8.68</v>
      </c>
      <c r="E108" s="3">
        <f>AVERAGE(B104:B108)</f>
        <v>19.594000000000001</v>
      </c>
      <c r="F108" s="3">
        <f t="shared" si="119"/>
        <v>8.7200000000000006</v>
      </c>
      <c r="G108" s="3">
        <f>E108/$E$7*100</f>
        <v>103.39841688654354</v>
      </c>
      <c r="H108" s="3">
        <f t="shared" si="120"/>
        <v>110.71609954291519</v>
      </c>
      <c r="I108" s="3">
        <f t="shared" ref="I108:J108" si="203">AVERAGE(B89:B108)</f>
        <v>19.469499999999996</v>
      </c>
      <c r="J108" s="3">
        <f t="shared" si="203"/>
        <v>8.6470000000000002</v>
      </c>
      <c r="K108" s="3">
        <f t="shared" si="156"/>
        <v>103.04321363359708</v>
      </c>
      <c r="L108" s="3">
        <f t="shared" si="157"/>
        <v>107.69039168067746</v>
      </c>
      <c r="M108" s="3">
        <f t="shared" si="146"/>
        <v>101.36575271598551</v>
      </c>
      <c r="N108" s="3">
        <f t="shared" si="147"/>
        <v>106.03112840466926</v>
      </c>
      <c r="O108" s="7">
        <f t="shared" si="124"/>
        <v>1.8406790060332412E-3</v>
      </c>
      <c r="P108" s="7">
        <f t="shared" si="125"/>
        <v>-2.0599679560538986E-3</v>
      </c>
      <c r="Q108" s="7">
        <f t="shared" ref="Q108:R108" si="204">AVERAGE(O104:O108)</f>
        <v>3.3382388784142236E-4</v>
      </c>
      <c r="R108" s="7">
        <f t="shared" si="204"/>
        <v>-1.1404116973196877E-3</v>
      </c>
      <c r="S108" s="6">
        <f t="shared" si="159"/>
        <v>0.26957032087145022</v>
      </c>
      <c r="T108" s="6">
        <f t="shared" si="160"/>
        <v>0.15678010077812801</v>
      </c>
      <c r="U108" s="6">
        <f t="shared" si="161"/>
        <v>77.518022718044961</v>
      </c>
      <c r="V108" s="6">
        <f t="shared" si="162"/>
        <v>76.106325886653551</v>
      </c>
    </row>
    <row r="109" spans="1:22" x14ac:dyDescent="0.3">
      <c r="A109">
        <f>RAW!A109</f>
        <v>1947</v>
      </c>
      <c r="B109">
        <f>RAW!D109</f>
        <v>19.43</v>
      </c>
      <c r="C109">
        <f>RAW!F109</f>
        <v>8.8000000000000007</v>
      </c>
      <c r="E109" s="3">
        <f>AVERAGE(B105:B109)</f>
        <v>19.489999999999998</v>
      </c>
      <c r="F109" s="3">
        <f t="shared" si="119"/>
        <v>8.734</v>
      </c>
      <c r="G109" s="3">
        <f>E109/$E$7*100</f>
        <v>102.84960422163587</v>
      </c>
      <c r="H109" s="3">
        <f t="shared" si="120"/>
        <v>110.89385474860333</v>
      </c>
      <c r="I109" s="3">
        <f t="shared" ref="I109:J109" si="205">AVERAGE(B90:B109)</f>
        <v>19.492999999999995</v>
      </c>
      <c r="J109" s="3">
        <f t="shared" si="205"/>
        <v>8.6610000000000014</v>
      </c>
      <c r="K109" s="3">
        <f t="shared" si="156"/>
        <v>103.16758845166582</v>
      </c>
      <c r="L109" s="3">
        <f t="shared" si="157"/>
        <v>107.86474873902483</v>
      </c>
      <c r="M109" s="3">
        <f t="shared" si="146"/>
        <v>100.82772891877909</v>
      </c>
      <c r="N109" s="3">
        <f t="shared" si="147"/>
        <v>106.20136186770428</v>
      </c>
      <c r="O109" s="7">
        <f t="shared" si="124"/>
        <v>-5.3077472695725048E-3</v>
      </c>
      <c r="P109" s="7">
        <f t="shared" si="125"/>
        <v>1.6055045871556928E-3</v>
      </c>
      <c r="Q109" s="7">
        <f t="shared" ref="Q109:R109" si="206">AVERAGE(O105:O109)</f>
        <v>-1.7501159147081725E-3</v>
      </c>
      <c r="R109" s="7">
        <f t="shared" si="206"/>
        <v>-9.5614088251114724E-4</v>
      </c>
      <c r="S109" s="6">
        <f t="shared" si="159"/>
        <v>0.24188078838443028</v>
      </c>
      <c r="T109" s="6">
        <f t="shared" si="160"/>
        <v>0.15734307136084233</v>
      </c>
      <c r="U109" s="6">
        <f t="shared" si="161"/>
        <v>69.555581595290846</v>
      </c>
      <c r="V109" s="6">
        <f t="shared" si="162"/>
        <v>76.379610713107965</v>
      </c>
    </row>
    <row r="110" spans="1:22" x14ac:dyDescent="0.3">
      <c r="A110">
        <f>RAW!A110</f>
        <v>1948</v>
      </c>
      <c r="B110">
        <f>RAW!D110</f>
        <v>19.309999999999999</v>
      </c>
      <c r="C110">
        <f>RAW!F110</f>
        <v>8.75</v>
      </c>
      <c r="E110" s="3">
        <f>AVERAGE(B106:B110)</f>
        <v>19.501999999999999</v>
      </c>
      <c r="F110" s="3">
        <f t="shared" si="119"/>
        <v>8.7319999999999993</v>
      </c>
      <c r="G110" s="3">
        <f>E110/$E$7*100</f>
        <v>102.91292875989446</v>
      </c>
      <c r="H110" s="3">
        <f t="shared" si="120"/>
        <v>110.86846114779074</v>
      </c>
      <c r="I110" s="3">
        <f t="shared" ref="I110:J110" si="207">AVERAGE(B91:B110)</f>
        <v>19.476500000000001</v>
      </c>
      <c r="J110" s="3">
        <f t="shared" si="207"/>
        <v>8.6670000000000016</v>
      </c>
      <c r="K110" s="3">
        <f t="shared" si="156"/>
        <v>103.08026145174524</v>
      </c>
      <c r="L110" s="3">
        <f t="shared" si="157"/>
        <v>107.93947319260226</v>
      </c>
      <c r="M110" s="3">
        <f t="shared" si="146"/>
        <v>100.88980858768753</v>
      </c>
      <c r="N110" s="3">
        <f t="shared" si="147"/>
        <v>106.1770428015564</v>
      </c>
      <c r="O110" s="7">
        <f t="shared" si="124"/>
        <v>6.1570035915869958E-4</v>
      </c>
      <c r="P110" s="7">
        <f t="shared" si="125"/>
        <v>-2.2899015342336959E-4</v>
      </c>
      <c r="Q110" s="7">
        <f t="shared" ref="Q110:R110" si="208">AVERAGE(O106:O110)</f>
        <v>-4.4703483992660777E-4</v>
      </c>
      <c r="R110" s="7">
        <f t="shared" si="208"/>
        <v>-5.4615039906633631E-4</v>
      </c>
      <c r="S110" s="6">
        <f t="shared" si="159"/>
        <v>0.24257988374966269</v>
      </c>
      <c r="T110" s="6">
        <f t="shared" si="160"/>
        <v>0.15838327928760257</v>
      </c>
      <c r="U110" s="6">
        <f t="shared" si="161"/>
        <v>69.75661444723454</v>
      </c>
      <c r="V110" s="6">
        <f t="shared" si="162"/>
        <v>76.884562572884661</v>
      </c>
    </row>
    <row r="111" spans="1:22" x14ac:dyDescent="0.3">
      <c r="A111">
        <f>RAW!A111</f>
        <v>1949</v>
      </c>
      <c r="B111">
        <f>RAW!D111</f>
        <v>19.3</v>
      </c>
      <c r="C111">
        <f>RAW!F111</f>
        <v>8.59</v>
      </c>
      <c r="E111" s="3">
        <f>AVERAGE(B107:B111)</f>
        <v>19.467999999999996</v>
      </c>
      <c r="F111" s="3">
        <f t="shared" si="119"/>
        <v>8.6800000000000015</v>
      </c>
      <c r="G111" s="3">
        <f>E111/$E$7*100</f>
        <v>102.73350923482849</v>
      </c>
      <c r="H111" s="3">
        <f t="shared" si="120"/>
        <v>110.20822752666331</v>
      </c>
      <c r="I111" s="3">
        <f t="shared" ref="I111:J111" si="209">AVERAGE(B92:B111)</f>
        <v>19.474499999999999</v>
      </c>
      <c r="J111" s="3">
        <f t="shared" si="209"/>
        <v>8.6845000000000034</v>
      </c>
      <c r="K111" s="3">
        <f t="shared" si="156"/>
        <v>103.06967636084576</v>
      </c>
      <c r="L111" s="3">
        <f t="shared" si="157"/>
        <v>108.15741951553647</v>
      </c>
      <c r="M111" s="3">
        <f t="shared" si="146"/>
        <v>100.71391619244694</v>
      </c>
      <c r="N111" s="3">
        <f t="shared" si="147"/>
        <v>105.54474708171209</v>
      </c>
      <c r="O111" s="7">
        <f t="shared" si="124"/>
        <v>-1.7434109322120861E-3</v>
      </c>
      <c r="P111" s="7">
        <f t="shared" si="125"/>
        <v>-5.9551076500224953E-3</v>
      </c>
      <c r="Q111" s="7">
        <f t="shared" ref="Q111:R111" si="210">AVERAGE(O107:O111)</f>
        <v>-1.1640788395277158E-3</v>
      </c>
      <c r="R111" s="7">
        <f t="shared" si="210"/>
        <v>-2.1483185713733421E-3</v>
      </c>
      <c r="S111" s="6">
        <f t="shared" si="159"/>
        <v>0.24392567893131936</v>
      </c>
      <c r="T111" s="6">
        <f t="shared" si="160"/>
        <v>0.1244133602573546</v>
      </c>
      <c r="U111" s="6">
        <f t="shared" si="161"/>
        <v>70.143613213004627</v>
      </c>
      <c r="V111" s="6">
        <f t="shared" si="162"/>
        <v>60.394423102200264</v>
      </c>
    </row>
    <row r="112" spans="1:22" x14ac:dyDescent="0.3">
      <c r="A112">
        <f>RAW!A112</f>
        <v>1950</v>
      </c>
      <c r="B112">
        <f>RAW!D112</f>
        <v>19.649999999999999</v>
      </c>
      <c r="C112">
        <f>RAW!F112</f>
        <v>8.3699999999999992</v>
      </c>
      <c r="E112" s="3">
        <f>AVERAGE(B108:B112)</f>
        <v>19.459999999999997</v>
      </c>
      <c r="F112" s="3">
        <f t="shared" si="119"/>
        <v>8.6379999999999999</v>
      </c>
      <c r="G112" s="3">
        <f>E112/$E$7*100</f>
        <v>102.69129287598943</v>
      </c>
      <c r="H112" s="3">
        <f t="shared" si="120"/>
        <v>109.67496190959878</v>
      </c>
      <c r="I112" s="3">
        <f t="shared" ref="I112:J112" si="211">AVERAGE(B93:B112)</f>
        <v>19.488999999999997</v>
      </c>
      <c r="J112" s="3">
        <f t="shared" si="211"/>
        <v>8.6715000000000018</v>
      </c>
      <c r="K112" s="3">
        <f t="shared" si="156"/>
        <v>103.1464182698669</v>
      </c>
      <c r="L112" s="3">
        <f t="shared" si="157"/>
        <v>107.99551653278535</v>
      </c>
      <c r="M112" s="3">
        <f t="shared" si="146"/>
        <v>100.672529746508</v>
      </c>
      <c r="N112" s="3">
        <f t="shared" si="147"/>
        <v>105.03404669260701</v>
      </c>
      <c r="O112" s="7">
        <f t="shared" si="124"/>
        <v>-4.1093075816733826E-4</v>
      </c>
      <c r="P112" s="7">
        <f t="shared" si="125"/>
        <v>-4.838709677419617E-3</v>
      </c>
      <c r="Q112" s="7">
        <f t="shared" ref="Q112:R112" si="212">AVERAGE(O108:O112)</f>
        <v>-1.0011419189519977E-3</v>
      </c>
      <c r="R112" s="7">
        <f t="shared" si="212"/>
        <v>-2.2954541699527374E-3</v>
      </c>
      <c r="S112" s="6">
        <f t="shared" si="159"/>
        <v>0.24537618809536174</v>
      </c>
      <c r="T112" s="6">
        <f t="shared" si="160"/>
        <v>0.14265434854183293</v>
      </c>
      <c r="U112" s="6">
        <f t="shared" si="161"/>
        <v>70.560723679644582</v>
      </c>
      <c r="V112" s="6">
        <f t="shared" si="162"/>
        <v>69.249211381981809</v>
      </c>
    </row>
    <row r="113" spans="1:22" x14ac:dyDescent="0.3">
      <c r="A113">
        <f>RAW!A113</f>
        <v>1951</v>
      </c>
      <c r="B113">
        <f>RAW!D113</f>
        <v>19.07</v>
      </c>
      <c r="C113">
        <f>RAW!F113</f>
        <v>8.6300000000000008</v>
      </c>
      <c r="E113" s="3">
        <f>AVERAGE(B109:B113)</f>
        <v>19.351999999999997</v>
      </c>
      <c r="F113" s="3">
        <f t="shared" si="119"/>
        <v>8.6280000000000001</v>
      </c>
      <c r="G113" s="3">
        <f>E113/$E$7*100</f>
        <v>102.12137203166225</v>
      </c>
      <c r="H113" s="3">
        <f t="shared" si="120"/>
        <v>109.5479939055358</v>
      </c>
      <c r="I113" s="3">
        <f t="shared" ref="I113:J113" si="213">AVERAGE(B94:B113)</f>
        <v>19.458000000000002</v>
      </c>
      <c r="J113" s="3">
        <f t="shared" si="213"/>
        <v>8.6670000000000016</v>
      </c>
      <c r="K113" s="3">
        <f t="shared" si="156"/>
        <v>102.98234936092516</v>
      </c>
      <c r="L113" s="3">
        <f t="shared" si="157"/>
        <v>107.93947319260226</v>
      </c>
      <c r="M113" s="3">
        <f t="shared" si="146"/>
        <v>100.11381272633211</v>
      </c>
      <c r="N113" s="3">
        <f t="shared" si="147"/>
        <v>104.91245136186771</v>
      </c>
      <c r="O113" s="7">
        <f t="shared" si="124"/>
        <v>-5.5498458376157522E-3</v>
      </c>
      <c r="P113" s="7">
        <f t="shared" si="125"/>
        <v>-1.1576753878211887E-3</v>
      </c>
      <c r="Q113" s="7">
        <f t="shared" ref="Q113:R113" si="214">AVERAGE(O109:O113)</f>
        <v>-2.4792468876817962E-3</v>
      </c>
      <c r="R113" s="7">
        <f t="shared" si="214"/>
        <v>-2.1149956563061957E-3</v>
      </c>
      <c r="S113" s="6">
        <f t="shared" si="159"/>
        <v>0.25751034726272298</v>
      </c>
      <c r="T113" s="6">
        <f t="shared" si="160"/>
        <v>0.14246329167081681</v>
      </c>
      <c r="U113" s="6">
        <f t="shared" si="161"/>
        <v>74.050039650924788</v>
      </c>
      <c r="V113" s="6">
        <f t="shared" si="162"/>
        <v>69.156465960743603</v>
      </c>
    </row>
    <row r="114" spans="1:22" x14ac:dyDescent="0.3">
      <c r="A114">
        <f>RAW!A114</f>
        <v>1952</v>
      </c>
      <c r="B114">
        <f>RAW!D114</f>
        <v>19.75</v>
      </c>
      <c r="C114">
        <f>RAW!F114</f>
        <v>8.64</v>
      </c>
      <c r="E114" s="3">
        <f>AVERAGE(B110:B114)</f>
        <v>19.416</v>
      </c>
      <c r="F114" s="3">
        <f t="shared" si="119"/>
        <v>8.5960000000000001</v>
      </c>
      <c r="G114" s="3">
        <f>E114/$E$7*100</f>
        <v>102.45910290237468</v>
      </c>
      <c r="H114" s="3">
        <f t="shared" si="120"/>
        <v>109.14169629253428</v>
      </c>
      <c r="I114" s="3">
        <f t="shared" ref="I114:J114" si="215">AVERAGE(B95:B114)</f>
        <v>19.470499999999998</v>
      </c>
      <c r="J114" s="3">
        <f t="shared" si="215"/>
        <v>8.6634999999999991</v>
      </c>
      <c r="K114" s="3">
        <f t="shared" si="156"/>
        <v>103.04850617904681</v>
      </c>
      <c r="L114" s="3">
        <f t="shared" si="157"/>
        <v>107.89588392801539</v>
      </c>
      <c r="M114" s="3">
        <f t="shared" si="146"/>
        <v>100.44490429384376</v>
      </c>
      <c r="N114" s="3">
        <f t="shared" si="147"/>
        <v>104.52334630350195</v>
      </c>
      <c r="O114" s="7">
        <f t="shared" si="124"/>
        <v>3.3071517155853769E-3</v>
      </c>
      <c r="P114" s="7">
        <f t="shared" si="125"/>
        <v>-3.7088548910524377E-3</v>
      </c>
      <c r="Q114" s="7">
        <f t="shared" ref="Q114:R114" si="216">AVERAGE(O110:O114)</f>
        <v>-7.5626709065022E-4</v>
      </c>
      <c r="R114" s="7">
        <f t="shared" si="216"/>
        <v>-3.1778675519478217E-3</v>
      </c>
      <c r="S114" s="6">
        <f t="shared" si="159"/>
        <v>0.26559714250206634</v>
      </c>
      <c r="T114" s="6">
        <f t="shared" si="160"/>
        <v>0.14221092562957691</v>
      </c>
      <c r="U114" s="6">
        <f t="shared" si="161"/>
        <v>76.37548992695325</v>
      </c>
      <c r="V114" s="6">
        <f t="shared" si="162"/>
        <v>69.033959009402182</v>
      </c>
    </row>
    <row r="115" spans="1:22" x14ac:dyDescent="0.3">
      <c r="A115">
        <f>RAW!A115</f>
        <v>1953</v>
      </c>
      <c r="B115">
        <f>RAW!D115</f>
        <v>19.559999999999999</v>
      </c>
      <c r="C115">
        <f>RAW!F115</f>
        <v>8.8699999999999992</v>
      </c>
      <c r="E115" s="3">
        <f>AVERAGE(B111:B115)</f>
        <v>19.466000000000001</v>
      </c>
      <c r="F115" s="3">
        <f t="shared" si="119"/>
        <v>8.620000000000001</v>
      </c>
      <c r="G115" s="3">
        <f>E115/$E$7*100</f>
        <v>102.72295514511873</v>
      </c>
      <c r="H115" s="3">
        <f t="shared" si="120"/>
        <v>109.44641950228544</v>
      </c>
      <c r="I115" s="3">
        <f t="shared" ref="I115:J115" si="217">AVERAGE(B96:B115)</f>
        <v>19.479999999999997</v>
      </c>
      <c r="J115" s="3">
        <f t="shared" si="217"/>
        <v>8.6900000000000013</v>
      </c>
      <c r="K115" s="3">
        <f t="shared" si="156"/>
        <v>103.09878536081929</v>
      </c>
      <c r="L115" s="3">
        <f t="shared" si="157"/>
        <v>108.22591693131575</v>
      </c>
      <c r="M115" s="3">
        <f t="shared" si="146"/>
        <v>100.70356958096222</v>
      </c>
      <c r="N115" s="3">
        <f t="shared" si="147"/>
        <v>104.81517509727627</v>
      </c>
      <c r="O115" s="7">
        <f t="shared" si="124"/>
        <v>2.575195714874301E-3</v>
      </c>
      <c r="P115" s="7">
        <f t="shared" si="125"/>
        <v>2.7919962773383933E-3</v>
      </c>
      <c r="Q115" s="7">
        <f t="shared" ref="Q115:R115" si="218">AVERAGE(O111:O115)</f>
        <v>-3.6436801950709972E-4</v>
      </c>
      <c r="R115" s="7">
        <f t="shared" si="218"/>
        <v>-2.5736702657954691E-3</v>
      </c>
      <c r="S115" s="6">
        <f t="shared" si="159"/>
        <v>0.2652109388868848</v>
      </c>
      <c r="T115" s="6">
        <f t="shared" si="160"/>
        <v>0.12736189630960637</v>
      </c>
      <c r="U115" s="6">
        <f t="shared" si="161"/>
        <v>76.264432669171114</v>
      </c>
      <c r="V115" s="6">
        <f t="shared" si="162"/>
        <v>61.825741519317432</v>
      </c>
    </row>
    <row r="116" spans="1:22" x14ac:dyDescent="0.3">
      <c r="A116">
        <f>RAW!A116</f>
        <v>1954</v>
      </c>
      <c r="B116">
        <f>RAW!D116</f>
        <v>19.62</v>
      </c>
      <c r="C116">
        <f>RAW!F116</f>
        <v>8.56</v>
      </c>
      <c r="E116" s="3">
        <f>AVERAGE(B112:B116)</f>
        <v>19.53</v>
      </c>
      <c r="F116" s="3">
        <f t="shared" si="119"/>
        <v>8.6140000000000008</v>
      </c>
      <c r="G116" s="3">
        <f>E116/$E$7*100</f>
        <v>103.06068601583114</v>
      </c>
      <c r="H116" s="3">
        <f t="shared" si="120"/>
        <v>109.37023869984763</v>
      </c>
      <c r="I116" s="3">
        <f t="shared" ref="I116:J116" si="219">AVERAGE(B97:B116)</f>
        <v>19.515000000000001</v>
      </c>
      <c r="J116" s="3">
        <f t="shared" si="219"/>
        <v>8.6864999999999988</v>
      </c>
      <c r="K116" s="3">
        <f t="shared" si="156"/>
        <v>103.28402445156</v>
      </c>
      <c r="L116" s="3">
        <f t="shared" si="157"/>
        <v>108.18232766672888</v>
      </c>
      <c r="M116" s="3">
        <f t="shared" si="146"/>
        <v>101.03466114847389</v>
      </c>
      <c r="N116" s="3">
        <f t="shared" si="147"/>
        <v>104.74221789883269</v>
      </c>
      <c r="O116" s="7">
        <f t="shared" si="124"/>
        <v>3.2877838282132643E-3</v>
      </c>
      <c r="P116" s="7">
        <f t="shared" si="125"/>
        <v>-6.9605568445496591E-4</v>
      </c>
      <c r="Q116" s="7">
        <f t="shared" ref="Q116:R116" si="220">AVERAGE(O112:O116)</f>
        <v>6.4187093257797037E-4</v>
      </c>
      <c r="R116" s="7">
        <f t="shared" si="220"/>
        <v>-1.5218598726819631E-3</v>
      </c>
      <c r="S116" s="6">
        <f t="shared" si="159"/>
        <v>0.23145989762921404</v>
      </c>
      <c r="T116" s="6">
        <f t="shared" si="160"/>
        <v>0.13003137273264795</v>
      </c>
      <c r="U116" s="6">
        <f t="shared" si="161"/>
        <v>66.558935511650446</v>
      </c>
      <c r="V116" s="6">
        <f t="shared" si="162"/>
        <v>63.121595021071805</v>
      </c>
    </row>
    <row r="117" spans="1:22" x14ac:dyDescent="0.3">
      <c r="A117">
        <f>RAW!A117</f>
        <v>1955</v>
      </c>
      <c r="B117">
        <f>RAW!D117</f>
        <v>19.739999999999998</v>
      </c>
      <c r="C117">
        <f>RAW!F117</f>
        <v>8.6300000000000008</v>
      </c>
      <c r="E117" s="3">
        <f>AVERAGE(B113:B117)</f>
        <v>19.547999999999998</v>
      </c>
      <c r="F117" s="3">
        <f t="shared" si="119"/>
        <v>8.6660000000000004</v>
      </c>
      <c r="G117" s="3">
        <f>E117/$E$7*100</f>
        <v>103.15567282321901</v>
      </c>
      <c r="H117" s="3">
        <f t="shared" si="120"/>
        <v>110.03047232097512</v>
      </c>
      <c r="I117" s="3">
        <f t="shared" ref="I117:J117" si="221">AVERAGE(B98:B117)</f>
        <v>19.540500000000002</v>
      </c>
      <c r="J117" s="3">
        <f t="shared" si="221"/>
        <v>8.6919999999999984</v>
      </c>
      <c r="K117" s="3">
        <f t="shared" si="156"/>
        <v>103.41898436052821</v>
      </c>
      <c r="L117" s="3">
        <f t="shared" si="157"/>
        <v>108.2508250825082</v>
      </c>
      <c r="M117" s="3">
        <f t="shared" si="146"/>
        <v>101.1277806518365</v>
      </c>
      <c r="N117" s="3">
        <f t="shared" si="147"/>
        <v>105.37451361867704</v>
      </c>
      <c r="O117" s="7">
        <f t="shared" si="124"/>
        <v>9.2165898617513342E-4</v>
      </c>
      <c r="P117" s="7">
        <f t="shared" si="125"/>
        <v>6.0366844671466691E-3</v>
      </c>
      <c r="Q117" s="7">
        <f t="shared" ref="Q117:R117" si="222">AVERAGE(O113:O117)</f>
        <v>9.0838888144646464E-4</v>
      </c>
      <c r="R117" s="7">
        <f t="shared" si="222"/>
        <v>6.5321895623129402E-4</v>
      </c>
      <c r="S117" s="6">
        <f t="shared" si="159"/>
        <v>0.22644797241425285</v>
      </c>
      <c r="T117" s="6">
        <f t="shared" si="160"/>
        <v>0.12484095144580844</v>
      </c>
      <c r="U117" s="6">
        <f t="shared" si="161"/>
        <v>65.117699208564346</v>
      </c>
      <c r="V117" s="6">
        <f t="shared" si="162"/>
        <v>60.601990224387428</v>
      </c>
    </row>
    <row r="118" spans="1:22" x14ac:dyDescent="0.3">
      <c r="A118">
        <f>RAW!A118</f>
        <v>1956</v>
      </c>
      <c r="B118">
        <f>RAW!D118</f>
        <v>19.239999999999998</v>
      </c>
      <c r="C118">
        <f>RAW!F118</f>
        <v>8.2799999999999994</v>
      </c>
      <c r="E118" s="3">
        <f>AVERAGE(B114:B118)</f>
        <v>19.582000000000001</v>
      </c>
      <c r="F118" s="3">
        <f t="shared" si="119"/>
        <v>8.5960000000000001</v>
      </c>
      <c r="G118" s="3">
        <f>E118/$E$7*100</f>
        <v>103.33509234828497</v>
      </c>
      <c r="H118" s="3">
        <f t="shared" si="120"/>
        <v>109.14169629253428</v>
      </c>
      <c r="I118" s="3">
        <f t="shared" ref="I118:J118" si="223">AVERAGE(B99:B118)</f>
        <v>19.522500000000001</v>
      </c>
      <c r="J118" s="3">
        <f t="shared" si="223"/>
        <v>8.6785000000000014</v>
      </c>
      <c r="K118" s="3">
        <f t="shared" si="156"/>
        <v>103.32371854243301</v>
      </c>
      <c r="L118" s="3">
        <f t="shared" si="157"/>
        <v>108.08269506195901</v>
      </c>
      <c r="M118" s="3">
        <f t="shared" si="146"/>
        <v>101.30367304707708</v>
      </c>
      <c r="N118" s="3">
        <f t="shared" si="147"/>
        <v>104.52334630350195</v>
      </c>
      <c r="O118" s="7">
        <f t="shared" si="124"/>
        <v>1.7393083691426003E-3</v>
      </c>
      <c r="P118" s="7">
        <f t="shared" si="125"/>
        <v>-8.0775444264944429E-3</v>
      </c>
      <c r="Q118" s="7">
        <f t="shared" ref="Q118:R118" si="224">AVERAGE(O114:O118)</f>
        <v>2.3662197227981353E-3</v>
      </c>
      <c r="R118" s="7">
        <f t="shared" si="224"/>
        <v>-7.3075485150335688E-4</v>
      </c>
      <c r="S118" s="6">
        <f t="shared" si="159"/>
        <v>0.23559275746172884</v>
      </c>
      <c r="T118" s="6">
        <f t="shared" si="160"/>
        <v>0.15253213638961119</v>
      </c>
      <c r="U118" s="6">
        <f t="shared" si="161"/>
        <v>67.747386530114582</v>
      </c>
      <c r="V118" s="6">
        <f t="shared" si="162"/>
        <v>74.044221317879959</v>
      </c>
    </row>
    <row r="119" spans="1:22" x14ac:dyDescent="0.3">
      <c r="A119">
        <f>RAW!A119</f>
        <v>1957</v>
      </c>
      <c r="B119">
        <f>RAW!D119</f>
        <v>19.899999999999999</v>
      </c>
      <c r="C119">
        <f>RAW!F119</f>
        <v>8.73</v>
      </c>
      <c r="E119" s="3">
        <f>AVERAGE(B115:B119)</f>
        <v>19.612000000000002</v>
      </c>
      <c r="F119" s="3">
        <f t="shared" si="119"/>
        <v>8.6140000000000008</v>
      </c>
      <c r="G119" s="3">
        <f>E119/$E$7*100</f>
        <v>103.49340369393141</v>
      </c>
      <c r="H119" s="3">
        <f t="shared" si="120"/>
        <v>109.37023869984763</v>
      </c>
      <c r="I119" s="3">
        <f t="shared" ref="I119:J119" si="225">AVERAGE(B100:B119)</f>
        <v>19.545000000000002</v>
      </c>
      <c r="J119" s="3">
        <f t="shared" si="225"/>
        <v>8.68</v>
      </c>
      <c r="K119" s="3">
        <f t="shared" si="156"/>
        <v>103.44280081505201</v>
      </c>
      <c r="L119" s="3">
        <f t="shared" si="157"/>
        <v>108.10137617535335</v>
      </c>
      <c r="M119" s="3">
        <f t="shared" si="146"/>
        <v>101.45887221934817</v>
      </c>
      <c r="N119" s="3">
        <f t="shared" si="147"/>
        <v>104.74221789883269</v>
      </c>
      <c r="O119" s="7">
        <f t="shared" si="124"/>
        <v>1.5320192013072997E-3</v>
      </c>
      <c r="P119" s="7">
        <f t="shared" si="125"/>
        <v>2.0939972080036284E-3</v>
      </c>
      <c r="Q119" s="7">
        <f t="shared" ref="Q119:R119" si="226">AVERAGE(O115:O119)</f>
        <v>2.0111932199425196E-3</v>
      </c>
      <c r="R119" s="7">
        <f t="shared" si="226"/>
        <v>4.298155683078564E-4</v>
      </c>
      <c r="S119" s="6">
        <f t="shared" si="159"/>
        <v>0.24938872637331697</v>
      </c>
      <c r="T119" s="6">
        <f t="shared" si="160"/>
        <v>0.15290175724438573</v>
      </c>
      <c r="U119" s="6">
        <f t="shared" si="161"/>
        <v>71.714574861711029</v>
      </c>
      <c r="V119" s="6">
        <f t="shared" si="162"/>
        <v>74.22364769334699</v>
      </c>
    </row>
    <row r="120" spans="1:22" x14ac:dyDescent="0.3">
      <c r="A120">
        <f>RAW!A120</f>
        <v>1958</v>
      </c>
      <c r="B120">
        <f>RAW!D120</f>
        <v>20.13</v>
      </c>
      <c r="C120">
        <f>RAW!F120</f>
        <v>8.77</v>
      </c>
      <c r="E120" s="3">
        <f>AVERAGE(B116:B120)</f>
        <v>19.725999999999999</v>
      </c>
      <c r="F120" s="3">
        <f t="shared" si="119"/>
        <v>8.5939999999999994</v>
      </c>
      <c r="G120" s="3">
        <f>E120/$E$7*100</f>
        <v>104.09498680738787</v>
      </c>
      <c r="H120" s="3">
        <f t="shared" si="120"/>
        <v>109.11630269172167</v>
      </c>
      <c r="I120" s="3">
        <f t="shared" ref="I120:J120" si="227">AVERAGE(B101:B120)</f>
        <v>19.559999999999999</v>
      </c>
      <c r="J120" s="3">
        <f t="shared" si="227"/>
        <v>8.6754999999999995</v>
      </c>
      <c r="K120" s="3">
        <f t="shared" si="156"/>
        <v>103.52218899679801</v>
      </c>
      <c r="L120" s="3">
        <f t="shared" si="157"/>
        <v>108.04533283517029</v>
      </c>
      <c r="M120" s="3">
        <f t="shared" si="146"/>
        <v>102.04862907397825</v>
      </c>
      <c r="N120" s="3">
        <f t="shared" si="147"/>
        <v>104.49902723735407</v>
      </c>
      <c r="O120" s="7">
        <f t="shared" si="124"/>
        <v>5.8127676932488992E-3</v>
      </c>
      <c r="P120" s="7">
        <f t="shared" si="125"/>
        <v>-2.3218017181333428E-3</v>
      </c>
      <c r="Q120" s="7">
        <f t="shared" ref="Q120:R120" si="228">AVERAGE(O116:O120)</f>
        <v>2.6587076156174396E-3</v>
      </c>
      <c r="R120" s="7">
        <f t="shared" si="228"/>
        <v>-5.9294403078649085E-4</v>
      </c>
      <c r="S120" s="6">
        <f t="shared" si="159"/>
        <v>0.27512676504132627</v>
      </c>
      <c r="T120" s="6">
        <f t="shared" si="160"/>
        <v>0.14858897741934404</v>
      </c>
      <c r="U120" s="6">
        <f t="shared" si="161"/>
        <v>79.115841661909329</v>
      </c>
      <c r="V120" s="6">
        <f t="shared" si="162"/>
        <v>72.130079535060688</v>
      </c>
    </row>
    <row r="121" spans="1:22" x14ac:dyDescent="0.3">
      <c r="A121">
        <f>RAW!A121</f>
        <v>1959</v>
      </c>
      <c r="B121">
        <f>RAW!D121</f>
        <v>19.399999999999999</v>
      </c>
      <c r="C121">
        <f>RAW!F121</f>
        <v>8.73</v>
      </c>
      <c r="E121" s="3">
        <f>AVERAGE(B117:B121)</f>
        <v>19.681999999999999</v>
      </c>
      <c r="F121" s="3">
        <f t="shared" si="119"/>
        <v>8.6280000000000001</v>
      </c>
      <c r="G121" s="3">
        <f>E121/$E$7*100</f>
        <v>103.86279683377309</v>
      </c>
      <c r="H121" s="3">
        <f t="shared" si="120"/>
        <v>109.5479939055358</v>
      </c>
      <c r="I121" s="3">
        <f t="shared" ref="I121:J121" si="229">AVERAGE(B102:B121)</f>
        <v>19.565499999999997</v>
      </c>
      <c r="J121" s="3">
        <f t="shared" si="229"/>
        <v>8.6739999999999995</v>
      </c>
      <c r="K121" s="3">
        <f t="shared" si="156"/>
        <v>103.55129799677154</v>
      </c>
      <c r="L121" s="3">
        <f t="shared" si="157"/>
        <v>108.02665172177592</v>
      </c>
      <c r="M121" s="3">
        <f t="shared" si="146"/>
        <v>101.82100362131401</v>
      </c>
      <c r="N121" s="3">
        <f t="shared" si="147"/>
        <v>104.91245136186771</v>
      </c>
      <c r="O121" s="7">
        <f t="shared" si="124"/>
        <v>-2.2305586535537048E-3</v>
      </c>
      <c r="P121" s="7">
        <f t="shared" si="125"/>
        <v>3.956248545496921E-3</v>
      </c>
      <c r="Q121" s="7">
        <f t="shared" ref="Q121:R121" si="230">AVERAGE(O117:O121)</f>
        <v>1.5550391192640455E-3</v>
      </c>
      <c r="R121" s="7">
        <f t="shared" si="230"/>
        <v>3.3751681520388654E-4</v>
      </c>
      <c r="S121" s="6">
        <f t="shared" si="159"/>
        <v>0.2705058614016182</v>
      </c>
      <c r="T121" s="6">
        <f t="shared" si="160"/>
        <v>0.14784059694570761</v>
      </c>
      <c r="U121" s="6">
        <f t="shared" si="161"/>
        <v>77.787048076017498</v>
      </c>
      <c r="V121" s="6">
        <f t="shared" si="162"/>
        <v>71.766790521141857</v>
      </c>
    </row>
    <row r="122" spans="1:22" x14ac:dyDescent="0.3">
      <c r="A122">
        <f>RAW!A122</f>
        <v>1960</v>
      </c>
      <c r="B122">
        <f>RAW!D122</f>
        <v>19.03</v>
      </c>
      <c r="C122">
        <f>RAW!F122</f>
        <v>8.58</v>
      </c>
      <c r="E122" s="3">
        <f>AVERAGE(B118:B122)</f>
        <v>19.54</v>
      </c>
      <c r="F122" s="3">
        <f t="shared" si="119"/>
        <v>8.6179999999999986</v>
      </c>
      <c r="G122" s="3">
        <f>E122/$E$7*100</f>
        <v>103.11345646437995</v>
      </c>
      <c r="H122" s="3">
        <f t="shared" si="120"/>
        <v>109.4210259014728</v>
      </c>
      <c r="I122" s="3">
        <f t="shared" ref="I122:J122" si="231">AVERAGE(B103:B122)</f>
        <v>19.526499999999999</v>
      </c>
      <c r="J122" s="3">
        <f t="shared" si="231"/>
        <v>8.6650000000000009</v>
      </c>
      <c r="K122" s="3">
        <f t="shared" si="156"/>
        <v>103.34488872423194</v>
      </c>
      <c r="L122" s="3">
        <f t="shared" si="157"/>
        <v>107.91456504140977</v>
      </c>
      <c r="M122" s="3">
        <f t="shared" si="146"/>
        <v>101.08639420589756</v>
      </c>
      <c r="N122" s="3">
        <f t="shared" si="147"/>
        <v>104.79085603112838</v>
      </c>
      <c r="O122" s="7">
        <f t="shared" si="124"/>
        <v>-7.2147139518341508E-3</v>
      </c>
      <c r="P122" s="7">
        <f t="shared" si="125"/>
        <v>-1.1590171534541227E-3</v>
      </c>
      <c r="Q122" s="7">
        <f t="shared" ref="Q122:R122" si="232">AVERAGE(O118:O122)</f>
        <v>-7.2235468337811243E-5</v>
      </c>
      <c r="R122" s="7">
        <f t="shared" si="232"/>
        <v>-1.1016235089162719E-3</v>
      </c>
      <c r="S122" s="6">
        <f t="shared" si="159"/>
        <v>0.28899599341604398</v>
      </c>
      <c r="T122" s="6">
        <f t="shared" si="160"/>
        <v>0.14780855327433745</v>
      </c>
      <c r="U122" s="6">
        <f t="shared" si="161"/>
        <v>83.104096588332823</v>
      </c>
      <c r="V122" s="6">
        <f t="shared" si="162"/>
        <v>71.751235446972373</v>
      </c>
    </row>
    <row r="123" spans="1:22" x14ac:dyDescent="0.3">
      <c r="A123">
        <f>RAW!A123</f>
        <v>1961</v>
      </c>
      <c r="B123">
        <f>RAW!D123</f>
        <v>19</v>
      </c>
      <c r="C123">
        <f>RAW!F123</f>
        <v>8.8000000000000007</v>
      </c>
      <c r="E123" s="3">
        <f>AVERAGE(B119:B123)</f>
        <v>19.492000000000001</v>
      </c>
      <c r="F123" s="3">
        <f t="shared" si="119"/>
        <v>8.7219999999999995</v>
      </c>
      <c r="G123" s="3">
        <f>E123/$E$7*100</f>
        <v>102.86015831134566</v>
      </c>
      <c r="H123" s="3">
        <f t="shared" si="120"/>
        <v>110.74149314372777</v>
      </c>
      <c r="I123" s="3">
        <f t="shared" ref="I123:J123" si="233">AVERAGE(B104:B123)</f>
        <v>19.505000000000003</v>
      </c>
      <c r="J123" s="3">
        <f t="shared" si="233"/>
        <v>8.666500000000001</v>
      </c>
      <c r="K123" s="3">
        <f t="shared" si="156"/>
        <v>103.23109899706266</v>
      </c>
      <c r="L123" s="3">
        <f t="shared" si="157"/>
        <v>107.93324615480412</v>
      </c>
      <c r="M123" s="3">
        <f t="shared" si="146"/>
        <v>100.83807553026382</v>
      </c>
      <c r="N123" s="3">
        <f t="shared" si="147"/>
        <v>106.05544747081711</v>
      </c>
      <c r="O123" s="7">
        <f t="shared" si="124"/>
        <v>-2.4564994882292357E-3</v>
      </c>
      <c r="P123" s="7">
        <f t="shared" si="125"/>
        <v>1.2067765142724562E-2</v>
      </c>
      <c r="Q123" s="7">
        <f t="shared" ref="Q123:R123" si="234">AVERAGE(O119:O123)</f>
        <v>-9.113970398121785E-4</v>
      </c>
      <c r="R123" s="7">
        <f t="shared" si="234"/>
        <v>2.9274384049275291E-3</v>
      </c>
      <c r="S123" s="6">
        <f t="shared" si="159"/>
        <v>0.31165939573092971</v>
      </c>
      <c r="T123" s="6">
        <f t="shared" si="160"/>
        <v>0.14907698470394778</v>
      </c>
      <c r="U123" s="6">
        <f t="shared" si="161"/>
        <v>89.621216610426345</v>
      </c>
      <c r="V123" s="6">
        <f t="shared" si="162"/>
        <v>72.366974659204502</v>
      </c>
    </row>
    <row r="124" spans="1:22" x14ac:dyDescent="0.3">
      <c r="A124">
        <f>RAW!A124</f>
        <v>1962</v>
      </c>
      <c r="B124">
        <f>RAW!D124</f>
        <v>19.27</v>
      </c>
      <c r="C124">
        <f>RAW!F124</f>
        <v>8.75</v>
      </c>
      <c r="E124" s="3">
        <f>AVERAGE(B120:B124)</f>
        <v>19.366</v>
      </c>
      <c r="F124" s="3">
        <f t="shared" si="119"/>
        <v>8.7259999999999991</v>
      </c>
      <c r="G124" s="3">
        <f>E124/$E$7*100</f>
        <v>102.1952506596306</v>
      </c>
      <c r="H124" s="3">
        <f t="shared" si="120"/>
        <v>110.79228034535295</v>
      </c>
      <c r="I124" s="3">
        <f t="shared" ref="I124:J124" si="235">AVERAGE(B105:B124)</f>
        <v>19.470999999999997</v>
      </c>
      <c r="J124" s="3">
        <f t="shared" si="235"/>
        <v>8.6675000000000004</v>
      </c>
      <c r="K124" s="3">
        <f t="shared" si="156"/>
        <v>103.05115245177167</v>
      </c>
      <c r="L124" s="3">
        <f t="shared" si="157"/>
        <v>107.94570023040038</v>
      </c>
      <c r="M124" s="3">
        <f t="shared" si="146"/>
        <v>100.18623900672527</v>
      </c>
      <c r="N124" s="3">
        <f t="shared" si="147"/>
        <v>106.10408560311282</v>
      </c>
      <c r="O124" s="7">
        <f t="shared" si="124"/>
        <v>-6.4641904371025571E-3</v>
      </c>
      <c r="P124" s="7">
        <f t="shared" si="125"/>
        <v>4.5861041045625051E-4</v>
      </c>
      <c r="Q124" s="7">
        <f t="shared" ref="Q124:R124" si="236">AVERAGE(O120:O124)</f>
        <v>-2.5106389674941498E-3</v>
      </c>
      <c r="R124" s="7">
        <f t="shared" si="236"/>
        <v>2.6003610454180537E-3</v>
      </c>
      <c r="S124" s="6">
        <f t="shared" si="159"/>
        <v>0.29731960474953695</v>
      </c>
      <c r="T124" s="6">
        <f t="shared" si="160"/>
        <v>0.14959154915618528</v>
      </c>
      <c r="U124" s="6">
        <f t="shared" si="161"/>
        <v>85.497646035319505</v>
      </c>
      <c r="V124" s="6">
        <f t="shared" si="162"/>
        <v>72.616761524357074</v>
      </c>
    </row>
    <row r="125" spans="1:22" x14ac:dyDescent="0.3">
      <c r="A125">
        <f>RAW!A125</f>
        <v>1963</v>
      </c>
      <c r="B125">
        <f>RAW!D125</f>
        <v>19.28</v>
      </c>
      <c r="C125">
        <f>RAW!F125</f>
        <v>8.86</v>
      </c>
      <c r="E125" s="3">
        <f>AVERAGE(B121:B125)</f>
        <v>19.196000000000002</v>
      </c>
      <c r="F125" s="3">
        <f t="shared" si="119"/>
        <v>8.7439999999999998</v>
      </c>
      <c r="G125" s="3">
        <f>E125/$E$7*100</f>
        <v>101.29815303430081</v>
      </c>
      <c r="H125" s="3">
        <f t="shared" si="120"/>
        <v>111.02082275266632</v>
      </c>
      <c r="I125" s="3">
        <f t="shared" ref="I125:J125" si="237">AVERAGE(B106:B125)</f>
        <v>19.472499999999997</v>
      </c>
      <c r="J125" s="3">
        <f t="shared" si="237"/>
        <v>8.672500000000003</v>
      </c>
      <c r="K125" s="3">
        <f t="shared" si="156"/>
        <v>103.05909126994628</v>
      </c>
      <c r="L125" s="3">
        <f t="shared" si="157"/>
        <v>108.00797060838161</v>
      </c>
      <c r="M125" s="3">
        <f t="shared" si="146"/>
        <v>99.306777030522497</v>
      </c>
      <c r="N125" s="3">
        <f t="shared" si="147"/>
        <v>106.32295719844358</v>
      </c>
      <c r="O125" s="7">
        <f t="shared" si="124"/>
        <v>-8.7782711969428551E-3</v>
      </c>
      <c r="P125" s="7">
        <f t="shared" si="125"/>
        <v>2.0628008251204477E-3</v>
      </c>
      <c r="Q125" s="7">
        <f t="shared" ref="Q125:R125" si="238">AVERAGE(O121:O125)</f>
        <v>-5.4288467455325005E-3</v>
      </c>
      <c r="R125" s="7">
        <f t="shared" si="238"/>
        <v>3.4772815540688117E-3</v>
      </c>
      <c r="S125" s="6">
        <f t="shared" si="159"/>
        <v>0.2962196020380467</v>
      </c>
      <c r="T125" s="6">
        <f t="shared" si="160"/>
        <v>0.15443871208176305</v>
      </c>
      <c r="U125" s="6">
        <f t="shared" si="161"/>
        <v>85.181327699890161</v>
      </c>
      <c r="V125" s="6">
        <f t="shared" si="162"/>
        <v>74.969737185227373</v>
      </c>
    </row>
    <row r="126" spans="1:22" x14ac:dyDescent="0.3">
      <c r="A126">
        <f>RAW!A126</f>
        <v>1964</v>
      </c>
      <c r="B126">
        <f>RAW!D126</f>
        <v>19.57</v>
      </c>
      <c r="C126">
        <f>RAW!F126</f>
        <v>8.41</v>
      </c>
      <c r="E126" s="3">
        <f>AVERAGE(B122:B126)</f>
        <v>19.23</v>
      </c>
      <c r="F126" s="3">
        <f t="shared" si="119"/>
        <v>8.6800000000000015</v>
      </c>
      <c r="G126" s="3">
        <f>E126/$E$7*100</f>
        <v>101.47757255936676</v>
      </c>
      <c r="H126" s="3">
        <f t="shared" si="120"/>
        <v>110.20822752666331</v>
      </c>
      <c r="I126" s="3">
        <f t="shared" ref="I126:J126" si="239">AVERAGE(B107:B126)</f>
        <v>19.477499999999996</v>
      </c>
      <c r="J126" s="3">
        <f t="shared" si="239"/>
        <v>8.650500000000001</v>
      </c>
      <c r="K126" s="3">
        <f t="shared" si="156"/>
        <v>103.08555399719495</v>
      </c>
      <c r="L126" s="3">
        <f t="shared" si="157"/>
        <v>107.73398094526432</v>
      </c>
      <c r="M126" s="3">
        <f t="shared" si="146"/>
        <v>99.482669425763063</v>
      </c>
      <c r="N126" s="3">
        <f t="shared" si="147"/>
        <v>105.54474708171209</v>
      </c>
      <c r="O126" s="7">
        <f t="shared" si="124"/>
        <v>1.7712023338194438E-3</v>
      </c>
      <c r="P126" s="7">
        <f t="shared" si="125"/>
        <v>-7.3193046660564587E-3</v>
      </c>
      <c r="Q126" s="7">
        <f t="shared" ref="Q126:R126" si="240">AVERAGE(O122:O126)</f>
        <v>-4.6284945480578711E-3</v>
      </c>
      <c r="R126" s="7">
        <f t="shared" si="240"/>
        <v>1.2221709117581359E-3</v>
      </c>
      <c r="S126" s="6">
        <f t="shared" si="159"/>
        <v>0.29701807494175342</v>
      </c>
      <c r="T126" s="6">
        <f t="shared" si="160"/>
        <v>0.15909199589512593</v>
      </c>
      <c r="U126" s="6">
        <f t="shared" si="161"/>
        <v>85.410937697345318</v>
      </c>
      <c r="V126" s="6">
        <f t="shared" si="162"/>
        <v>77.228597414205424</v>
      </c>
    </row>
    <row r="127" spans="1:22" x14ac:dyDescent="0.3">
      <c r="A127">
        <f>RAW!A127</f>
        <v>1965</v>
      </c>
      <c r="B127">
        <f>RAW!D127</f>
        <v>19.59</v>
      </c>
      <c r="C127">
        <f>RAW!F127</f>
        <v>8.5299999999999994</v>
      </c>
      <c r="E127" s="3">
        <f>AVERAGE(B123:B127)</f>
        <v>19.342000000000002</v>
      </c>
      <c r="F127" s="3">
        <f t="shared" si="119"/>
        <v>8.67</v>
      </c>
      <c r="G127" s="3">
        <f>E127/$E$7*100</f>
        <v>102.06860158311348</v>
      </c>
      <c r="H127" s="3">
        <f t="shared" si="120"/>
        <v>110.08125952260031</v>
      </c>
      <c r="I127" s="3">
        <f t="shared" ref="I127:J127" si="241">AVERAGE(B108:B127)</f>
        <v>19.472499999999997</v>
      </c>
      <c r="J127" s="3">
        <f t="shared" si="241"/>
        <v>8.6480000000000015</v>
      </c>
      <c r="K127" s="3">
        <f t="shared" si="156"/>
        <v>103.05909126994628</v>
      </c>
      <c r="L127" s="3">
        <f t="shared" si="157"/>
        <v>107.70284575627373</v>
      </c>
      <c r="M127" s="3">
        <f t="shared" si="146"/>
        <v>100.06207966890844</v>
      </c>
      <c r="N127" s="3">
        <f t="shared" si="147"/>
        <v>105.42315175097276</v>
      </c>
      <c r="O127" s="7">
        <f t="shared" si="124"/>
        <v>5.8242329693189987E-3</v>
      </c>
      <c r="P127" s="7">
        <f t="shared" si="125"/>
        <v>-1.1520737327190833E-3</v>
      </c>
      <c r="Q127" s="7">
        <f t="shared" ref="Q127:R127" si="242">AVERAGE(O123:O127)</f>
        <v>-2.0207051638272411E-3</v>
      </c>
      <c r="R127" s="7">
        <f t="shared" si="242"/>
        <v>1.2235595959051437E-3</v>
      </c>
      <c r="S127" s="6">
        <f t="shared" si="159"/>
        <v>0.29407974213951199</v>
      </c>
      <c r="T127" s="6">
        <f t="shared" si="160"/>
        <v>0.16064344303292843</v>
      </c>
      <c r="U127" s="6">
        <f t="shared" si="161"/>
        <v>84.565986561103784</v>
      </c>
      <c r="V127" s="6">
        <f t="shared" si="162"/>
        <v>77.981721955390725</v>
      </c>
    </row>
    <row r="128" spans="1:22" x14ac:dyDescent="0.3">
      <c r="A128">
        <f>RAW!A128</f>
        <v>1966</v>
      </c>
      <c r="B128">
        <f>RAW!D128</f>
        <v>19.170000000000002</v>
      </c>
      <c r="C128">
        <f>RAW!F128</f>
        <v>8.6</v>
      </c>
      <c r="E128" s="3">
        <f>AVERAGE(B124:B128)</f>
        <v>19.375999999999998</v>
      </c>
      <c r="F128" s="3">
        <f t="shared" si="119"/>
        <v>8.629999999999999</v>
      </c>
      <c r="G128" s="3">
        <f>E128/$E$7*100</f>
        <v>102.24802110817942</v>
      </c>
      <c r="H128" s="3">
        <f t="shared" si="120"/>
        <v>109.57338750634837</v>
      </c>
      <c r="I128" s="3">
        <f t="shared" ref="I128:J128" si="243">AVERAGE(B109:B128)</f>
        <v>19.450499999999998</v>
      </c>
      <c r="J128" s="3">
        <f t="shared" si="243"/>
        <v>8.6439999999999984</v>
      </c>
      <c r="K128" s="3">
        <f t="shared" si="156"/>
        <v>102.94265527005213</v>
      </c>
      <c r="L128" s="3">
        <f t="shared" si="157"/>
        <v>107.65302945388872</v>
      </c>
      <c r="M128" s="3">
        <f t="shared" si="146"/>
        <v>100.23797206414898</v>
      </c>
      <c r="N128" s="3">
        <f t="shared" si="147"/>
        <v>104.93677042801555</v>
      </c>
      <c r="O128" s="7">
        <f t="shared" si="124"/>
        <v>1.7578326956879664E-3</v>
      </c>
      <c r="P128" s="7">
        <f t="shared" si="125"/>
        <v>-4.6136101499426596E-3</v>
      </c>
      <c r="Q128" s="7">
        <f t="shared" ref="Q128:R128" si="244">AVERAGE(O124:O128)</f>
        <v>-1.1778387270438007E-3</v>
      </c>
      <c r="R128" s="7">
        <f t="shared" si="244"/>
        <v>-2.1127154626283005E-3</v>
      </c>
      <c r="S128" s="6">
        <f t="shared" si="159"/>
        <v>0.29965726035624474</v>
      </c>
      <c r="T128" s="6">
        <f t="shared" si="160"/>
        <v>0.16080062843553564</v>
      </c>
      <c r="U128" s="6">
        <f t="shared" si="161"/>
        <v>86.169865587686886</v>
      </c>
      <c r="V128" s="6">
        <f t="shared" si="162"/>
        <v>78.058025028396003</v>
      </c>
    </row>
    <row r="129" spans="1:22" x14ac:dyDescent="0.3">
      <c r="A129">
        <f>RAW!A129</f>
        <v>1967</v>
      </c>
      <c r="B129">
        <f>RAW!D129</f>
        <v>19.39</v>
      </c>
      <c r="C129">
        <f>RAW!F129</f>
        <v>8.6999999999999993</v>
      </c>
      <c r="E129" s="3">
        <f>AVERAGE(B125:B129)</f>
        <v>19.399999999999999</v>
      </c>
      <c r="F129" s="3">
        <f t="shared" si="119"/>
        <v>8.6199999999999992</v>
      </c>
      <c r="G129" s="3">
        <f>E129/$E$7*100</f>
        <v>102.37467018469657</v>
      </c>
      <c r="H129" s="3">
        <f t="shared" si="120"/>
        <v>109.44641950228542</v>
      </c>
      <c r="I129" s="3">
        <f t="shared" ref="I129:J129" si="245">AVERAGE(B110:B129)</f>
        <v>19.448499999999999</v>
      </c>
      <c r="J129" s="3">
        <f t="shared" si="245"/>
        <v>8.6389999999999993</v>
      </c>
      <c r="K129" s="3">
        <f t="shared" si="156"/>
        <v>102.93207017915267</v>
      </c>
      <c r="L129" s="3">
        <f t="shared" si="157"/>
        <v>107.59075907590756</v>
      </c>
      <c r="M129" s="3">
        <f t="shared" si="146"/>
        <v>100.36213140196584</v>
      </c>
      <c r="N129" s="3">
        <f t="shared" si="147"/>
        <v>104.81517509727625</v>
      </c>
      <c r="O129" s="7">
        <f t="shared" si="124"/>
        <v>1.2386457473163581E-3</v>
      </c>
      <c r="P129" s="7">
        <f t="shared" si="125"/>
        <v>-1.1587485515640594E-3</v>
      </c>
      <c r="Q129" s="7">
        <f t="shared" ref="Q129:R129" si="246">AVERAGE(O125:O129)</f>
        <v>3.6272850983998239E-4</v>
      </c>
      <c r="R129" s="7">
        <f t="shared" si="246"/>
        <v>-2.4361872550323627E-3</v>
      </c>
      <c r="S129" s="6">
        <f t="shared" si="159"/>
        <v>0.29993464200336029</v>
      </c>
      <c r="T129" s="6">
        <f t="shared" si="160"/>
        <v>0.15720921360437271</v>
      </c>
      <c r="U129" s="6">
        <f t="shared" si="161"/>
        <v>86.249629846427098</v>
      </c>
      <c r="V129" s="6">
        <f t="shared" si="162"/>
        <v>76.314631662923844</v>
      </c>
    </row>
    <row r="130" spans="1:22" x14ac:dyDescent="0.3">
      <c r="A130">
        <f>RAW!A130</f>
        <v>1968</v>
      </c>
      <c r="B130">
        <f>RAW!D130</f>
        <v>19.57</v>
      </c>
      <c r="C130">
        <f>RAW!F130</f>
        <v>8.52</v>
      </c>
      <c r="E130" s="3">
        <f>AVERAGE(B126:B130)</f>
        <v>19.457999999999998</v>
      </c>
      <c r="F130" s="3">
        <f t="shared" si="119"/>
        <v>8.5519999999999978</v>
      </c>
      <c r="G130" s="3">
        <f>E130/$E$7*100</f>
        <v>102.68073878627968</v>
      </c>
      <c r="H130" s="3">
        <f t="shared" si="120"/>
        <v>108.58303707465716</v>
      </c>
      <c r="I130" s="3">
        <f t="shared" ref="I130:J130" si="247">AVERAGE(B111:B130)</f>
        <v>19.461500000000001</v>
      </c>
      <c r="J130" s="3">
        <f t="shared" si="247"/>
        <v>8.6275000000000013</v>
      </c>
      <c r="K130" s="3">
        <f t="shared" si="156"/>
        <v>103.00087326999923</v>
      </c>
      <c r="L130" s="3">
        <f t="shared" si="157"/>
        <v>107.44753720655082</v>
      </c>
      <c r="M130" s="3">
        <f t="shared" si="146"/>
        <v>100.66218313502327</v>
      </c>
      <c r="N130" s="3">
        <f t="shared" si="147"/>
        <v>103.98832684824899</v>
      </c>
      <c r="O130" s="7">
        <f t="shared" si="124"/>
        <v>2.9896907216493407E-3</v>
      </c>
      <c r="P130" s="7">
        <f t="shared" si="125"/>
        <v>-7.8886310904875412E-3</v>
      </c>
      <c r="Q130" s="7">
        <f t="shared" ref="Q130:R130" si="248">AVERAGE(O126:O130)</f>
        <v>2.7163208935584216E-3</v>
      </c>
      <c r="R130" s="7">
        <f t="shared" si="248"/>
        <v>-4.4264736381539604E-3</v>
      </c>
      <c r="S130" s="6">
        <f t="shared" si="159"/>
        <v>0.29924949984568805</v>
      </c>
      <c r="T130" s="6">
        <f t="shared" si="160"/>
        <v>0.1570744040926231</v>
      </c>
      <c r="U130" s="6">
        <f t="shared" si="161"/>
        <v>86.052609398583172</v>
      </c>
      <c r="V130" s="6">
        <f t="shared" si="162"/>
        <v>76.249190598765097</v>
      </c>
    </row>
    <row r="131" spans="1:22" x14ac:dyDescent="0.3">
      <c r="A131">
        <f>RAW!A131</f>
        <v>1969</v>
      </c>
      <c r="B131">
        <f>RAW!D131</f>
        <v>19.809999999999999</v>
      </c>
      <c r="C131">
        <f>RAW!F131</f>
        <v>8.6</v>
      </c>
      <c r="E131" s="3">
        <f>AVERAGE(B127:B131)</f>
        <v>19.506</v>
      </c>
      <c r="F131" s="3">
        <f t="shared" si="119"/>
        <v>8.59</v>
      </c>
      <c r="G131" s="3">
        <f>E131/$E$7*100</f>
        <v>102.934036939314</v>
      </c>
      <c r="H131" s="3">
        <f t="shared" si="120"/>
        <v>109.06551549009649</v>
      </c>
      <c r="I131" s="3">
        <f t="shared" ref="I131:J131" si="249">AVERAGE(B112:B131)</f>
        <v>19.486999999999998</v>
      </c>
      <c r="J131" s="3">
        <f t="shared" si="249"/>
        <v>8.6280000000000001</v>
      </c>
      <c r="K131" s="3">
        <f t="shared" si="156"/>
        <v>103.13583317896745</v>
      </c>
      <c r="L131" s="3">
        <f t="shared" si="157"/>
        <v>107.45376424434893</v>
      </c>
      <c r="M131" s="3">
        <f t="shared" si="146"/>
        <v>100.910501810657</v>
      </c>
      <c r="N131" s="3">
        <f t="shared" si="147"/>
        <v>104.45038910505838</v>
      </c>
      <c r="O131" s="7">
        <f t="shared" si="124"/>
        <v>2.4668516805428364E-3</v>
      </c>
      <c r="P131" s="7">
        <f t="shared" si="125"/>
        <v>4.4434050514501333E-3</v>
      </c>
      <c r="Q131" s="7">
        <f t="shared" ref="Q131:R131" si="250">AVERAGE(O127:O131)</f>
        <v>2.8554507629030999E-3</v>
      </c>
      <c r="R131" s="7">
        <f t="shared" si="250"/>
        <v>-2.073931694652642E-3</v>
      </c>
      <c r="S131" s="6">
        <f t="shared" si="159"/>
        <v>0.30640702204403608</v>
      </c>
      <c r="T131" s="6">
        <f t="shared" si="160"/>
        <v>0.15696462893544563</v>
      </c>
      <c r="U131" s="6">
        <f t="shared" si="161"/>
        <v>88.110836604689581</v>
      </c>
      <c r="V131" s="6">
        <f t="shared" si="162"/>
        <v>76.195902051016091</v>
      </c>
    </row>
    <row r="132" spans="1:22" x14ac:dyDescent="0.3">
      <c r="A132">
        <f>RAW!A132</f>
        <v>1970</v>
      </c>
      <c r="B132">
        <f>RAW!D132</f>
        <v>19.45</v>
      </c>
      <c r="C132">
        <f>RAW!F132</f>
        <v>8.6999999999999993</v>
      </c>
      <c r="E132" s="3">
        <f>AVERAGE(B128:B132)</f>
        <v>19.478000000000002</v>
      </c>
      <c r="F132" s="3">
        <f t="shared" si="119"/>
        <v>8.6239999999999988</v>
      </c>
      <c r="G132" s="3">
        <f>E132/$E$7*100</f>
        <v>102.78627968337733</v>
      </c>
      <c r="H132" s="3">
        <f t="shared" si="120"/>
        <v>109.49720670391059</v>
      </c>
      <c r="I132" s="3">
        <f t="shared" ref="I132:J132" si="251">AVERAGE(B113:B132)</f>
        <v>19.476999999999997</v>
      </c>
      <c r="J132" s="3">
        <f t="shared" si="251"/>
        <v>8.6444999999999972</v>
      </c>
      <c r="K132" s="3">
        <f t="shared" si="156"/>
        <v>103.08290772447009</v>
      </c>
      <c r="L132" s="3">
        <f t="shared" si="157"/>
        <v>107.65925649168683</v>
      </c>
      <c r="M132" s="3">
        <f t="shared" si="146"/>
        <v>100.76564924987066</v>
      </c>
      <c r="N132" s="3">
        <f t="shared" si="147"/>
        <v>104.86381322957197</v>
      </c>
      <c r="O132" s="7">
        <f t="shared" si="124"/>
        <v>-1.4354557572028304E-3</v>
      </c>
      <c r="P132" s="7">
        <f t="shared" si="125"/>
        <v>3.9580908032594841E-3</v>
      </c>
      <c r="Q132" s="7">
        <f t="shared" ref="Q132:R132" si="252">AVERAGE(O128:O132)</f>
        <v>1.4035130175987342E-3</v>
      </c>
      <c r="R132" s="7">
        <f t="shared" si="252"/>
        <v>-1.0518987874569286E-3</v>
      </c>
      <c r="S132" s="6">
        <f t="shared" si="159"/>
        <v>0.30406197429229131</v>
      </c>
      <c r="T132" s="6">
        <f t="shared" si="160"/>
        <v>0.14532993316479648</v>
      </c>
      <c r="U132" s="6">
        <f t="shared" si="161"/>
        <v>87.436491356640786</v>
      </c>
      <c r="V132" s="6">
        <f t="shared" si="162"/>
        <v>70.548030009103087</v>
      </c>
    </row>
    <row r="133" spans="1:22" x14ac:dyDescent="0.3">
      <c r="A133">
        <f>RAW!A133</f>
        <v>1971</v>
      </c>
      <c r="B133">
        <f>RAW!D133</f>
        <v>19.309999999999999</v>
      </c>
      <c r="C133">
        <f>RAW!F133</f>
        <v>8.6</v>
      </c>
      <c r="E133" s="3">
        <f>AVERAGE(B129:B133)</f>
        <v>19.506</v>
      </c>
      <c r="F133" s="3">
        <f t="shared" si="119"/>
        <v>8.6239999999999988</v>
      </c>
      <c r="G133" s="3">
        <f>E133/$E$7*100</f>
        <v>102.934036939314</v>
      </c>
      <c r="H133" s="3">
        <f t="shared" si="120"/>
        <v>109.49720670391059</v>
      </c>
      <c r="I133" s="3">
        <f t="shared" ref="I133:J133" si="253">AVERAGE(B114:B133)</f>
        <v>19.488999999999997</v>
      </c>
      <c r="J133" s="3">
        <f t="shared" si="253"/>
        <v>8.6429999999999989</v>
      </c>
      <c r="K133" s="3">
        <f t="shared" si="156"/>
        <v>103.1464182698669</v>
      </c>
      <c r="L133" s="3">
        <f t="shared" si="157"/>
        <v>107.6405753782925</v>
      </c>
      <c r="M133" s="3">
        <f t="shared" si="146"/>
        <v>100.910501810657</v>
      </c>
      <c r="N133" s="3">
        <f t="shared" si="147"/>
        <v>104.86381322957197</v>
      </c>
      <c r="O133" s="7">
        <f t="shared" si="124"/>
        <v>1.4375192524898051E-3</v>
      </c>
      <c r="P133" s="7">
        <f t="shared" si="125"/>
        <v>0</v>
      </c>
      <c r="Q133" s="7">
        <f t="shared" ref="Q133:R133" si="254">AVERAGE(O129:O133)</f>
        <v>1.339450328959102E-3</v>
      </c>
      <c r="R133" s="7">
        <f t="shared" si="254"/>
        <v>-1.2917675746839662E-4</v>
      </c>
      <c r="S133" s="6">
        <f t="shared" si="159"/>
        <v>0.29163603849210434</v>
      </c>
      <c r="T133" s="6">
        <f t="shared" si="160"/>
        <v>0.14564195462629725</v>
      </c>
      <c r="U133" s="6">
        <f t="shared" si="161"/>
        <v>83.863271684170982</v>
      </c>
      <c r="V133" s="6">
        <f t="shared" si="162"/>
        <v>70.699495704779693</v>
      </c>
    </row>
    <row r="134" spans="1:22" x14ac:dyDescent="0.3">
      <c r="A134">
        <f>RAW!A134</f>
        <v>1972</v>
      </c>
      <c r="B134">
        <f>RAW!D134</f>
        <v>19.36</v>
      </c>
      <c r="C134">
        <f>RAW!F134</f>
        <v>8.5</v>
      </c>
      <c r="E134" s="3">
        <f>AVERAGE(B130:B134)</f>
        <v>19.5</v>
      </c>
      <c r="F134" s="3">
        <f t="shared" si="119"/>
        <v>8.5839999999999996</v>
      </c>
      <c r="G134" s="3">
        <f>E134/$E$7*100</f>
        <v>102.9023746701847</v>
      </c>
      <c r="H134" s="3">
        <f t="shared" si="120"/>
        <v>108.9893346876587</v>
      </c>
      <c r="I134" s="3">
        <f t="shared" ref="I134:J134" si="255">AVERAGE(B115:B134)</f>
        <v>19.4695</v>
      </c>
      <c r="J134" s="3">
        <f t="shared" si="255"/>
        <v>8.6359999999999992</v>
      </c>
      <c r="K134" s="3">
        <f t="shared" si="156"/>
        <v>103.04321363359709</v>
      </c>
      <c r="L134" s="3">
        <f t="shared" si="157"/>
        <v>107.55339684911884</v>
      </c>
      <c r="M134" s="3">
        <f t="shared" si="146"/>
        <v>100.87946197620279</v>
      </c>
      <c r="N134" s="3">
        <f t="shared" si="147"/>
        <v>104.37743190661477</v>
      </c>
      <c r="O134" s="7">
        <f t="shared" si="124"/>
        <v>-3.0759766225785246E-4</v>
      </c>
      <c r="P134" s="7">
        <f t="shared" si="125"/>
        <v>-4.638218923933124E-3</v>
      </c>
      <c r="Q134" s="7">
        <f t="shared" ref="Q134:R134" si="256">AVERAGE(O130:O134)</f>
        <v>1.0302016470442599E-3</v>
      </c>
      <c r="R134" s="7">
        <f t="shared" si="256"/>
        <v>-8.2507083194220958E-4</v>
      </c>
      <c r="S134" s="6">
        <f t="shared" si="159"/>
        <v>0.28625485516452448</v>
      </c>
      <c r="T134" s="6">
        <f t="shared" si="160"/>
        <v>0.14911669750126647</v>
      </c>
      <c r="U134" s="6">
        <f t="shared" si="161"/>
        <v>82.315850995985429</v>
      </c>
      <c r="V134" s="6">
        <f t="shared" si="162"/>
        <v>72.386252584652979</v>
      </c>
    </row>
    <row r="135" spans="1:22" x14ac:dyDescent="0.3">
      <c r="A135">
        <f>RAW!A135</f>
        <v>1973</v>
      </c>
      <c r="B135">
        <f>RAW!D135</f>
        <v>20.66</v>
      </c>
      <c r="C135">
        <f>RAW!F135</f>
        <v>8.9499999999999993</v>
      </c>
      <c r="E135" s="3">
        <f>AVERAGE(B131:B135)</f>
        <v>19.717999999999996</v>
      </c>
      <c r="F135" s="3">
        <f t="shared" si="119"/>
        <v>8.6699999999999982</v>
      </c>
      <c r="G135" s="3">
        <f>E135/$E$7*100</f>
        <v>104.0527704485488</v>
      </c>
      <c r="H135" s="3">
        <f t="shared" si="120"/>
        <v>110.08125952260028</v>
      </c>
      <c r="I135" s="3">
        <f t="shared" ref="I135:J135" si="257">AVERAGE(B116:B135)</f>
        <v>19.5245</v>
      </c>
      <c r="J135" s="3">
        <f t="shared" si="257"/>
        <v>8.639999999999997</v>
      </c>
      <c r="K135" s="3">
        <f t="shared" si="156"/>
        <v>103.33430363333247</v>
      </c>
      <c r="L135" s="3">
        <f t="shared" si="157"/>
        <v>107.60321315150377</v>
      </c>
      <c r="M135" s="3">
        <f t="shared" si="146"/>
        <v>102.00724262803928</v>
      </c>
      <c r="N135" s="3">
        <f t="shared" si="147"/>
        <v>105.42315175097275</v>
      </c>
      <c r="O135" s="7">
        <f t="shared" si="124"/>
        <v>1.1179487179487024E-2</v>
      </c>
      <c r="P135" s="7">
        <f t="shared" si="125"/>
        <v>1.0018639328984058E-2</v>
      </c>
      <c r="Q135" s="7">
        <f t="shared" ref="Q135:R135" si="258">AVERAGE(O131:O135)</f>
        <v>2.6681609386117965E-3</v>
      </c>
      <c r="R135" s="7">
        <f t="shared" si="258"/>
        <v>2.7563832519521105E-3</v>
      </c>
      <c r="S135" s="6">
        <f t="shared" si="159"/>
        <v>0.39105087836966174</v>
      </c>
      <c r="T135" s="6">
        <f t="shared" si="160"/>
        <v>0.15660879856979198</v>
      </c>
      <c r="U135" s="6">
        <f t="shared" si="161"/>
        <v>112.45114363990554</v>
      </c>
      <c r="V135" s="6">
        <f t="shared" si="162"/>
        <v>76.023170042078775</v>
      </c>
    </row>
    <row r="136" spans="1:22" x14ac:dyDescent="0.3">
      <c r="A136">
        <f>RAW!A136</f>
        <v>1974</v>
      </c>
      <c r="B136">
        <f>RAW!D136</f>
        <v>19.28</v>
      </c>
      <c r="C136">
        <f>RAW!F136</f>
        <v>8.4700000000000006</v>
      </c>
      <c r="E136" s="3">
        <f>AVERAGE(B132:B136)</f>
        <v>19.612000000000002</v>
      </c>
      <c r="F136" s="3">
        <f t="shared" ref="F136:F175" si="259">AVERAGE(C132:C136)</f>
        <v>8.6440000000000001</v>
      </c>
      <c r="G136" s="3">
        <f>E136/$E$7*100</f>
        <v>103.49340369393141</v>
      </c>
      <c r="H136" s="3">
        <f t="shared" ref="H136:H175" si="260">F136/$F$7*100</f>
        <v>109.75114271203657</v>
      </c>
      <c r="I136" s="3">
        <f t="shared" ref="I136:J136" si="261">AVERAGE(B117:B136)</f>
        <v>19.5075</v>
      </c>
      <c r="J136" s="3">
        <f t="shared" si="261"/>
        <v>8.6354999999999968</v>
      </c>
      <c r="K136" s="3">
        <f t="shared" si="156"/>
        <v>103.24433036068699</v>
      </c>
      <c r="L136" s="3">
        <f t="shared" si="157"/>
        <v>107.54716981132069</v>
      </c>
      <c r="M136" s="3">
        <f t="shared" si="146"/>
        <v>101.45887221934817</v>
      </c>
      <c r="N136" s="3">
        <f t="shared" si="147"/>
        <v>105.10700389105058</v>
      </c>
      <c r="O136" s="7">
        <f t="shared" si="124"/>
        <v>-5.3757987625516757E-3</v>
      </c>
      <c r="P136" s="7">
        <f t="shared" si="125"/>
        <v>-2.9988465974623013E-3</v>
      </c>
      <c r="Q136" s="7">
        <f t="shared" ref="Q136:R136" si="262">AVERAGE(O132:O136)</f>
        <v>1.0996308499928941E-3</v>
      </c>
      <c r="R136" s="7">
        <f t="shared" si="262"/>
        <v>1.2679329221696235E-3</v>
      </c>
      <c r="S136" s="6">
        <f t="shared" si="159"/>
        <v>0.3940595065936639</v>
      </c>
      <c r="T136" s="6">
        <f t="shared" si="160"/>
        <v>0.16027854044230555</v>
      </c>
      <c r="U136" s="6">
        <f t="shared" si="161"/>
        <v>113.31630902704607</v>
      </c>
      <c r="V136" s="6">
        <f t="shared" si="162"/>
        <v>77.804585983791057</v>
      </c>
    </row>
    <row r="137" spans="1:22" x14ac:dyDescent="0.3">
      <c r="A137">
        <f>RAW!A137</f>
        <v>1975</v>
      </c>
      <c r="B137">
        <f>RAW!D137</f>
        <v>19.68</v>
      </c>
      <c r="C137">
        <f>RAW!F137</f>
        <v>8.74</v>
      </c>
      <c r="E137" s="3">
        <f>AVERAGE(B133:B137)</f>
        <v>19.657999999999998</v>
      </c>
      <c r="F137" s="3">
        <f t="shared" si="259"/>
        <v>8.652000000000001</v>
      </c>
      <c r="G137" s="3">
        <f>E137/$E$7*100</f>
        <v>103.73614775725592</v>
      </c>
      <c r="H137" s="3">
        <f t="shared" si="260"/>
        <v>109.85271711528695</v>
      </c>
      <c r="I137" s="3">
        <f t="shared" ref="I137:J137" si="263">AVERAGE(B118:B137)</f>
        <v>19.5045</v>
      </c>
      <c r="J137" s="3">
        <f t="shared" si="263"/>
        <v>8.6409999999999982</v>
      </c>
      <c r="K137" s="3">
        <f t="shared" si="156"/>
        <v>103.22845272433779</v>
      </c>
      <c r="L137" s="3">
        <f t="shared" si="157"/>
        <v>107.6156672271</v>
      </c>
      <c r="M137" s="3">
        <f t="shared" si="146"/>
        <v>101.69684428349713</v>
      </c>
      <c r="N137" s="3">
        <f t="shared" si="147"/>
        <v>105.20428015564202</v>
      </c>
      <c r="O137" s="7">
        <f t="shared" ref="O137:O175" si="264">G137/G136-1</f>
        <v>2.3455027534160511E-3</v>
      </c>
      <c r="P137" s="7">
        <f t="shared" ref="P137:P175" si="265">H137/H136-1</f>
        <v>9.2549745488201829E-4</v>
      </c>
      <c r="Q137" s="7">
        <f t="shared" ref="Q137:R137" si="266">AVERAGE(O133:O137)</f>
        <v>1.8558225521166706E-3</v>
      </c>
      <c r="R137" s="7">
        <f t="shared" si="266"/>
        <v>6.6141425249413024E-4</v>
      </c>
      <c r="S137" s="6">
        <f t="shared" si="159"/>
        <v>0.39242129616549903</v>
      </c>
      <c r="T137" s="6">
        <f t="shared" si="160"/>
        <v>0.16195840921603755</v>
      </c>
      <c r="U137" s="6">
        <f t="shared" si="161"/>
        <v>112.84522291943271</v>
      </c>
      <c r="V137" s="6">
        <f t="shared" si="162"/>
        <v>78.620050699695199</v>
      </c>
    </row>
    <row r="138" spans="1:22" x14ac:dyDescent="0.3">
      <c r="A138">
        <f>RAW!A138</f>
        <v>1976</v>
      </c>
      <c r="B138">
        <f>RAW!D138</f>
        <v>19.63</v>
      </c>
      <c r="C138">
        <f>RAW!F138</f>
        <v>8.35</v>
      </c>
      <c r="E138" s="3">
        <f>AVERAGE(B134:B138)</f>
        <v>19.721999999999998</v>
      </c>
      <c r="F138" s="3">
        <f t="shared" si="259"/>
        <v>8.6020000000000003</v>
      </c>
      <c r="G138" s="3">
        <f>E138/$E$7*100</f>
        <v>104.07387862796833</v>
      </c>
      <c r="H138" s="3">
        <f t="shared" si="260"/>
        <v>109.21787709497207</v>
      </c>
      <c r="I138" s="3">
        <f t="shared" ref="I138:J138" si="267">AVERAGE(B119:B138)</f>
        <v>19.523999999999997</v>
      </c>
      <c r="J138" s="3">
        <f t="shared" si="267"/>
        <v>8.644499999999999</v>
      </c>
      <c r="K138" s="3">
        <f t="shared" si="156"/>
        <v>103.33165736060759</v>
      </c>
      <c r="L138" s="3">
        <f t="shared" si="157"/>
        <v>107.65925649168686</v>
      </c>
      <c r="M138" s="3">
        <f t="shared" si="146"/>
        <v>102.02793585100878</v>
      </c>
      <c r="N138" s="3">
        <f t="shared" si="147"/>
        <v>104.59630350194553</v>
      </c>
      <c r="O138" s="7">
        <f t="shared" si="264"/>
        <v>3.2556719910470377E-3</v>
      </c>
      <c r="P138" s="7">
        <f t="shared" si="265"/>
        <v>-5.7790106333795999E-3</v>
      </c>
      <c r="Q138" s="7">
        <f t="shared" ref="Q138:R138" si="268">AVERAGE(O134:O138)</f>
        <v>2.2194530998281168E-3</v>
      </c>
      <c r="R138" s="7">
        <f t="shared" si="268"/>
        <v>-4.9438787418178978E-4</v>
      </c>
      <c r="S138" s="6">
        <f t="shared" si="159"/>
        <v>0.38825385076207386</v>
      </c>
      <c r="T138" s="6">
        <f t="shared" si="160"/>
        <v>0.15432279907968705</v>
      </c>
      <c r="U138" s="6">
        <f t="shared" si="161"/>
        <v>111.64682642528385</v>
      </c>
      <c r="V138" s="6">
        <f t="shared" si="162"/>
        <v>74.913469121444322</v>
      </c>
    </row>
    <row r="139" spans="1:22" x14ac:dyDescent="0.3">
      <c r="A139">
        <f>RAW!A139</f>
        <v>1977</v>
      </c>
      <c r="B139">
        <f>RAW!D139</f>
        <v>19.850000000000001</v>
      </c>
      <c r="C139">
        <f>RAW!F139</f>
        <v>8.85</v>
      </c>
      <c r="E139" s="3">
        <f>AVERAGE(B135:B139)</f>
        <v>19.82</v>
      </c>
      <c r="F139" s="3">
        <f t="shared" si="259"/>
        <v>8.6720000000000006</v>
      </c>
      <c r="G139" s="3">
        <f>E139/$E$7*100</f>
        <v>104.5910290237467</v>
      </c>
      <c r="H139" s="3">
        <f t="shared" si="260"/>
        <v>110.1066531234129</v>
      </c>
      <c r="I139" s="3">
        <f t="shared" ref="I139:J139" si="269">AVERAGE(B120:B139)</f>
        <v>19.5215</v>
      </c>
      <c r="J139" s="3">
        <f t="shared" si="269"/>
        <v>8.6504999999999974</v>
      </c>
      <c r="K139" s="3">
        <f t="shared" si="156"/>
        <v>103.31842599698327</v>
      </c>
      <c r="L139" s="3">
        <f t="shared" si="157"/>
        <v>107.73398094526428</v>
      </c>
      <c r="M139" s="3">
        <f t="shared" si="146"/>
        <v>102.53491981376099</v>
      </c>
      <c r="N139" s="3">
        <f t="shared" si="147"/>
        <v>105.44747081712063</v>
      </c>
      <c r="O139" s="7">
        <f t="shared" si="264"/>
        <v>4.969070074029025E-3</v>
      </c>
      <c r="P139" s="7">
        <f t="shared" si="265"/>
        <v>8.1376424087420407E-3</v>
      </c>
      <c r="Q139" s="7">
        <f t="shared" ref="Q139:R139" si="270">AVERAGE(O135:O139)</f>
        <v>3.2747866470854924E-3</v>
      </c>
      <c r="R139" s="7">
        <f t="shared" si="270"/>
        <v>2.0607843923532432E-3</v>
      </c>
      <c r="S139" s="6">
        <f t="shared" si="159"/>
        <v>0.3858589188591573</v>
      </c>
      <c r="T139" s="6">
        <f t="shared" si="160"/>
        <v>0.16004851238230691</v>
      </c>
      <c r="U139" s="6">
        <f t="shared" si="161"/>
        <v>110.95813642017389</v>
      </c>
      <c r="V139" s="6">
        <f t="shared" si="162"/>
        <v>77.692922638695322</v>
      </c>
    </row>
    <row r="140" spans="1:22" x14ac:dyDescent="0.3">
      <c r="A140">
        <f>RAW!A140</f>
        <v>1978</v>
      </c>
      <c r="B140">
        <f>RAW!D140</f>
        <v>19.54</v>
      </c>
      <c r="C140">
        <f>RAW!F140</f>
        <v>8.69</v>
      </c>
      <c r="E140" s="3">
        <f>AVERAGE(B136:B140)</f>
        <v>19.595999999999997</v>
      </c>
      <c r="F140" s="3">
        <f t="shared" si="259"/>
        <v>8.620000000000001</v>
      </c>
      <c r="G140" s="3">
        <f>E140/$E$7*100</f>
        <v>103.40897097625327</v>
      </c>
      <c r="H140" s="3">
        <f t="shared" si="260"/>
        <v>109.44641950228544</v>
      </c>
      <c r="I140" s="3">
        <f t="shared" ref="I140:J140" si="271">AVERAGE(B121:B140)</f>
        <v>19.492000000000001</v>
      </c>
      <c r="J140" s="3">
        <f t="shared" si="271"/>
        <v>8.6464999999999996</v>
      </c>
      <c r="K140" s="3">
        <f t="shared" si="156"/>
        <v>103.1622959062161</v>
      </c>
      <c r="L140" s="3">
        <f t="shared" si="157"/>
        <v>107.68416464287935</v>
      </c>
      <c r="M140" s="3">
        <f t="shared" si="146"/>
        <v>101.37609932747023</v>
      </c>
      <c r="N140" s="3">
        <f t="shared" si="147"/>
        <v>104.81517509727627</v>
      </c>
      <c r="O140" s="7">
        <f t="shared" si="264"/>
        <v>-1.1301715438950755E-2</v>
      </c>
      <c r="P140" s="7">
        <f t="shared" si="265"/>
        <v>-5.996309963099522E-3</v>
      </c>
      <c r="Q140" s="7">
        <f t="shared" ref="Q140:R140" si="272">AVERAGE(O136:O140)</f>
        <v>-1.2214538766020632E-3</v>
      </c>
      <c r="R140" s="7">
        <f t="shared" si="272"/>
        <v>-1.1422054660634728E-3</v>
      </c>
      <c r="S140" s="6">
        <f t="shared" si="159"/>
        <v>0.35847043480819846</v>
      </c>
      <c r="T140" s="6">
        <f t="shared" si="160"/>
        <v>0.15788986834599542</v>
      </c>
      <c r="U140" s="6">
        <f t="shared" si="161"/>
        <v>103.08226521146067</v>
      </c>
      <c r="V140" s="6">
        <f t="shared" si="162"/>
        <v>76.645044332166492</v>
      </c>
    </row>
    <row r="141" spans="1:22" x14ac:dyDescent="0.3">
      <c r="A141">
        <f>RAW!A141</f>
        <v>1979</v>
      </c>
      <c r="B141">
        <f>RAW!D141</f>
        <v>19.98</v>
      </c>
      <c r="C141">
        <f>RAW!F141</f>
        <v>8.73</v>
      </c>
      <c r="E141" s="3">
        <f>AVERAGE(B137:B141)</f>
        <v>19.736000000000001</v>
      </c>
      <c r="F141" s="3">
        <f t="shared" si="259"/>
        <v>8.6720000000000006</v>
      </c>
      <c r="G141" s="3">
        <f>E141/$E$7*100</f>
        <v>104.14775725593668</v>
      </c>
      <c r="H141" s="3">
        <f t="shared" si="260"/>
        <v>110.1066531234129</v>
      </c>
      <c r="I141" s="3">
        <f t="shared" ref="I141:J141" si="273">AVERAGE(B122:B141)</f>
        <v>19.521000000000004</v>
      </c>
      <c r="J141" s="3">
        <f t="shared" si="273"/>
        <v>8.6464999999999996</v>
      </c>
      <c r="K141" s="3">
        <f t="shared" si="156"/>
        <v>103.31577972425843</v>
      </c>
      <c r="L141" s="3">
        <f t="shared" si="157"/>
        <v>107.68416464287935</v>
      </c>
      <c r="M141" s="3">
        <f t="shared" si="146"/>
        <v>102.10036213140197</v>
      </c>
      <c r="N141" s="3">
        <f t="shared" si="147"/>
        <v>105.44747081712063</v>
      </c>
      <c r="O141" s="7">
        <f t="shared" si="264"/>
        <v>7.1443151663608262E-3</v>
      </c>
      <c r="P141" s="7">
        <f t="shared" si="265"/>
        <v>6.0324825986077801E-3</v>
      </c>
      <c r="Q141" s="7">
        <f t="shared" ref="Q141:R141" si="274">AVERAGE(O137:O141)</f>
        <v>1.2825689091804371E-3</v>
      </c>
      <c r="R141" s="7">
        <f t="shared" si="274"/>
        <v>6.640603731505434E-4</v>
      </c>
      <c r="S141" s="6">
        <f t="shared" si="159"/>
        <v>0.37377026436879068</v>
      </c>
      <c r="T141" s="6">
        <f t="shared" si="160"/>
        <v>0.15788986834599542</v>
      </c>
      <c r="U141" s="6">
        <f t="shared" si="161"/>
        <v>107.48190583816665</v>
      </c>
      <c r="V141" s="6">
        <f t="shared" si="162"/>
        <v>76.645044332166492</v>
      </c>
    </row>
    <row r="142" spans="1:22" x14ac:dyDescent="0.3">
      <c r="A142">
        <f>RAW!A142</f>
        <v>1980</v>
      </c>
      <c r="B142">
        <f>RAW!D142</f>
        <v>20.32</v>
      </c>
      <c r="C142">
        <f>RAW!F142</f>
        <v>8.98</v>
      </c>
      <c r="E142" s="3">
        <f>AVERAGE(B138:B142)</f>
        <v>19.863999999999997</v>
      </c>
      <c r="F142" s="3">
        <f t="shared" si="259"/>
        <v>8.7200000000000024</v>
      </c>
      <c r="G142" s="3">
        <f>E142/$E$7*100</f>
        <v>104.82321899736147</v>
      </c>
      <c r="H142" s="3">
        <f t="shared" si="260"/>
        <v>110.71609954291522</v>
      </c>
      <c r="I142" s="3">
        <f t="shared" ref="I142:J142" si="275">AVERAGE(B123:B142)</f>
        <v>19.585500000000003</v>
      </c>
      <c r="J142" s="3">
        <f t="shared" si="275"/>
        <v>8.6664999999999974</v>
      </c>
      <c r="K142" s="3">
        <f t="shared" si="156"/>
        <v>103.65714890576625</v>
      </c>
      <c r="L142" s="3">
        <f t="shared" si="157"/>
        <v>107.93324615480411</v>
      </c>
      <c r="M142" s="3">
        <f t="shared" si="146"/>
        <v>102.76254526642524</v>
      </c>
      <c r="N142" s="3">
        <f t="shared" si="147"/>
        <v>106.03112840466929</v>
      </c>
      <c r="O142" s="7">
        <f t="shared" si="264"/>
        <v>6.4856100526953231E-3</v>
      </c>
      <c r="P142" s="7">
        <f t="shared" si="265"/>
        <v>5.5350553505537636E-3</v>
      </c>
      <c r="Q142" s="7">
        <f t="shared" ref="Q142:R142" si="276">AVERAGE(O138:O142)</f>
        <v>2.1105903690362914E-3</v>
      </c>
      <c r="R142" s="7">
        <f t="shared" si="276"/>
        <v>1.5859719522848925E-3</v>
      </c>
      <c r="S142" s="6">
        <f t="shared" si="159"/>
        <v>0.39526773071851989</v>
      </c>
      <c r="T142" s="6">
        <f t="shared" si="160"/>
        <v>0.17357767865228466</v>
      </c>
      <c r="U142" s="6">
        <f t="shared" si="161"/>
        <v>113.66374766515841</v>
      </c>
      <c r="V142" s="6">
        <f t="shared" si="162"/>
        <v>84.260434280844308</v>
      </c>
    </row>
    <row r="143" spans="1:22" x14ac:dyDescent="0.3">
      <c r="A143">
        <f>RAW!A143</f>
        <v>1981</v>
      </c>
      <c r="B143">
        <f>RAW!D143</f>
        <v>19.850000000000001</v>
      </c>
      <c r="C143">
        <f>RAW!F143</f>
        <v>9.17</v>
      </c>
      <c r="E143" s="3">
        <f>AVERAGE(B139:B143)</f>
        <v>19.907999999999998</v>
      </c>
      <c r="F143" s="3">
        <f t="shared" si="259"/>
        <v>8.8840000000000003</v>
      </c>
      <c r="G143" s="3">
        <f>E143/$E$7*100</f>
        <v>105.05540897097625</v>
      </c>
      <c r="H143" s="3">
        <f t="shared" si="260"/>
        <v>112.79837480954799</v>
      </c>
      <c r="I143" s="3">
        <f t="shared" ref="I143:J143" si="277">AVERAGE(B124:B143)</f>
        <v>19.628000000000004</v>
      </c>
      <c r="J143" s="3">
        <f t="shared" si="277"/>
        <v>8.6849999999999969</v>
      </c>
      <c r="K143" s="3">
        <f t="shared" si="156"/>
        <v>103.88208208737997</v>
      </c>
      <c r="L143" s="3">
        <f t="shared" si="157"/>
        <v>108.1636465533345</v>
      </c>
      <c r="M143" s="3">
        <f>E143/E$143*100</f>
        <v>100</v>
      </c>
      <c r="N143" s="3">
        <f>F143/F$143*100</f>
        <v>100</v>
      </c>
      <c r="O143" s="7">
        <f t="shared" si="264"/>
        <v>2.2150624244865469E-3</v>
      </c>
      <c r="P143" s="7">
        <f t="shared" si="265"/>
        <v>1.8807339449540939E-2</v>
      </c>
      <c r="Q143" s="7">
        <f t="shared" ref="Q143:R143" si="278">AVERAGE(O139:O143)</f>
        <v>1.9024684557241932E-3</v>
      </c>
      <c r="R143" s="7">
        <f t="shared" si="278"/>
        <v>6.5032419688690005E-3</v>
      </c>
      <c r="S143" s="6">
        <f t="shared" si="159"/>
        <v>0.37413197783951224</v>
      </c>
      <c r="T143" s="6">
        <f t="shared" si="160"/>
        <v>0.20536232422361778</v>
      </c>
      <c r="U143" s="6">
        <f t="shared" si="161"/>
        <v>107.58592067537194</v>
      </c>
      <c r="V143" s="6">
        <f t="shared" si="162"/>
        <v>99.689768629002401</v>
      </c>
    </row>
    <row r="144" spans="1:22" x14ac:dyDescent="0.3">
      <c r="A144">
        <f>RAW!A144</f>
        <v>1982</v>
      </c>
      <c r="B144">
        <f>RAW!D144</f>
        <v>19.559999999999999</v>
      </c>
      <c r="C144">
        <f>RAW!F144</f>
        <v>8.64</v>
      </c>
      <c r="E144" s="3">
        <f>AVERAGE(B140:B144)</f>
        <v>19.850000000000001</v>
      </c>
      <c r="F144" s="3">
        <f t="shared" si="259"/>
        <v>8.8420000000000005</v>
      </c>
      <c r="G144" s="3">
        <f>E144/$E$7*100</f>
        <v>104.74934036939314</v>
      </c>
      <c r="H144" s="3">
        <f t="shared" si="260"/>
        <v>112.26510919248349</v>
      </c>
      <c r="I144" s="3">
        <f t="shared" ref="I144:J144" si="279">AVERAGE(B125:B144)</f>
        <v>19.642500000000005</v>
      </c>
      <c r="J144" s="3">
        <f t="shared" si="279"/>
        <v>8.6794999999999956</v>
      </c>
      <c r="K144" s="3">
        <f t="shared" si="156"/>
        <v>103.95882399640111</v>
      </c>
      <c r="L144" s="3">
        <f t="shared" si="157"/>
        <v>108.09514913755518</v>
      </c>
      <c r="M144" s="3">
        <f t="shared" ref="M144:M175" si="280">E144/E$143*100</f>
        <v>99.70865983524213</v>
      </c>
      <c r="N144" s="3">
        <f t="shared" ref="N144:N175" si="281">F144/F$143*100</f>
        <v>99.527239981990107</v>
      </c>
      <c r="O144" s="7">
        <f t="shared" si="264"/>
        <v>-2.913401647578806E-3</v>
      </c>
      <c r="P144" s="7">
        <f t="shared" si="265"/>
        <v>-4.7276001800991008E-3</v>
      </c>
      <c r="Q144" s="7">
        <f t="shared" ref="Q144:R144" si="282">AVERAGE(O140:O144)</f>
        <v>3.2597411140262712E-4</v>
      </c>
      <c r="R144" s="7">
        <f t="shared" si="282"/>
        <v>3.9301934511007715E-3</v>
      </c>
      <c r="S144" s="6">
        <f t="shared" si="159"/>
        <v>0.36503604724667083</v>
      </c>
      <c r="T144" s="6">
        <f t="shared" si="160"/>
        <v>0.20500256737801834</v>
      </c>
      <c r="U144" s="6">
        <f t="shared" si="161"/>
        <v>104.97028200989035</v>
      </c>
      <c r="V144" s="6">
        <f t="shared" si="162"/>
        <v>99.515130574840853</v>
      </c>
    </row>
    <row r="145" spans="1:22" x14ac:dyDescent="0.3">
      <c r="A145">
        <f>RAW!A145</f>
        <v>1983</v>
      </c>
      <c r="B145">
        <f>RAW!D145</f>
        <v>19.93</v>
      </c>
      <c r="C145">
        <f>RAW!F145</f>
        <v>9.0299999999999994</v>
      </c>
      <c r="E145" s="3">
        <f>AVERAGE(B141:B145)</f>
        <v>19.927999999999997</v>
      </c>
      <c r="F145" s="3">
        <f t="shared" si="259"/>
        <v>8.91</v>
      </c>
      <c r="G145" s="3">
        <f>E145/$E$7*100</f>
        <v>105.16094986807387</v>
      </c>
      <c r="H145" s="3">
        <f t="shared" si="260"/>
        <v>113.12849162011173</v>
      </c>
      <c r="I145" s="3">
        <f t="shared" ref="I145:J145" si="283">AVERAGE(B126:B145)</f>
        <v>19.675000000000004</v>
      </c>
      <c r="J145" s="3">
        <f t="shared" si="283"/>
        <v>8.6879999999999988</v>
      </c>
      <c r="K145" s="3">
        <f t="shared" si="156"/>
        <v>104.13083172351747</v>
      </c>
      <c r="L145" s="3">
        <f t="shared" si="157"/>
        <v>108.20100878012325</v>
      </c>
      <c r="M145" s="3">
        <f t="shared" si="280"/>
        <v>100.10046212577859</v>
      </c>
      <c r="N145" s="3">
        <f t="shared" si="281"/>
        <v>100.29266096352994</v>
      </c>
      <c r="O145" s="7">
        <f t="shared" si="264"/>
        <v>3.9294710327455462E-3</v>
      </c>
      <c r="P145" s="7">
        <f t="shared" si="265"/>
        <v>7.6905677448542153E-3</v>
      </c>
      <c r="Q145" s="7">
        <f t="shared" ref="Q145:R145" si="284">AVERAGE(O141:O145)</f>
        <v>3.3722114057418871E-3</v>
      </c>
      <c r="R145" s="7">
        <f t="shared" si="284"/>
        <v>6.6675689926915197E-3</v>
      </c>
      <c r="S145" s="6">
        <f t="shared" si="159"/>
        <v>0.35996344843681882</v>
      </c>
      <c r="T145" s="6">
        <f t="shared" si="160"/>
        <v>0.21610426333503682</v>
      </c>
      <c r="U145" s="6">
        <f t="shared" si="161"/>
        <v>103.51159832204793</v>
      </c>
      <c r="V145" s="6">
        <f t="shared" si="162"/>
        <v>104.90426660808714</v>
      </c>
    </row>
    <row r="146" spans="1:22" x14ac:dyDescent="0.3">
      <c r="A146">
        <f>RAW!A146</f>
        <v>1984</v>
      </c>
      <c r="B146">
        <f>RAW!D146</f>
        <v>19.46</v>
      </c>
      <c r="C146">
        <f>RAW!F146</f>
        <v>8.69</v>
      </c>
      <c r="E146" s="3">
        <f>AVERAGE(B142:B146)</f>
        <v>19.824000000000002</v>
      </c>
      <c r="F146" s="3">
        <f t="shared" si="259"/>
        <v>8.9019999999999992</v>
      </c>
      <c r="G146" s="3">
        <f>E146/$E$7*100</f>
        <v>104.61213720316624</v>
      </c>
      <c r="H146" s="3">
        <f t="shared" si="260"/>
        <v>113.02691721686134</v>
      </c>
      <c r="I146" s="3">
        <f t="shared" ref="I146:J146" si="285">AVERAGE(B127:B146)</f>
        <v>19.669499999999999</v>
      </c>
      <c r="J146" s="3">
        <f t="shared" si="285"/>
        <v>8.7019999999999964</v>
      </c>
      <c r="K146" s="3">
        <f t="shared" si="156"/>
        <v>104.1017227235439</v>
      </c>
      <c r="L146" s="3">
        <f t="shared" si="157"/>
        <v>108.37536583847056</v>
      </c>
      <c r="M146" s="3">
        <f t="shared" si="280"/>
        <v>99.578059071729967</v>
      </c>
      <c r="N146" s="3">
        <f t="shared" si="281"/>
        <v>100.20261143628994</v>
      </c>
      <c r="O146" s="7">
        <f t="shared" si="264"/>
        <v>-5.218787635487554E-3</v>
      </c>
      <c r="P146" s="7">
        <f t="shared" si="265"/>
        <v>-8.9786756453436034E-4</v>
      </c>
      <c r="Q146" s="7">
        <f t="shared" ref="Q146:R146" si="286">AVERAGE(O142:O146)</f>
        <v>8.9959084537221128E-4</v>
      </c>
      <c r="R146" s="7">
        <f t="shared" si="286"/>
        <v>5.2814989600630914E-3</v>
      </c>
      <c r="S146" s="6">
        <f t="shared" si="159"/>
        <v>0.36248375644187225</v>
      </c>
      <c r="T146" s="6">
        <f t="shared" si="160"/>
        <v>0.20597904850021184</v>
      </c>
      <c r="U146" s="6">
        <f t="shared" si="161"/>
        <v>104.23634165640546</v>
      </c>
      <c r="V146" s="6">
        <f t="shared" si="162"/>
        <v>99.989147303615596</v>
      </c>
    </row>
    <row r="147" spans="1:22" x14ac:dyDescent="0.3">
      <c r="A147">
        <f>RAW!A147</f>
        <v>1985</v>
      </c>
      <c r="B147">
        <f>RAW!D147</f>
        <v>19.64</v>
      </c>
      <c r="C147">
        <f>RAW!F147</f>
        <v>8.66</v>
      </c>
      <c r="E147" s="3">
        <f>AVERAGE(B143:B147)</f>
        <v>19.687999999999999</v>
      </c>
      <c r="F147" s="3">
        <f t="shared" si="259"/>
        <v>8.8379999999999992</v>
      </c>
      <c r="G147" s="3">
        <f>E147/$E$7*100</f>
        <v>103.89445910290237</v>
      </c>
      <c r="H147" s="3">
        <f t="shared" si="260"/>
        <v>112.21432199085828</v>
      </c>
      <c r="I147" s="3">
        <f t="shared" ref="I147:J147" si="287">AVERAGE(B128:B147)</f>
        <v>19.672000000000001</v>
      </c>
      <c r="J147" s="3">
        <f t="shared" si="287"/>
        <v>8.7084999999999972</v>
      </c>
      <c r="K147" s="3">
        <f t="shared" si="156"/>
        <v>104.11495408716824</v>
      </c>
      <c r="L147" s="3">
        <f t="shared" si="157"/>
        <v>108.45631732984613</v>
      </c>
      <c r="M147" s="3">
        <f t="shared" si="280"/>
        <v>98.894916616435609</v>
      </c>
      <c r="N147" s="3">
        <f t="shared" si="281"/>
        <v>99.482215218370101</v>
      </c>
      <c r="O147" s="7">
        <f t="shared" si="264"/>
        <v>-6.8603712671511108E-3</v>
      </c>
      <c r="P147" s="7">
        <f t="shared" si="265"/>
        <v>-7.1893956414289528E-3</v>
      </c>
      <c r="Q147" s="7">
        <f t="shared" ref="Q147:R147" si="288">AVERAGE(O143:O147)</f>
        <v>-1.7696054185970755E-3</v>
      </c>
      <c r="R147" s="7">
        <f t="shared" si="288"/>
        <v>2.7366087616665482E-3</v>
      </c>
      <c r="S147" s="6">
        <f t="shared" si="159"/>
        <v>0.36207879340218063</v>
      </c>
      <c r="T147" s="6">
        <f t="shared" si="160"/>
        <v>0.20228367262467403</v>
      </c>
      <c r="U147" s="6">
        <f t="shared" si="161"/>
        <v>104.1198899119801</v>
      </c>
      <c r="V147" s="6">
        <f t="shared" si="162"/>
        <v>98.195287755997583</v>
      </c>
    </row>
    <row r="148" spans="1:22" x14ac:dyDescent="0.3">
      <c r="A148">
        <f>RAW!A148</f>
        <v>1986</v>
      </c>
      <c r="B148">
        <f>RAW!D148</f>
        <v>19.93</v>
      </c>
      <c r="C148">
        <f>RAW!F148</f>
        <v>8.83</v>
      </c>
      <c r="E148" s="3">
        <f>AVERAGE(B144:B148)</f>
        <v>19.704000000000001</v>
      </c>
      <c r="F148" s="3">
        <f t="shared" si="259"/>
        <v>8.77</v>
      </c>
      <c r="G148" s="3">
        <f>E148/$E$7*100</f>
        <v>103.97889182058049</v>
      </c>
      <c r="H148" s="3">
        <f t="shared" si="260"/>
        <v>111.35093956323006</v>
      </c>
      <c r="I148" s="3">
        <f t="shared" ref="I148:J148" si="289">AVERAGE(B129:B148)</f>
        <v>19.71</v>
      </c>
      <c r="J148" s="3">
        <f t="shared" si="289"/>
        <v>8.7200000000000006</v>
      </c>
      <c r="K148" s="3">
        <f t="shared" si="156"/>
        <v>104.31607081425813</v>
      </c>
      <c r="L148" s="3">
        <f t="shared" si="157"/>
        <v>108.59953919920291</v>
      </c>
      <c r="M148" s="3">
        <f t="shared" si="280"/>
        <v>98.97528631705849</v>
      </c>
      <c r="N148" s="3">
        <f t="shared" si="281"/>
        <v>98.716794236830253</v>
      </c>
      <c r="O148" s="7">
        <f t="shared" si="264"/>
        <v>8.1267777326310409E-4</v>
      </c>
      <c r="P148" s="7">
        <f t="shared" si="265"/>
        <v>-7.6940484272458587E-3</v>
      </c>
      <c r="Q148" s="7">
        <f t="shared" ref="Q148:R148" si="290">AVERAGE(O144:O148)</f>
        <v>-2.050082348841764E-3</v>
      </c>
      <c r="R148" s="7">
        <f t="shared" si="290"/>
        <v>-2.5636688136908116E-3</v>
      </c>
      <c r="S148" s="6">
        <f t="shared" si="159"/>
        <v>0.34615177687190785</v>
      </c>
      <c r="T148" s="6">
        <f t="shared" si="160"/>
        <v>0.20232854990154786</v>
      </c>
      <c r="U148" s="6">
        <f t="shared" si="161"/>
        <v>99.539894513253984</v>
      </c>
      <c r="V148" s="6">
        <f t="shared" si="162"/>
        <v>98.21707269325502</v>
      </c>
    </row>
    <row r="149" spans="1:22" x14ac:dyDescent="0.3">
      <c r="A149">
        <f>RAW!A149</f>
        <v>1987</v>
      </c>
      <c r="B149">
        <f>RAW!D149</f>
        <v>20.05</v>
      </c>
      <c r="C149">
        <f>RAW!F149</f>
        <v>8.99</v>
      </c>
      <c r="E149" s="3">
        <f>AVERAGE(B145:B149)</f>
        <v>19.802</v>
      </c>
      <c r="F149" s="3">
        <f t="shared" si="259"/>
        <v>8.84</v>
      </c>
      <c r="G149" s="3">
        <f>E149/$E$7*100</f>
        <v>104.49604221635884</v>
      </c>
      <c r="H149" s="3">
        <f t="shared" si="260"/>
        <v>112.2397155916709</v>
      </c>
      <c r="I149" s="3">
        <f t="shared" ref="I149:J149" si="291">AVERAGE(B130:B149)</f>
        <v>19.743000000000002</v>
      </c>
      <c r="J149" s="3">
        <f t="shared" si="291"/>
        <v>8.7345000000000006</v>
      </c>
      <c r="K149" s="3">
        <f t="shared" si="156"/>
        <v>104.49072481409938</v>
      </c>
      <c r="L149" s="3">
        <f t="shared" si="157"/>
        <v>108.78012329534839</v>
      </c>
      <c r="M149" s="3">
        <f t="shared" si="280"/>
        <v>99.467550733373528</v>
      </c>
      <c r="N149" s="3">
        <f t="shared" si="281"/>
        <v>99.504727600180104</v>
      </c>
      <c r="O149" s="7">
        <f t="shared" si="264"/>
        <v>4.9736094194072766E-3</v>
      </c>
      <c r="P149" s="7">
        <f t="shared" si="265"/>
        <v>7.9817559863171184E-3</v>
      </c>
      <c r="Q149" s="7">
        <f t="shared" ref="Q149:R149" si="292">AVERAGE(O145:O149)</f>
        <v>-4.7268013544454757E-4</v>
      </c>
      <c r="R149" s="7">
        <f t="shared" si="292"/>
        <v>-2.1797580407567631E-5</v>
      </c>
      <c r="S149" s="6">
        <f t="shared" si="159"/>
        <v>0.34549887653103972</v>
      </c>
      <c r="T149" s="6">
        <f t="shared" si="160"/>
        <v>0.2110244435829027</v>
      </c>
      <c r="U149" s="6">
        <f t="shared" si="161"/>
        <v>99.35214556784922</v>
      </c>
      <c r="V149" s="6">
        <f t="shared" si="162"/>
        <v>102.43835151055509</v>
      </c>
    </row>
    <row r="150" spans="1:22" x14ac:dyDescent="0.3">
      <c r="A150">
        <f>RAW!A150</f>
        <v>1988</v>
      </c>
      <c r="B150">
        <f>RAW!D150</f>
        <v>20.27</v>
      </c>
      <c r="C150">
        <f>RAW!F150</f>
        <v>9.1999999999999993</v>
      </c>
      <c r="E150" s="3">
        <f>AVERAGE(B146:B150)</f>
        <v>19.869999999999997</v>
      </c>
      <c r="F150" s="3">
        <f t="shared" si="259"/>
        <v>8.8740000000000006</v>
      </c>
      <c r="G150" s="3">
        <f>E150/$E$7*100</f>
        <v>104.85488126649076</v>
      </c>
      <c r="H150" s="3">
        <f t="shared" si="260"/>
        <v>112.67140680548502</v>
      </c>
      <c r="I150" s="3">
        <f t="shared" ref="I150:J150" si="293">AVERAGE(B131:B150)</f>
        <v>19.777999999999999</v>
      </c>
      <c r="J150" s="3">
        <f t="shared" si="293"/>
        <v>8.7684999999999995</v>
      </c>
      <c r="K150" s="3">
        <f t="shared" si="156"/>
        <v>104.67596390484005</v>
      </c>
      <c r="L150" s="3">
        <f t="shared" si="157"/>
        <v>109.20356186562049</v>
      </c>
      <c r="M150" s="3">
        <f t="shared" si="280"/>
        <v>99.809121961020693</v>
      </c>
      <c r="N150" s="3">
        <f t="shared" si="281"/>
        <v>99.887438090950013</v>
      </c>
      <c r="O150" s="7">
        <f t="shared" si="264"/>
        <v>3.4339965660032945E-3</v>
      </c>
      <c r="P150" s="7">
        <f t="shared" si="265"/>
        <v>3.8461538461538325E-3</v>
      </c>
      <c r="Q150" s="7">
        <f t="shared" ref="Q150:R150" si="294">AVERAGE(O146:O150)</f>
        <v>-5.7177502879299789E-4</v>
      </c>
      <c r="R150" s="7">
        <f t="shared" si="294"/>
        <v>-7.9068036014764422E-4</v>
      </c>
      <c r="S150" s="6">
        <f t="shared" si="159"/>
        <v>0.36210786412774582</v>
      </c>
      <c r="T150" s="6">
        <f t="shared" si="160"/>
        <v>0.22868675427087445</v>
      </c>
      <c r="U150" s="6">
        <f t="shared" si="161"/>
        <v>104.12824953093779</v>
      </c>
      <c r="V150" s="6">
        <f t="shared" si="162"/>
        <v>111.01223025191658</v>
      </c>
    </row>
    <row r="151" spans="1:22" x14ac:dyDescent="0.3">
      <c r="A151">
        <f>RAW!A151</f>
        <v>1989</v>
      </c>
      <c r="B151">
        <f>RAW!D151</f>
        <v>19.66</v>
      </c>
      <c r="C151">
        <f>RAW!F151</f>
        <v>8.92</v>
      </c>
      <c r="E151" s="3">
        <f>AVERAGE(B147:B151)</f>
        <v>19.91</v>
      </c>
      <c r="F151" s="3">
        <f t="shared" si="259"/>
        <v>8.9200000000000017</v>
      </c>
      <c r="G151" s="3">
        <f>E151/$E$7*100</f>
        <v>105.06596306068603</v>
      </c>
      <c r="H151" s="3">
        <f t="shared" si="260"/>
        <v>113.25545962417472</v>
      </c>
      <c r="I151" s="3">
        <f t="shared" ref="I151:J151" si="295">AVERAGE(B132:B151)</f>
        <v>19.770499999999998</v>
      </c>
      <c r="J151" s="3">
        <f t="shared" si="295"/>
        <v>8.7844999999999995</v>
      </c>
      <c r="K151" s="3">
        <f t="shared" ref="K151:K175" si="296">I151/I$22*100</f>
        <v>104.63626981396703</v>
      </c>
      <c r="L151" s="3">
        <f t="shared" ref="L151:L175" si="297">J151/J$22*100</f>
        <v>109.40282707516032</v>
      </c>
      <c r="M151" s="3">
        <f t="shared" si="280"/>
        <v>100.01004621257788</v>
      </c>
      <c r="N151" s="3">
        <f t="shared" si="281"/>
        <v>100.40522287257994</v>
      </c>
      <c r="O151" s="7">
        <f t="shared" si="264"/>
        <v>2.0130850528436994E-3</v>
      </c>
      <c r="P151" s="7">
        <f t="shared" si="265"/>
        <v>5.1836826684696913E-3</v>
      </c>
      <c r="Q151" s="7">
        <f t="shared" ref="Q151:R151" si="298">AVERAGE(O147:O151)</f>
        <v>8.7459950887325277E-4</v>
      </c>
      <c r="R151" s="7">
        <f t="shared" si="298"/>
        <v>4.2562968645316613E-4</v>
      </c>
      <c r="S151" s="6">
        <f t="shared" ref="S151:S175" si="299">STDEV(B132:B151)</f>
        <v>0.36296259050384694</v>
      </c>
      <c r="T151" s="6">
        <f t="shared" ref="T151:T175" si="300">STDEV(C132:C151)</f>
        <v>0.22746833209320172</v>
      </c>
      <c r="U151" s="6">
        <f t="shared" ref="U151:U175" si="301">S151/S$22*100</f>
        <v>104.37403585647291</v>
      </c>
      <c r="V151" s="6">
        <f t="shared" ref="V151:V175" si="302">T151/T$22*100</f>
        <v>110.42076720997915</v>
      </c>
    </row>
    <row r="152" spans="1:22" x14ac:dyDescent="0.3">
      <c r="A152">
        <f>RAW!A152</f>
        <v>1990</v>
      </c>
      <c r="B152">
        <f>RAW!D152</f>
        <v>20.059999999999999</v>
      </c>
      <c r="C152">
        <f>RAW!F152</f>
        <v>9.23</v>
      </c>
      <c r="E152" s="3">
        <f>AVERAGE(B148:B152)</f>
        <v>19.994</v>
      </c>
      <c r="F152" s="3">
        <f t="shared" si="259"/>
        <v>9.0340000000000007</v>
      </c>
      <c r="G152" s="3">
        <f>E152/$E$7*100</f>
        <v>105.50923482849603</v>
      </c>
      <c r="H152" s="3">
        <f t="shared" si="260"/>
        <v>114.70289487049263</v>
      </c>
      <c r="I152" s="3">
        <f t="shared" ref="I152:J152" si="303">AVERAGE(B133:B152)</f>
        <v>19.800999999999995</v>
      </c>
      <c r="J152" s="3">
        <f t="shared" si="303"/>
        <v>8.8109999999999999</v>
      </c>
      <c r="K152" s="3">
        <f t="shared" si="296"/>
        <v>104.79769245018392</v>
      </c>
      <c r="L152" s="3">
        <f t="shared" si="297"/>
        <v>109.73286007846063</v>
      </c>
      <c r="M152" s="3">
        <f t="shared" si="280"/>
        <v>100.43198714084791</v>
      </c>
      <c r="N152" s="3">
        <f t="shared" si="281"/>
        <v>101.68842863574967</v>
      </c>
      <c r="O152" s="7">
        <f t="shared" si="264"/>
        <v>4.2189854344547584E-3</v>
      </c>
      <c r="P152" s="7">
        <f t="shared" si="265"/>
        <v>1.2780269058295879E-2</v>
      </c>
      <c r="Q152" s="7">
        <f t="shared" ref="Q152:R152" si="304">AVERAGE(O148:O152)</f>
        <v>3.0904708491944267E-3</v>
      </c>
      <c r="R152" s="7">
        <f t="shared" si="304"/>
        <v>4.4195626263981323E-3</v>
      </c>
      <c r="S152" s="6">
        <f t="shared" si="299"/>
        <v>0.36023238113897077</v>
      </c>
      <c r="T152" s="6">
        <f t="shared" si="300"/>
        <v>0.24712877529528476</v>
      </c>
      <c r="U152" s="6">
        <f t="shared" si="301"/>
        <v>103.58893299022523</v>
      </c>
      <c r="V152" s="6">
        <f t="shared" si="302"/>
        <v>119.96460657471644</v>
      </c>
    </row>
    <row r="153" spans="1:22" x14ac:dyDescent="0.3">
      <c r="A153">
        <f>RAW!A153</f>
        <v>1991</v>
      </c>
      <c r="B153">
        <f>RAW!D153</f>
        <v>20.29</v>
      </c>
      <c r="C153">
        <f>RAW!F153</f>
        <v>9.18</v>
      </c>
      <c r="E153" s="3">
        <f>AVERAGE(B149:B153)</f>
        <v>20.066000000000003</v>
      </c>
      <c r="F153" s="3">
        <f t="shared" si="259"/>
        <v>9.104000000000001</v>
      </c>
      <c r="G153" s="3">
        <f>E153/$E$7*100</f>
        <v>105.88918205804751</v>
      </c>
      <c r="H153" s="3">
        <f t="shared" si="260"/>
        <v>115.59167089893347</v>
      </c>
      <c r="I153" s="3">
        <f t="shared" ref="I153:J153" si="305">AVERAGE(B134:B153)</f>
        <v>19.850000000000001</v>
      </c>
      <c r="J153" s="3">
        <f t="shared" si="305"/>
        <v>8.84</v>
      </c>
      <c r="K153" s="3">
        <f t="shared" si="296"/>
        <v>105.05702717722092</v>
      </c>
      <c r="L153" s="3">
        <f t="shared" si="297"/>
        <v>110.09402827075156</v>
      </c>
      <c r="M153" s="3">
        <f t="shared" si="280"/>
        <v>100.79365079365081</v>
      </c>
      <c r="N153" s="3">
        <f t="shared" si="281"/>
        <v>102.47636199909951</v>
      </c>
      <c r="O153" s="7">
        <f t="shared" si="264"/>
        <v>3.6010803240975608E-3</v>
      </c>
      <c r="P153" s="7">
        <f t="shared" si="265"/>
        <v>7.7485056453399093E-3</v>
      </c>
      <c r="Q153" s="7">
        <f t="shared" ref="Q153:R153" si="306">AVERAGE(O149:O153)</f>
        <v>3.6481513593613181E-3</v>
      </c>
      <c r="R153" s="7">
        <f t="shared" si="306"/>
        <v>7.5080734409152857E-3</v>
      </c>
      <c r="S153" s="6">
        <f t="shared" si="299"/>
        <v>0.35656253603717697</v>
      </c>
      <c r="T153" s="6">
        <f t="shared" si="300"/>
        <v>0.25497161864762402</v>
      </c>
      <c r="U153" s="6">
        <f t="shared" si="301"/>
        <v>102.53362714256026</v>
      </c>
      <c r="V153" s="6">
        <f t="shared" si="302"/>
        <v>123.77178611528717</v>
      </c>
    </row>
    <row r="154" spans="1:22" x14ac:dyDescent="0.3">
      <c r="A154">
        <f>RAW!A154</f>
        <v>1992</v>
      </c>
      <c r="B154">
        <f>RAW!D154</f>
        <v>19.79</v>
      </c>
      <c r="C154">
        <f>RAW!F154</f>
        <v>8.84</v>
      </c>
      <c r="E154" s="3">
        <f>AVERAGE(B150:B154)</f>
        <v>20.013999999999999</v>
      </c>
      <c r="F154" s="3">
        <f t="shared" si="259"/>
        <v>9.0740000000000016</v>
      </c>
      <c r="G154" s="3">
        <f>E154/$E$7*100</f>
        <v>105.61477572559366</v>
      </c>
      <c r="H154" s="3">
        <f t="shared" si="260"/>
        <v>115.21076688674457</v>
      </c>
      <c r="I154" s="3">
        <f t="shared" ref="I154:J154" si="307">AVERAGE(B135:B154)</f>
        <v>19.871500000000005</v>
      </c>
      <c r="J154" s="3">
        <f t="shared" si="307"/>
        <v>8.8569999999999993</v>
      </c>
      <c r="K154" s="3">
        <f t="shared" si="296"/>
        <v>105.17081690439021</v>
      </c>
      <c r="L154" s="3">
        <f t="shared" si="297"/>
        <v>110.30574755588762</v>
      </c>
      <c r="M154" s="3">
        <f t="shared" si="280"/>
        <v>100.5324492666265</v>
      </c>
      <c r="N154" s="3">
        <f t="shared" si="281"/>
        <v>102.13867627194959</v>
      </c>
      <c r="O154" s="7">
        <f t="shared" si="264"/>
        <v>-2.5914482208713174E-3</v>
      </c>
      <c r="P154" s="7">
        <f t="shared" si="265"/>
        <v>-3.2952548330402731E-3</v>
      </c>
      <c r="Q154" s="7">
        <f t="shared" ref="Q154:R154" si="308">AVERAGE(O150:O154)</f>
        <v>2.1351398313055993E-3</v>
      </c>
      <c r="R154" s="7">
        <f t="shared" si="308"/>
        <v>5.2526712770438076E-3</v>
      </c>
      <c r="S154" s="6">
        <f t="shared" si="299"/>
        <v>0.33793918792712108</v>
      </c>
      <c r="T154" s="6">
        <f t="shared" si="300"/>
        <v>0.24212002243341599</v>
      </c>
      <c r="U154" s="6">
        <f t="shared" si="301"/>
        <v>97.178270821380522</v>
      </c>
      <c r="V154" s="6">
        <f t="shared" si="302"/>
        <v>117.53318973227826</v>
      </c>
    </row>
    <row r="155" spans="1:22" x14ac:dyDescent="0.3">
      <c r="A155">
        <f>RAW!A155</f>
        <v>1993</v>
      </c>
      <c r="B155">
        <f>RAW!D155</f>
        <v>20.190000000000001</v>
      </c>
      <c r="C155">
        <f>RAW!F155</f>
        <v>8.8699999999999992</v>
      </c>
      <c r="E155" s="3">
        <f>AVERAGE(B151:B155)</f>
        <v>19.997999999999998</v>
      </c>
      <c r="F155" s="3">
        <f t="shared" si="259"/>
        <v>9.0079999999999991</v>
      </c>
      <c r="G155" s="3">
        <f>E155/$E$7*100</f>
        <v>105.53034300791555</v>
      </c>
      <c r="H155" s="3">
        <f t="shared" si="260"/>
        <v>114.37277805992889</v>
      </c>
      <c r="I155" s="3">
        <f t="shared" ref="I155:J155" si="309">AVERAGE(B136:B155)</f>
        <v>19.848000000000006</v>
      </c>
      <c r="J155" s="3">
        <f t="shared" si="309"/>
        <v>8.852999999999998</v>
      </c>
      <c r="K155" s="3">
        <f t="shared" si="296"/>
        <v>105.04644208632146</v>
      </c>
      <c r="L155" s="3">
        <f t="shared" si="297"/>
        <v>110.25593125350267</v>
      </c>
      <c r="M155" s="3">
        <f t="shared" si="280"/>
        <v>100.45207956600362</v>
      </c>
      <c r="N155" s="3">
        <f t="shared" si="281"/>
        <v>101.39576767221972</v>
      </c>
      <c r="O155" s="7">
        <f t="shared" si="264"/>
        <v>-7.9944039172585857E-4</v>
      </c>
      <c r="P155" s="7">
        <f t="shared" si="265"/>
        <v>-7.2735287635004031E-3</v>
      </c>
      <c r="Q155" s="7">
        <f t="shared" ref="Q155:R155" si="310">AVERAGE(O151:O155)</f>
        <v>1.2884524397597686E-3</v>
      </c>
      <c r="R155" s="7">
        <f t="shared" si="310"/>
        <v>3.0287347551129608E-3</v>
      </c>
      <c r="S155" s="6">
        <f t="shared" si="299"/>
        <v>0.29366289301994236</v>
      </c>
      <c r="T155" s="6">
        <f t="shared" si="300"/>
        <v>0.24116166231061892</v>
      </c>
      <c r="U155" s="6">
        <f t="shared" si="301"/>
        <v>84.446116838738448</v>
      </c>
      <c r="V155" s="6">
        <f t="shared" si="302"/>
        <v>117.06796954514758</v>
      </c>
    </row>
    <row r="156" spans="1:22" x14ac:dyDescent="0.3">
      <c r="A156">
        <f>RAW!A156</f>
        <v>1994</v>
      </c>
      <c r="B156">
        <f>RAW!D156</f>
        <v>19.59</v>
      </c>
      <c r="C156">
        <f>RAW!F156</f>
        <v>9.0399999999999991</v>
      </c>
      <c r="E156" s="3">
        <f>AVERAGE(B152:B156)</f>
        <v>19.984000000000002</v>
      </c>
      <c r="F156" s="3">
        <f t="shared" si="259"/>
        <v>9.032</v>
      </c>
      <c r="G156" s="3">
        <f>E156/$E$7*100</f>
        <v>105.45646437994725</v>
      </c>
      <c r="H156" s="3">
        <f t="shared" si="260"/>
        <v>114.67750126968004</v>
      </c>
      <c r="I156" s="3">
        <f t="shared" ref="I156:J156" si="311">AVERAGE(B137:B156)</f>
        <v>19.863500000000002</v>
      </c>
      <c r="J156" s="3">
        <f t="shared" si="311"/>
        <v>8.8814999999999991</v>
      </c>
      <c r="K156" s="3">
        <f t="shared" si="296"/>
        <v>105.12847654079232</v>
      </c>
      <c r="L156" s="3">
        <f t="shared" si="297"/>
        <v>110.61087240799547</v>
      </c>
      <c r="M156" s="3">
        <f t="shared" si="280"/>
        <v>100.38175607795863</v>
      </c>
      <c r="N156" s="3">
        <f t="shared" si="281"/>
        <v>101.66591625393966</v>
      </c>
      <c r="O156" s="7">
        <f t="shared" si="264"/>
        <v>-7.0007000700034183E-4</v>
      </c>
      <c r="P156" s="7">
        <f t="shared" si="265"/>
        <v>2.6642984014209059E-3</v>
      </c>
      <c r="Q156" s="7">
        <f t="shared" ref="Q156:R156" si="312">AVERAGE(O152:O156)</f>
        <v>7.4582142779096024E-4</v>
      </c>
      <c r="R156" s="7">
        <f t="shared" si="312"/>
        <v>2.5248579017032036E-3</v>
      </c>
      <c r="S156" s="6">
        <f t="shared" si="299"/>
        <v>0.26927338876082224</v>
      </c>
      <c r="T156" s="6">
        <f t="shared" si="300"/>
        <v>0.22676848848202219</v>
      </c>
      <c r="U156" s="6">
        <f t="shared" si="301"/>
        <v>77.432636500367252</v>
      </c>
      <c r="V156" s="6">
        <f t="shared" si="302"/>
        <v>110.08103961905549</v>
      </c>
    </row>
    <row r="157" spans="1:22" x14ac:dyDescent="0.3">
      <c r="A157">
        <f>RAW!A157</f>
        <v>1995</v>
      </c>
      <c r="B157">
        <f>RAW!D157</f>
        <v>20.12</v>
      </c>
      <c r="C157">
        <f>RAW!F157</f>
        <v>9.35</v>
      </c>
      <c r="E157" s="3">
        <f>AVERAGE(B153:B157)</f>
        <v>19.996000000000002</v>
      </c>
      <c r="F157" s="3">
        <f t="shared" si="259"/>
        <v>9.0560000000000009</v>
      </c>
      <c r="G157" s="3">
        <f>E157/$E$7*100</f>
        <v>105.51978891820582</v>
      </c>
      <c r="H157" s="3">
        <f t="shared" si="260"/>
        <v>114.98222447943118</v>
      </c>
      <c r="I157" s="3">
        <f t="shared" ref="I157:J157" si="313">AVERAGE(B138:B157)</f>
        <v>19.8855</v>
      </c>
      <c r="J157" s="3">
        <f t="shared" si="313"/>
        <v>8.9120000000000008</v>
      </c>
      <c r="K157" s="3">
        <f t="shared" si="296"/>
        <v>105.24491254068647</v>
      </c>
      <c r="L157" s="3">
        <f t="shared" si="297"/>
        <v>110.99072171368078</v>
      </c>
      <c r="M157" s="3">
        <f t="shared" si="280"/>
        <v>100.44203335342578</v>
      </c>
      <c r="N157" s="3">
        <f t="shared" si="281"/>
        <v>101.93606483565962</v>
      </c>
      <c r="O157" s="7">
        <f t="shared" si="264"/>
        <v>6.0048038430737805E-4</v>
      </c>
      <c r="P157" s="7">
        <f t="shared" si="265"/>
        <v>2.6572187776794376E-3</v>
      </c>
      <c r="Q157" s="7">
        <f t="shared" ref="Q157:R157" si="314">AVERAGE(O153:O157)</f>
        <v>2.2120417761484211E-5</v>
      </c>
      <c r="R157" s="7">
        <f t="shared" si="314"/>
        <v>5.0024784557991533E-4</v>
      </c>
      <c r="S157" s="6">
        <f t="shared" si="299"/>
        <v>0.27145756671405546</v>
      </c>
      <c r="T157" s="6">
        <f t="shared" si="300"/>
        <v>0.24686668040611881</v>
      </c>
      <c r="U157" s="6">
        <f t="shared" si="301"/>
        <v>78.060721801640938</v>
      </c>
      <c r="V157" s="6">
        <f t="shared" si="302"/>
        <v>119.83737691387878</v>
      </c>
    </row>
    <row r="158" spans="1:22" x14ac:dyDescent="0.3">
      <c r="A158">
        <f>RAW!A158</f>
        <v>1996</v>
      </c>
      <c r="B158">
        <f>RAW!D158</f>
        <v>20.059999999999999</v>
      </c>
      <c r="C158">
        <f>RAW!F158</f>
        <v>9.0399999999999991</v>
      </c>
      <c r="E158" s="3">
        <f>AVERAGE(B154:B158)</f>
        <v>19.950000000000003</v>
      </c>
      <c r="F158" s="3">
        <f t="shared" si="259"/>
        <v>9.0280000000000005</v>
      </c>
      <c r="G158" s="3">
        <f>E158/$E$7*100</f>
        <v>105.2770448548813</v>
      </c>
      <c r="H158" s="3">
        <f t="shared" si="260"/>
        <v>114.62671406805485</v>
      </c>
      <c r="I158" s="3">
        <f t="shared" ref="I158:J158" si="315">AVERAGE(B139:B158)</f>
        <v>19.907000000000004</v>
      </c>
      <c r="J158" s="3">
        <f t="shared" si="315"/>
        <v>8.9464999999999986</v>
      </c>
      <c r="K158" s="3">
        <f t="shared" si="296"/>
        <v>105.35870226785575</v>
      </c>
      <c r="L158" s="3">
        <f t="shared" si="297"/>
        <v>111.42038732175099</v>
      </c>
      <c r="M158" s="3">
        <f t="shared" si="280"/>
        <v>100.21097046413504</v>
      </c>
      <c r="N158" s="3">
        <f t="shared" si="281"/>
        <v>101.62089149031968</v>
      </c>
      <c r="O158" s="7">
        <f t="shared" si="264"/>
        <v>-2.3004600920182305E-3</v>
      </c>
      <c r="P158" s="7">
        <f t="shared" si="265"/>
        <v>-3.0918727915193456E-3</v>
      </c>
      <c r="Q158" s="7">
        <f t="shared" ref="Q158:R158" si="316">AVERAGE(O154:O158)</f>
        <v>-1.158187665461674E-3</v>
      </c>
      <c r="R158" s="7">
        <f t="shared" si="316"/>
        <v>-1.6678278417919356E-3</v>
      </c>
      <c r="S158" s="6">
        <f t="shared" si="299"/>
        <v>0.26715065727826781</v>
      </c>
      <c r="T158" s="6">
        <f t="shared" si="300"/>
        <v>0.20959296392368648</v>
      </c>
      <c r="U158" s="6">
        <f t="shared" si="301"/>
        <v>76.822220833104566</v>
      </c>
      <c r="V158" s="6">
        <f t="shared" si="302"/>
        <v>101.74346321220784</v>
      </c>
    </row>
    <row r="159" spans="1:22" x14ac:dyDescent="0.3">
      <c r="A159">
        <f>RAW!A159</f>
        <v>1997</v>
      </c>
      <c r="B159">
        <f>RAW!D159</f>
        <v>20.16</v>
      </c>
      <c r="C159">
        <f>RAW!F159</f>
        <v>9.1999999999999993</v>
      </c>
      <c r="E159" s="3">
        <f>AVERAGE(B155:B159)</f>
        <v>20.024000000000001</v>
      </c>
      <c r="F159" s="3">
        <f t="shared" si="259"/>
        <v>9.1</v>
      </c>
      <c r="G159" s="3">
        <f>E159/$E$7*100</f>
        <v>105.66754617414249</v>
      </c>
      <c r="H159" s="3">
        <f t="shared" si="260"/>
        <v>115.54088369730826</v>
      </c>
      <c r="I159" s="3">
        <f t="shared" ref="I159:J159" si="317">AVERAGE(B140:B159)</f>
        <v>19.922500000000007</v>
      </c>
      <c r="J159" s="3">
        <f t="shared" si="317"/>
        <v>8.9639999999999986</v>
      </c>
      <c r="K159" s="3">
        <f t="shared" si="296"/>
        <v>105.44073672232666</v>
      </c>
      <c r="L159" s="3">
        <f t="shared" si="297"/>
        <v>111.63833364468519</v>
      </c>
      <c r="M159" s="3">
        <f t="shared" si="280"/>
        <v>100.58268032951578</v>
      </c>
      <c r="N159" s="3">
        <f t="shared" si="281"/>
        <v>102.4313372354795</v>
      </c>
      <c r="O159" s="7">
        <f t="shared" si="264"/>
        <v>3.7092731829571068E-3</v>
      </c>
      <c r="P159" s="7">
        <f t="shared" si="265"/>
        <v>7.9751883030569903E-3</v>
      </c>
      <c r="Q159" s="7">
        <f t="shared" ref="Q159:R159" si="318">AVERAGE(O155:O159)</f>
        <v>1.0195661530401078E-4</v>
      </c>
      <c r="R159" s="7">
        <f t="shared" si="318"/>
        <v>5.8626078542751698E-4</v>
      </c>
      <c r="S159" s="6">
        <f t="shared" si="299"/>
        <v>0.27260681151469884</v>
      </c>
      <c r="T159" s="6">
        <f t="shared" si="300"/>
        <v>0.2156361457836348</v>
      </c>
      <c r="U159" s="6">
        <f t="shared" si="301"/>
        <v>78.391200261869315</v>
      </c>
      <c r="V159" s="6">
        <f t="shared" si="302"/>
        <v>104.67702662837385</v>
      </c>
    </row>
    <row r="160" spans="1:22" x14ac:dyDescent="0.3">
      <c r="A160">
        <f>RAW!A160</f>
        <v>1998</v>
      </c>
      <c r="B160">
        <f>RAW!D160</f>
        <v>20.62</v>
      </c>
      <c r="C160">
        <f>RAW!F160</f>
        <v>9.52</v>
      </c>
      <c r="E160" s="3">
        <f>AVERAGE(B156:B160)</f>
        <v>20.11</v>
      </c>
      <c r="F160" s="3">
        <f t="shared" si="259"/>
        <v>9.2299999999999986</v>
      </c>
      <c r="G160" s="3">
        <f>E160/$E$7*100</f>
        <v>106.12137203166228</v>
      </c>
      <c r="H160" s="3">
        <f t="shared" si="260"/>
        <v>117.19146775012695</v>
      </c>
      <c r="I160" s="3">
        <f t="shared" ref="I160:J160" si="319">AVERAGE(B141:B160)</f>
        <v>19.976500000000005</v>
      </c>
      <c r="J160" s="3">
        <f t="shared" si="319"/>
        <v>9.0054999999999996</v>
      </c>
      <c r="K160" s="3">
        <f t="shared" si="296"/>
        <v>105.72653417661229</v>
      </c>
      <c r="L160" s="3">
        <f t="shared" si="297"/>
        <v>112.1551777819291</v>
      </c>
      <c r="M160" s="3">
        <f t="shared" si="280"/>
        <v>101.01466747036368</v>
      </c>
      <c r="N160" s="3">
        <f t="shared" si="281"/>
        <v>103.89464205312919</v>
      </c>
      <c r="O160" s="7">
        <f t="shared" si="264"/>
        <v>4.2948461845784269E-3</v>
      </c>
      <c r="P160" s="7">
        <f t="shared" si="265"/>
        <v>1.4285714285714235E-2</v>
      </c>
      <c r="Q160" s="7">
        <f t="shared" ref="Q160:R160" si="320">AVERAGE(O156:O160)</f>
        <v>1.1208139305648678E-3</v>
      </c>
      <c r="R160" s="7">
        <f t="shared" si="320"/>
        <v>4.8981093952704443E-3</v>
      </c>
      <c r="S160" s="6">
        <f t="shared" si="299"/>
        <v>0.2985804132187756</v>
      </c>
      <c r="T160" s="6">
        <f t="shared" si="300"/>
        <v>0.23875719884434882</v>
      </c>
      <c r="U160" s="6">
        <f t="shared" si="301"/>
        <v>85.860205901871552</v>
      </c>
      <c r="V160" s="6">
        <f t="shared" si="302"/>
        <v>115.90076223224072</v>
      </c>
    </row>
    <row r="161" spans="1:22" x14ac:dyDescent="0.3">
      <c r="A161">
        <f>RAW!A161</f>
        <v>1999</v>
      </c>
      <c r="B161">
        <f>RAW!D161</f>
        <v>19.75</v>
      </c>
      <c r="C161">
        <f>RAW!F161</f>
        <v>9.2899999999999991</v>
      </c>
      <c r="E161" s="3">
        <f>AVERAGE(B157:B161)</f>
        <v>20.142000000000003</v>
      </c>
      <c r="F161" s="3">
        <f t="shared" si="259"/>
        <v>9.2799999999999994</v>
      </c>
      <c r="G161" s="3">
        <f>E161/$E$7*100</f>
        <v>106.29023746701849</v>
      </c>
      <c r="H161" s="3">
        <f t="shared" si="260"/>
        <v>117.82630777044183</v>
      </c>
      <c r="I161" s="3">
        <f t="shared" ref="I161:J161" si="321">AVERAGE(B142:B161)</f>
        <v>19.965</v>
      </c>
      <c r="J161" s="3">
        <f t="shared" si="321"/>
        <v>9.0335000000000001</v>
      </c>
      <c r="K161" s="3">
        <f t="shared" si="296"/>
        <v>105.66566990394031</v>
      </c>
      <c r="L161" s="3">
        <f t="shared" si="297"/>
        <v>112.50389189862379</v>
      </c>
      <c r="M161" s="3">
        <f t="shared" si="280"/>
        <v>101.17540687160943</v>
      </c>
      <c r="N161" s="3">
        <f t="shared" si="281"/>
        <v>104.45745159837909</v>
      </c>
      <c r="O161" s="7">
        <f t="shared" si="264"/>
        <v>1.5912481352562402E-3</v>
      </c>
      <c r="P161" s="7">
        <f t="shared" si="265"/>
        <v>5.4171180931743557E-3</v>
      </c>
      <c r="Q161" s="7">
        <f t="shared" ref="Q161:R161" si="322">AVERAGE(O157:O161)</f>
        <v>1.5790775590161844E-3</v>
      </c>
      <c r="R161" s="7">
        <f t="shared" si="322"/>
        <v>5.4486733336211344E-3</v>
      </c>
      <c r="S161" s="6">
        <f t="shared" si="299"/>
        <v>0.30283745857438032</v>
      </c>
      <c r="T161" s="6">
        <f t="shared" si="300"/>
        <v>0.23758156494138999</v>
      </c>
      <c r="U161" s="6">
        <f t="shared" si="301"/>
        <v>87.08436788498868</v>
      </c>
      <c r="V161" s="6">
        <f t="shared" si="302"/>
        <v>115.33007005575971</v>
      </c>
    </row>
    <row r="162" spans="1:22" x14ac:dyDescent="0.3">
      <c r="A162">
        <f>RAW!A162</f>
        <v>2000</v>
      </c>
      <c r="B162">
        <f>RAW!D162</f>
        <v>19.89</v>
      </c>
      <c r="C162">
        <f>RAW!F162</f>
        <v>9.1999999999999993</v>
      </c>
      <c r="E162" s="3">
        <f>AVERAGE(B158:B162)</f>
        <v>20.096</v>
      </c>
      <c r="F162" s="3">
        <f t="shared" si="259"/>
        <v>9.25</v>
      </c>
      <c r="G162" s="3">
        <f>E162/$E$7*100</f>
        <v>106.04749340369392</v>
      </c>
      <c r="H162" s="3">
        <f t="shared" si="260"/>
        <v>117.44540375825292</v>
      </c>
      <c r="I162" s="3">
        <f t="shared" ref="I162:J162" si="323">AVERAGE(B143:B162)</f>
        <v>19.9435</v>
      </c>
      <c r="J162" s="3">
        <f t="shared" si="323"/>
        <v>9.0444999999999975</v>
      </c>
      <c r="K162" s="3">
        <f t="shared" si="296"/>
        <v>105.55188017677104</v>
      </c>
      <c r="L162" s="3">
        <f t="shared" si="297"/>
        <v>112.6408867301824</v>
      </c>
      <c r="M162" s="3">
        <f t="shared" si="280"/>
        <v>100.94434398231868</v>
      </c>
      <c r="N162" s="3">
        <f t="shared" si="281"/>
        <v>104.11976587122918</v>
      </c>
      <c r="O162" s="7">
        <f t="shared" si="264"/>
        <v>-2.2837851256084507E-3</v>
      </c>
      <c r="P162" s="7">
        <f t="shared" si="265"/>
        <v>-3.232758620689502E-3</v>
      </c>
      <c r="Q162" s="7">
        <f t="shared" ref="Q162:R162" si="324">AVERAGE(O158:O162)</f>
        <v>1.0022244570330185E-3</v>
      </c>
      <c r="R162" s="7">
        <f t="shared" si="324"/>
        <v>4.2706778539473465E-3</v>
      </c>
      <c r="S162" s="6">
        <f t="shared" si="299"/>
        <v>0.2913539175352855</v>
      </c>
      <c r="T162" s="6">
        <f t="shared" si="300"/>
        <v>0.24005427017984679</v>
      </c>
      <c r="U162" s="6">
        <f t="shared" si="301"/>
        <v>83.782144582829773</v>
      </c>
      <c r="V162" s="6">
        <f t="shared" si="302"/>
        <v>116.53040421657231</v>
      </c>
    </row>
    <row r="163" spans="1:22" x14ac:dyDescent="0.3">
      <c r="A163">
        <f>RAW!A163</f>
        <v>2001</v>
      </c>
      <c r="B163">
        <f>RAW!D163</f>
        <v>20.21</v>
      </c>
      <c r="C163">
        <f>RAW!F163</f>
        <v>9.41</v>
      </c>
      <c r="E163" s="3">
        <f>AVERAGE(B159:B163)</f>
        <v>20.125999999999998</v>
      </c>
      <c r="F163" s="3">
        <f t="shared" si="259"/>
        <v>9.3239999999999981</v>
      </c>
      <c r="G163" s="3">
        <f>E163/$E$7*100</f>
        <v>106.20580474934036</v>
      </c>
      <c r="H163" s="3">
        <f t="shared" si="260"/>
        <v>118.38496698831891</v>
      </c>
      <c r="I163" s="3">
        <f t="shared" ref="I163:J163" si="325">AVERAGE(B144:B163)</f>
        <v>19.961499999999997</v>
      </c>
      <c r="J163" s="3">
        <f t="shared" si="325"/>
        <v>9.056499999999998</v>
      </c>
      <c r="K163" s="3">
        <f t="shared" si="296"/>
        <v>105.64714599486624</v>
      </c>
      <c r="L163" s="3">
        <f t="shared" si="297"/>
        <v>112.79033563733726</v>
      </c>
      <c r="M163" s="3">
        <f t="shared" si="280"/>
        <v>101.09503717098653</v>
      </c>
      <c r="N163" s="3">
        <f t="shared" si="281"/>
        <v>104.95272399819899</v>
      </c>
      <c r="O163" s="7">
        <f t="shared" si="264"/>
        <v>1.4928343949045519E-3</v>
      </c>
      <c r="P163" s="7">
        <f t="shared" si="265"/>
        <v>7.9999999999997851E-3</v>
      </c>
      <c r="Q163" s="7">
        <f t="shared" ref="Q163:R163" si="326">AVERAGE(O159:O163)</f>
        <v>1.7608833544175751E-3</v>
      </c>
      <c r="R163" s="7">
        <f t="shared" si="326"/>
        <v>6.4890524122511728E-3</v>
      </c>
      <c r="S163" s="6">
        <f t="shared" si="299"/>
        <v>0.29635105427249814</v>
      </c>
      <c r="T163" s="6">
        <f t="shared" si="300"/>
        <v>0.25234218622213839</v>
      </c>
      <c r="U163" s="6">
        <f t="shared" si="301"/>
        <v>85.219128290339441</v>
      </c>
      <c r="V163" s="6">
        <f t="shared" si="302"/>
        <v>122.49537131469876</v>
      </c>
    </row>
    <row r="164" spans="1:22" x14ac:dyDescent="0.3">
      <c r="A164">
        <f>RAW!A164</f>
        <v>2002</v>
      </c>
      <c r="B164">
        <f>RAW!D164</f>
        <v>20.38</v>
      </c>
      <c r="C164">
        <f>RAW!F164</f>
        <v>9.57</v>
      </c>
      <c r="E164" s="3">
        <f>AVERAGE(B160:B164)</f>
        <v>20.169999999999998</v>
      </c>
      <c r="F164" s="3">
        <f t="shared" si="259"/>
        <v>9.3979999999999997</v>
      </c>
      <c r="G164" s="3">
        <f>E164/$E$7*100</f>
        <v>106.43799472295514</v>
      </c>
      <c r="H164" s="3">
        <f t="shared" si="260"/>
        <v>119.32453021838496</v>
      </c>
      <c r="I164" s="3">
        <f t="shared" ref="I164:J164" si="327">AVERAGE(B145:B164)</f>
        <v>20.002499999999998</v>
      </c>
      <c r="J164" s="3">
        <f t="shared" si="327"/>
        <v>9.102999999999998</v>
      </c>
      <c r="K164" s="3">
        <f t="shared" si="296"/>
        <v>105.86414035830533</v>
      </c>
      <c r="L164" s="3">
        <f t="shared" si="297"/>
        <v>113.36945015256237</v>
      </c>
      <c r="M164" s="3">
        <f t="shared" si="280"/>
        <v>101.31605384769942</v>
      </c>
      <c r="N164" s="3">
        <f t="shared" si="281"/>
        <v>105.78568212516883</v>
      </c>
      <c r="O164" s="7">
        <f t="shared" si="264"/>
        <v>2.1862267713406158E-3</v>
      </c>
      <c r="P164" s="7">
        <f t="shared" si="265"/>
        <v>7.9365079365081304E-3</v>
      </c>
      <c r="Q164" s="7">
        <f t="shared" ref="Q164:R164" si="328">AVERAGE(O160:O164)</f>
        <v>1.4562740720942768E-3</v>
      </c>
      <c r="R164" s="7">
        <f t="shared" si="328"/>
        <v>6.481316338941401E-3</v>
      </c>
      <c r="S164" s="6">
        <f t="shared" si="299"/>
        <v>0.29459829920543806</v>
      </c>
      <c r="T164" s="6">
        <f t="shared" si="300"/>
        <v>0.25719335343789812</v>
      </c>
      <c r="U164" s="6">
        <f t="shared" si="301"/>
        <v>84.715103564367027</v>
      </c>
      <c r="V164" s="6">
        <f t="shared" si="302"/>
        <v>124.85029079249492</v>
      </c>
    </row>
    <row r="165" spans="1:22" x14ac:dyDescent="0.3">
      <c r="A165">
        <f>RAW!A165</f>
        <v>2003</v>
      </c>
      <c r="B165">
        <f>RAW!D165</f>
        <v>19.95</v>
      </c>
      <c r="C165">
        <f>RAW!F165</f>
        <v>9.5299999999999994</v>
      </c>
      <c r="E165" s="3">
        <f>AVERAGE(B161:B165)</f>
        <v>20.036000000000001</v>
      </c>
      <c r="F165" s="3">
        <f t="shared" si="259"/>
        <v>9.4</v>
      </c>
      <c r="G165" s="3">
        <f>E165/$E$7*100</f>
        <v>105.73087071240106</v>
      </c>
      <c r="H165" s="3">
        <f t="shared" si="260"/>
        <v>119.34992381919756</v>
      </c>
      <c r="I165" s="3">
        <f t="shared" ref="I165:J165" si="329">AVERAGE(B146:B165)</f>
        <v>20.003499999999995</v>
      </c>
      <c r="J165" s="3">
        <f t="shared" si="329"/>
        <v>9.1279999999999983</v>
      </c>
      <c r="K165" s="3">
        <f t="shared" si="296"/>
        <v>105.86943290375505</v>
      </c>
      <c r="L165" s="3">
        <f t="shared" si="297"/>
        <v>113.68080204246836</v>
      </c>
      <c r="M165" s="3">
        <f t="shared" si="280"/>
        <v>100.64295760498294</v>
      </c>
      <c r="N165" s="3">
        <f t="shared" si="281"/>
        <v>105.80819450697885</v>
      </c>
      <c r="O165" s="7">
        <f t="shared" si="264"/>
        <v>-6.6435299950420301E-3</v>
      </c>
      <c r="P165" s="7">
        <f t="shared" si="265"/>
        <v>2.1281123643324129E-4</v>
      </c>
      <c r="Q165" s="7">
        <f t="shared" ref="Q165:R165" si="330">AVERAGE(O161:O165)</f>
        <v>-7.3140116382981453E-4</v>
      </c>
      <c r="R165" s="7">
        <f t="shared" si="330"/>
        <v>3.6667357290852019E-3</v>
      </c>
      <c r="S165" s="6">
        <f t="shared" si="299"/>
        <v>0.29437310732434352</v>
      </c>
      <c r="T165" s="6">
        <f t="shared" si="300"/>
        <v>0.27350743278652168</v>
      </c>
      <c r="U165" s="6">
        <f t="shared" si="301"/>
        <v>84.650347068554822</v>
      </c>
      <c r="V165" s="6">
        <f t="shared" si="302"/>
        <v>132.76969276560732</v>
      </c>
    </row>
    <row r="166" spans="1:22" x14ac:dyDescent="0.3">
      <c r="A166">
        <f>RAW!A166</f>
        <v>2004</v>
      </c>
      <c r="B166">
        <f>RAW!D166</f>
        <v>20.420000000000002</v>
      </c>
      <c r="C166">
        <f>RAW!F166</f>
        <v>9.32</v>
      </c>
      <c r="E166" s="3">
        <f>AVERAGE(B162:B166)</f>
        <v>20.170000000000002</v>
      </c>
      <c r="F166" s="3">
        <f t="shared" si="259"/>
        <v>9.4060000000000006</v>
      </c>
      <c r="G166" s="3">
        <f>E166/$E$7*100</f>
        <v>106.43799472295517</v>
      </c>
      <c r="H166" s="3">
        <f t="shared" si="260"/>
        <v>119.42610462163535</v>
      </c>
      <c r="I166" s="3">
        <f t="shared" ref="I166:J166" si="331">AVERAGE(B147:B166)</f>
        <v>20.051499999999997</v>
      </c>
      <c r="J166" s="3">
        <f t="shared" si="331"/>
        <v>9.1594999999999978</v>
      </c>
      <c r="K166" s="3">
        <f t="shared" si="296"/>
        <v>106.12347508534231</v>
      </c>
      <c r="L166" s="3">
        <f t="shared" si="297"/>
        <v>114.07310542374987</v>
      </c>
      <c r="M166" s="3">
        <f t="shared" si="280"/>
        <v>101.31605384769944</v>
      </c>
      <c r="N166" s="3">
        <f t="shared" si="281"/>
        <v>105.87573165240882</v>
      </c>
      <c r="O166" s="7">
        <f t="shared" si="264"/>
        <v>6.6879616689961008E-3</v>
      </c>
      <c r="P166" s="7">
        <f t="shared" si="265"/>
        <v>6.3829787234048752E-4</v>
      </c>
      <c r="Q166" s="7">
        <f t="shared" ref="Q166:R166" si="332">AVERAGE(O162:O166)</f>
        <v>2.8794154291815753E-4</v>
      </c>
      <c r="R166" s="7">
        <f t="shared" si="332"/>
        <v>2.7109716849184284E-3</v>
      </c>
      <c r="S166" s="6">
        <f t="shared" si="299"/>
        <v>0.27895057098459519</v>
      </c>
      <c r="T166" s="6">
        <f t="shared" si="300"/>
        <v>0.25613473017144706</v>
      </c>
      <c r="U166" s="6">
        <f t="shared" si="301"/>
        <v>80.215420706892786</v>
      </c>
      <c r="V166" s="6">
        <f t="shared" si="302"/>
        <v>124.33639950841075</v>
      </c>
    </row>
    <row r="167" spans="1:22" x14ac:dyDescent="0.3">
      <c r="A167">
        <f>RAW!A167</f>
        <v>2005</v>
      </c>
      <c r="B167">
        <f>RAW!D167</f>
        <v>20.71</v>
      </c>
      <c r="C167">
        <f>RAW!F167</f>
        <v>9.6999999999999993</v>
      </c>
      <c r="E167" s="3">
        <f>AVERAGE(B163:B167)</f>
        <v>20.334000000000003</v>
      </c>
      <c r="F167" s="3">
        <f t="shared" si="259"/>
        <v>9.5060000000000002</v>
      </c>
      <c r="G167" s="3">
        <f>E167/$E$7*100</f>
        <v>107.3034300791557</v>
      </c>
      <c r="H167" s="3">
        <f t="shared" si="260"/>
        <v>120.69578466226511</v>
      </c>
      <c r="I167" s="3">
        <f t="shared" ref="I167:J167" si="333">AVERAGE(B148:B167)</f>
        <v>20.104999999999997</v>
      </c>
      <c r="J167" s="3">
        <f t="shared" si="333"/>
        <v>9.2114999999999974</v>
      </c>
      <c r="K167" s="3">
        <f t="shared" si="296"/>
        <v>106.40662626690307</v>
      </c>
      <c r="L167" s="3">
        <f t="shared" si="297"/>
        <v>114.72071735475429</v>
      </c>
      <c r="M167" s="3">
        <f t="shared" si="280"/>
        <v>102.13984327908381</v>
      </c>
      <c r="N167" s="3">
        <f t="shared" si="281"/>
        <v>107.0013507429086</v>
      </c>
      <c r="O167" s="7">
        <f t="shared" si="264"/>
        <v>8.1308874566188294E-3</v>
      </c>
      <c r="P167" s="7">
        <f t="shared" si="265"/>
        <v>1.06315118009781E-2</v>
      </c>
      <c r="Q167" s="7">
        <f t="shared" ref="Q167:R167" si="334">AVERAGE(O163:O167)</f>
        <v>2.3708760593636135E-3</v>
      </c>
      <c r="R167" s="7">
        <f t="shared" si="334"/>
        <v>5.4838257692519489E-3</v>
      </c>
      <c r="S167" s="6">
        <f t="shared" si="299"/>
        <v>0.29784312366712384</v>
      </c>
      <c r="T167" s="6">
        <f t="shared" si="300"/>
        <v>0.25495665266245177</v>
      </c>
      <c r="U167" s="6">
        <f t="shared" si="301"/>
        <v>85.648189875663789</v>
      </c>
      <c r="V167" s="6">
        <f t="shared" si="302"/>
        <v>123.76452112349878</v>
      </c>
    </row>
    <row r="168" spans="1:22" x14ac:dyDescent="0.3">
      <c r="A168">
        <f>RAW!A168</f>
        <v>2006</v>
      </c>
      <c r="B168">
        <f>RAW!D168</f>
        <v>20.170000000000002</v>
      </c>
      <c r="C168">
        <f>RAW!F168</f>
        <v>9.5299999999999994</v>
      </c>
      <c r="E168" s="3">
        <f>AVERAGE(B164:B168)</f>
        <v>20.326000000000001</v>
      </c>
      <c r="F168" s="3">
        <f t="shared" si="259"/>
        <v>9.5300000000000011</v>
      </c>
      <c r="G168" s="3">
        <f>E168/$E$7*100</f>
        <v>107.26121372031663</v>
      </c>
      <c r="H168" s="3">
        <f t="shared" si="260"/>
        <v>121.00050787201626</v>
      </c>
      <c r="I168" s="3">
        <f t="shared" ref="I168:J168" si="335">AVERAGE(B149:B168)</f>
        <v>20.116999999999997</v>
      </c>
      <c r="J168" s="3">
        <f t="shared" si="335"/>
        <v>9.2464999999999993</v>
      </c>
      <c r="K168" s="3">
        <f t="shared" si="296"/>
        <v>106.47013681229988</v>
      </c>
      <c r="L168" s="3">
        <f t="shared" si="297"/>
        <v>115.15661000062268</v>
      </c>
      <c r="M168" s="3">
        <f t="shared" si="280"/>
        <v>102.09965842877237</v>
      </c>
      <c r="N168" s="3">
        <f t="shared" si="281"/>
        <v>107.27149932462856</v>
      </c>
      <c r="O168" s="7">
        <f t="shared" si="264"/>
        <v>-3.934297236157791E-4</v>
      </c>
      <c r="P168" s="7">
        <f t="shared" si="265"/>
        <v>2.5247212286976239E-3</v>
      </c>
      <c r="Q168" s="7">
        <f t="shared" ref="Q168:R168" si="336">AVERAGE(O164:O168)</f>
        <v>1.9936232356595474E-3</v>
      </c>
      <c r="R168" s="7">
        <f t="shared" si="336"/>
        <v>4.3887700149915169E-3</v>
      </c>
      <c r="S168" s="6">
        <f t="shared" si="299"/>
        <v>0.29524476910558589</v>
      </c>
      <c r="T168" s="6">
        <f t="shared" si="300"/>
        <v>0.24777483411567983</v>
      </c>
      <c r="U168" s="6">
        <f t="shared" si="301"/>
        <v>84.901003363143786</v>
      </c>
      <c r="V168" s="6">
        <f t="shared" si="302"/>
        <v>120.27822522199945</v>
      </c>
    </row>
    <row r="169" spans="1:22" x14ac:dyDescent="0.3">
      <c r="A169">
        <f>RAW!A169</f>
        <v>2007</v>
      </c>
      <c r="B169">
        <f>RAW!D169</f>
        <v>20.309999999999999</v>
      </c>
      <c r="C169">
        <f>RAW!F169</f>
        <v>9.73</v>
      </c>
      <c r="E169" s="3">
        <f>AVERAGE(B165:B169)</f>
        <v>20.312000000000001</v>
      </c>
      <c r="F169" s="3">
        <f t="shared" si="259"/>
        <v>9.5620000000000012</v>
      </c>
      <c r="G169" s="3">
        <f>E169/$E$7*100</f>
        <v>107.18733509234831</v>
      </c>
      <c r="H169" s="3">
        <f t="shared" si="260"/>
        <v>121.40680548501778</v>
      </c>
      <c r="I169" s="3">
        <f t="shared" ref="I169:J169" si="337">AVERAGE(B150:B169)</f>
        <v>20.13</v>
      </c>
      <c r="J169" s="3">
        <f t="shared" si="337"/>
        <v>9.2834999999999983</v>
      </c>
      <c r="K169" s="3">
        <f t="shared" si="296"/>
        <v>106.53893990314643</v>
      </c>
      <c r="L169" s="3">
        <f t="shared" si="297"/>
        <v>115.61741079768349</v>
      </c>
      <c r="M169" s="3">
        <f t="shared" si="280"/>
        <v>102.02933494072737</v>
      </c>
      <c r="N169" s="3">
        <f t="shared" si="281"/>
        <v>107.63169743358849</v>
      </c>
      <c r="O169" s="7">
        <f t="shared" si="264"/>
        <v>-6.8877300009828613E-4</v>
      </c>
      <c r="P169" s="7">
        <f t="shared" si="265"/>
        <v>3.3578174186779108E-3</v>
      </c>
      <c r="Q169" s="7">
        <f t="shared" ref="Q169:R169" si="338">AVERAGE(O165:O169)</f>
        <v>1.418623281371767E-3</v>
      </c>
      <c r="R169" s="7">
        <f t="shared" si="338"/>
        <v>3.4730319114254725E-3</v>
      </c>
      <c r="S169" s="6">
        <f t="shared" si="299"/>
        <v>0.29785195898916694</v>
      </c>
      <c r="T169" s="6">
        <f t="shared" si="300"/>
        <v>0.26228299300765323</v>
      </c>
      <c r="U169" s="6">
        <f t="shared" si="301"/>
        <v>85.650730573366133</v>
      </c>
      <c r="V169" s="6">
        <f t="shared" si="302"/>
        <v>127.32097275926802</v>
      </c>
    </row>
    <row r="170" spans="1:22" x14ac:dyDescent="0.3">
      <c r="A170">
        <f>RAW!A170</f>
        <v>2008</v>
      </c>
      <c r="B170">
        <f>RAW!D170</f>
        <v>19.79</v>
      </c>
      <c r="C170">
        <f>RAW!F170</f>
        <v>9.43</v>
      </c>
      <c r="E170" s="3">
        <f>AVERAGE(B166:B170)</f>
        <v>20.28</v>
      </c>
      <c r="F170" s="3">
        <f t="shared" si="259"/>
        <v>9.5419999999999998</v>
      </c>
      <c r="G170" s="3">
        <f>E170/$E$7*100</f>
        <v>107.01846965699208</v>
      </c>
      <c r="H170" s="3">
        <f t="shared" si="260"/>
        <v>121.15286947689181</v>
      </c>
      <c r="I170" s="3">
        <f t="shared" ref="I170:J170" si="339">AVERAGE(B151:B170)</f>
        <v>20.106000000000002</v>
      </c>
      <c r="J170" s="3">
        <f t="shared" si="339"/>
        <v>9.2949999999999982</v>
      </c>
      <c r="K170" s="3">
        <f t="shared" si="296"/>
        <v>106.41191881235284</v>
      </c>
      <c r="L170" s="3">
        <f t="shared" si="297"/>
        <v>115.76063266704024</v>
      </c>
      <c r="M170" s="3">
        <f t="shared" si="280"/>
        <v>101.86859553948165</v>
      </c>
      <c r="N170" s="3">
        <f t="shared" si="281"/>
        <v>107.40657361548851</v>
      </c>
      <c r="O170" s="7">
        <f t="shared" si="264"/>
        <v>-1.5754233950376895E-3</v>
      </c>
      <c r="P170" s="7">
        <f t="shared" si="265"/>
        <v>-2.0916126333404561E-3</v>
      </c>
      <c r="Q170" s="7">
        <f t="shared" ref="Q170:R170" si="340">AVERAGE(O166:O170)</f>
        <v>2.4322446013726349E-3</v>
      </c>
      <c r="R170" s="7">
        <f t="shared" si="340"/>
        <v>3.0121471374707333E-3</v>
      </c>
      <c r="S170" s="6">
        <f t="shared" si="299"/>
        <v>0.30522467997060476</v>
      </c>
      <c r="T170" s="6">
        <f t="shared" si="300"/>
        <v>0.26346876375328487</v>
      </c>
      <c r="U170" s="6">
        <f t="shared" si="301"/>
        <v>87.770840645889436</v>
      </c>
      <c r="V170" s="6">
        <f t="shared" si="302"/>
        <v>127.89658569959654</v>
      </c>
    </row>
    <row r="171" spans="1:22" x14ac:dyDescent="0.3">
      <c r="A171">
        <f>RAW!A171</f>
        <v>2009</v>
      </c>
      <c r="B171">
        <f>RAW!D171</f>
        <v>20.65</v>
      </c>
      <c r="C171">
        <f>RAW!F171</f>
        <v>9.51</v>
      </c>
      <c r="E171" s="3">
        <f>AVERAGE(B167:B171)</f>
        <v>20.326000000000001</v>
      </c>
      <c r="F171" s="3">
        <f t="shared" si="259"/>
        <v>9.58</v>
      </c>
      <c r="G171" s="3">
        <f>E171/$E$7*100</f>
        <v>107.26121372031663</v>
      </c>
      <c r="H171" s="3">
        <f t="shared" si="260"/>
        <v>121.63534789233113</v>
      </c>
      <c r="I171" s="3">
        <f t="shared" ref="I171:J171" si="341">AVERAGE(B152:B171)</f>
        <v>20.1555</v>
      </c>
      <c r="J171" s="3">
        <f t="shared" si="341"/>
        <v>9.3244999999999987</v>
      </c>
      <c r="K171" s="3">
        <f t="shared" si="296"/>
        <v>106.67389981211466</v>
      </c>
      <c r="L171" s="3">
        <f t="shared" si="297"/>
        <v>116.12802789712929</v>
      </c>
      <c r="M171" s="3">
        <f t="shared" si="280"/>
        <v>102.09965842877237</v>
      </c>
      <c r="N171" s="3">
        <f t="shared" si="281"/>
        <v>107.83430886987844</v>
      </c>
      <c r="O171" s="7">
        <f t="shared" si="264"/>
        <v>2.2682445759369951E-3</v>
      </c>
      <c r="P171" s="7">
        <f t="shared" si="265"/>
        <v>3.982393628170211E-3</v>
      </c>
      <c r="Q171" s="7">
        <f t="shared" ref="Q171:R171" si="342">AVERAGE(O167:O171)</f>
        <v>1.5483011827608141E-3</v>
      </c>
      <c r="R171" s="7">
        <f t="shared" si="342"/>
        <v>3.6809662886366779E-3</v>
      </c>
      <c r="S171" s="6">
        <f t="shared" si="299"/>
        <v>0.30933672676602098</v>
      </c>
      <c r="T171" s="6">
        <f t="shared" si="300"/>
        <v>0.25205419216802116</v>
      </c>
      <c r="U171" s="6">
        <f t="shared" si="301"/>
        <v>88.953306637970016</v>
      </c>
      <c r="V171" s="6">
        <f t="shared" si="302"/>
        <v>122.3555693294514</v>
      </c>
    </row>
    <row r="172" spans="1:22" x14ac:dyDescent="0.3">
      <c r="A172">
        <f>RAW!A172</f>
        <v>2010</v>
      </c>
      <c r="B172">
        <f>RAW!D172</f>
        <v>20.329999999999998</v>
      </c>
      <c r="C172">
        <f>RAW!F172</f>
        <v>9.6999999999999993</v>
      </c>
      <c r="E172" s="3">
        <f>AVERAGE(B168:B172)</f>
        <v>20.25</v>
      </c>
      <c r="F172" s="3">
        <f t="shared" si="259"/>
        <v>9.5799999999999983</v>
      </c>
      <c r="G172" s="3">
        <f>E172/$E$7*100</f>
        <v>106.86015831134566</v>
      </c>
      <c r="H172" s="3">
        <f t="shared" si="260"/>
        <v>121.6353478923311</v>
      </c>
      <c r="I172" s="3">
        <f t="shared" ref="I172:J172" si="343">AVERAGE(B153:B172)</f>
        <v>20.169000000000004</v>
      </c>
      <c r="J172" s="3">
        <f t="shared" si="343"/>
        <v>9.3479999999999972</v>
      </c>
      <c r="K172" s="3">
        <f t="shared" si="296"/>
        <v>106.74534917568607</v>
      </c>
      <c r="L172" s="3">
        <f t="shared" si="297"/>
        <v>116.42069867364089</v>
      </c>
      <c r="M172" s="3">
        <f t="shared" si="280"/>
        <v>101.71790235081374</v>
      </c>
      <c r="N172" s="3">
        <f t="shared" si="281"/>
        <v>107.83430886987841</v>
      </c>
      <c r="O172" s="7">
        <f t="shared" si="264"/>
        <v>-3.7390534291055211E-3</v>
      </c>
      <c r="P172" s="7">
        <f t="shared" si="265"/>
        <v>0</v>
      </c>
      <c r="Q172" s="7">
        <f t="shared" ref="Q172:R172" si="344">AVERAGE(O168:O172)</f>
        <v>-8.2568699438405617E-4</v>
      </c>
      <c r="R172" s="7">
        <f t="shared" si="344"/>
        <v>1.5546639284410579E-3</v>
      </c>
      <c r="S172" s="6">
        <f t="shared" si="299"/>
        <v>0.31083757816583257</v>
      </c>
      <c r="T172" s="6">
        <f t="shared" si="300"/>
        <v>0.26438807202969467</v>
      </c>
      <c r="U172" s="6">
        <f t="shared" si="301"/>
        <v>89.384893589125838</v>
      </c>
      <c r="V172" s="6">
        <f t="shared" si="302"/>
        <v>128.34284880905682</v>
      </c>
    </row>
    <row r="173" spans="1:22" x14ac:dyDescent="0.3">
      <c r="A173">
        <f>RAW!A173</f>
        <v>2011</v>
      </c>
      <c r="B173">
        <f>RAW!D173</f>
        <v>19.88</v>
      </c>
      <c r="C173">
        <f>RAW!F173</f>
        <v>9.52</v>
      </c>
      <c r="E173" s="3">
        <f>AVERAGE(B169:B173)</f>
        <v>20.191999999999997</v>
      </c>
      <c r="F173" s="3">
        <f t="shared" si="259"/>
        <v>9.5779999999999994</v>
      </c>
      <c r="G173" s="3">
        <f>E173/$E$7*100</f>
        <v>106.55408970976252</v>
      </c>
      <c r="H173" s="3">
        <f t="shared" si="260"/>
        <v>121.60995429151853</v>
      </c>
      <c r="I173" s="3">
        <f t="shared" ref="I173:J173" si="345">AVERAGE(B154:B173)</f>
        <v>20.148499999999999</v>
      </c>
      <c r="J173" s="3">
        <f t="shared" si="345"/>
        <v>9.3649999999999984</v>
      </c>
      <c r="K173" s="3">
        <f t="shared" si="296"/>
        <v>106.6368519939665</v>
      </c>
      <c r="L173" s="3">
        <f t="shared" si="297"/>
        <v>116.63241795877694</v>
      </c>
      <c r="M173" s="3">
        <f t="shared" si="280"/>
        <v>101.42656218605586</v>
      </c>
      <c r="N173" s="3">
        <f t="shared" si="281"/>
        <v>107.81179648806842</v>
      </c>
      <c r="O173" s="7">
        <f t="shared" si="264"/>
        <v>-2.8641975308644207E-3</v>
      </c>
      <c r="P173" s="7">
        <f t="shared" si="265"/>
        <v>-2.0876826722315833E-4</v>
      </c>
      <c r="Q173" s="7">
        <f t="shared" ref="Q173:R173" si="346">AVERAGE(O169:O173)</f>
        <v>-1.3198405558337845E-3</v>
      </c>
      <c r="R173" s="7">
        <f t="shared" si="346"/>
        <v>1.0079660292569015E-3</v>
      </c>
      <c r="S173" s="6">
        <f t="shared" si="299"/>
        <v>0.31591596151008616</v>
      </c>
      <c r="T173" s="6">
        <f t="shared" si="300"/>
        <v>0.26394776197693298</v>
      </c>
      <c r="U173" s="6">
        <f t="shared" si="301"/>
        <v>90.845240685861754</v>
      </c>
      <c r="V173" s="6">
        <f t="shared" si="302"/>
        <v>128.12910752301138</v>
      </c>
    </row>
    <row r="174" spans="1:22" x14ac:dyDescent="0.3">
      <c r="A174">
        <f>RAW!A174</f>
        <v>2012</v>
      </c>
      <c r="B174">
        <f>RAW!D174</f>
        <v>20.079999999999998</v>
      </c>
      <c r="C174">
        <f>RAW!F174</f>
        <v>9.51</v>
      </c>
      <c r="E174" s="3">
        <f>AVERAGE(B170:B174)</f>
        <v>20.145999999999997</v>
      </c>
      <c r="F174" s="3">
        <f t="shared" si="259"/>
        <v>9.5339999999999989</v>
      </c>
      <c r="G174" s="3">
        <f>E174/$E$7*100</f>
        <v>106.31134564643799</v>
      </c>
      <c r="H174" s="3">
        <f t="shared" si="260"/>
        <v>121.05129507364143</v>
      </c>
      <c r="I174" s="3">
        <f t="shared" ref="I174:J174" si="347">AVERAGE(B155:B174)</f>
        <v>20.162999999999997</v>
      </c>
      <c r="J174" s="3">
        <f t="shared" si="347"/>
        <v>9.3984999999999985</v>
      </c>
      <c r="K174" s="3">
        <f t="shared" si="296"/>
        <v>106.71359390298764</v>
      </c>
      <c r="L174" s="3">
        <f t="shared" si="297"/>
        <v>117.04962949125095</v>
      </c>
      <c r="M174" s="3">
        <f t="shared" si="280"/>
        <v>101.19549929676512</v>
      </c>
      <c r="N174" s="3">
        <f t="shared" si="281"/>
        <v>107.31652408824853</v>
      </c>
      <c r="O174" s="7">
        <f t="shared" si="264"/>
        <v>-2.2781299524563536E-3</v>
      </c>
      <c r="P174" s="7">
        <f t="shared" si="265"/>
        <v>-4.5938609313009859E-3</v>
      </c>
      <c r="Q174" s="7">
        <f t="shared" ref="Q174:R174" si="348">AVERAGE(O170:O174)</f>
        <v>-1.637711946305398E-3</v>
      </c>
      <c r="R174" s="7">
        <f t="shared" si="348"/>
        <v>-5.8236964073887787E-4</v>
      </c>
      <c r="S174" s="6">
        <f t="shared" si="299"/>
        <v>0.30506427277922255</v>
      </c>
      <c r="T174" s="6">
        <f t="shared" si="300"/>
        <v>0.23470642356603277</v>
      </c>
      <c r="U174" s="6">
        <f t="shared" si="301"/>
        <v>87.724713727074686</v>
      </c>
      <c r="V174" s="6">
        <f t="shared" si="302"/>
        <v>113.93437987953764</v>
      </c>
    </row>
    <row r="175" spans="1:22" x14ac:dyDescent="0.3">
      <c r="A175">
        <f>RAW!A175</f>
        <v>2013</v>
      </c>
      <c r="B175">
        <f>RAW!D175</f>
        <v>20.14</v>
      </c>
      <c r="C175">
        <f>RAW!F175</f>
        <v>9.61</v>
      </c>
      <c r="E175" s="3">
        <f>AVERAGE(B171:B175)</f>
        <v>20.216000000000001</v>
      </c>
      <c r="F175" s="3">
        <f t="shared" si="259"/>
        <v>9.57</v>
      </c>
      <c r="G175" s="3">
        <f>E175/$E$7*100</f>
        <v>106.68073878627968</v>
      </c>
      <c r="H175" s="3">
        <f t="shared" si="260"/>
        <v>121.50837988826815</v>
      </c>
      <c r="I175" s="3">
        <f t="shared" ref="I175:J175" si="349">AVERAGE(B156:B175)</f>
        <v>20.160499999999995</v>
      </c>
      <c r="J175" s="3">
        <f t="shared" si="349"/>
        <v>9.4354999999999993</v>
      </c>
      <c r="K175" s="3">
        <f t="shared" si="296"/>
        <v>106.7003625393633</v>
      </c>
      <c r="L175" s="3">
        <f t="shared" si="297"/>
        <v>117.51043028831181</v>
      </c>
      <c r="M175" s="3">
        <f t="shared" si="280"/>
        <v>101.54711673699018</v>
      </c>
      <c r="N175" s="3">
        <f t="shared" si="281"/>
        <v>107.72174696082845</v>
      </c>
      <c r="O175" s="7">
        <f t="shared" si="264"/>
        <v>3.4746351633079264E-3</v>
      </c>
      <c r="P175" s="7">
        <f t="shared" si="265"/>
        <v>3.7759597230964115E-3</v>
      </c>
      <c r="Q175" s="7">
        <f t="shared" ref="Q175:R175" si="350">AVERAGE(O171:O175)</f>
        <v>-6.2770023463627474E-4</v>
      </c>
      <c r="R175" s="7">
        <f t="shared" si="350"/>
        <v>5.9114483054849569E-4</v>
      </c>
      <c r="S175" s="6">
        <f t="shared" si="299"/>
        <v>0.30503623598378932</v>
      </c>
      <c r="T175" s="6">
        <f t="shared" si="300"/>
        <v>0.20322336687031178</v>
      </c>
      <c r="U175" s="6">
        <f t="shared" si="301"/>
        <v>87.716651426527989</v>
      </c>
      <c r="V175" s="6">
        <f t="shared" si="302"/>
        <v>98.651446899520082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2D66-05E2-4A14-950C-C5E59DA05BFA}">
  <dimension ref="B2:R166"/>
  <sheetViews>
    <sheetView tabSelected="1" topLeftCell="A133" workbookViewId="0">
      <selection activeCell="B161" sqref="B161"/>
    </sheetView>
  </sheetViews>
  <sheetFormatPr defaultRowHeight="14.4" x14ac:dyDescent="0.3"/>
  <cols>
    <col min="2" max="2" width="12.109375" customWidth="1"/>
    <col min="3" max="6" width="12.21875" customWidth="1"/>
    <col min="16" max="16" width="11.109375" customWidth="1"/>
  </cols>
  <sheetData>
    <row r="2" spans="2:18" x14ac:dyDescent="0.3">
      <c r="C2" t="s">
        <v>8</v>
      </c>
      <c r="D2" t="s">
        <v>9</v>
      </c>
      <c r="E2" t="s">
        <v>11</v>
      </c>
      <c r="F2" t="s">
        <v>10</v>
      </c>
      <c r="M2" t="s">
        <v>8</v>
      </c>
      <c r="N2" t="s">
        <v>9</v>
      </c>
      <c r="O2" t="s">
        <v>11</v>
      </c>
      <c r="P2" t="s">
        <v>10</v>
      </c>
      <c r="Q2" t="s">
        <v>6</v>
      </c>
      <c r="R2" t="s">
        <v>7</v>
      </c>
    </row>
    <row r="3" spans="2:18" x14ac:dyDescent="0.3">
      <c r="B3">
        <f>RAW!A18</f>
        <v>1856</v>
      </c>
      <c r="C3">
        <f>RAW!H18</f>
        <v>11.65</v>
      </c>
      <c r="D3">
        <f>RAW!I18</f>
        <v>8.66</v>
      </c>
      <c r="E3">
        <f>RAW!K18</f>
        <v>5</v>
      </c>
      <c r="F3">
        <f>RAW!J18</f>
        <v>11.37</v>
      </c>
      <c r="G3">
        <v>1</v>
      </c>
      <c r="H3" s="2"/>
      <c r="I3" s="2"/>
      <c r="J3" s="2"/>
      <c r="M3" s="2"/>
      <c r="N3" s="2"/>
      <c r="O3" s="2"/>
      <c r="P3" s="2"/>
      <c r="Q3" s="2"/>
      <c r="R3" s="2"/>
    </row>
    <row r="4" spans="2:18" x14ac:dyDescent="0.3">
      <c r="B4">
        <f>RAW!A19</f>
        <v>1857</v>
      </c>
      <c r="C4">
        <f>RAW!H19</f>
        <v>11.44</v>
      </c>
      <c r="D4">
        <f>RAW!I19</f>
        <v>8.76</v>
      </c>
      <c r="E4">
        <f>RAW!K19</f>
        <v>5.0999999999999996</v>
      </c>
      <c r="F4">
        <f>RAW!J19</f>
        <v>11.34</v>
      </c>
      <c r="G4">
        <f>G3+1</f>
        <v>2</v>
      </c>
      <c r="H4" s="2"/>
      <c r="I4" s="2"/>
      <c r="J4" s="2"/>
      <c r="M4" s="2"/>
      <c r="N4" s="2"/>
      <c r="O4" s="2"/>
      <c r="P4" s="2"/>
      <c r="Q4" s="2"/>
      <c r="R4" s="2"/>
    </row>
    <row r="5" spans="2:18" x14ac:dyDescent="0.3">
      <c r="B5">
        <f>RAW!A20</f>
        <v>1858</v>
      </c>
      <c r="C5">
        <f>RAW!H20</f>
        <v>11.06</v>
      </c>
      <c r="D5">
        <f>RAW!I20</f>
        <v>10.53</v>
      </c>
      <c r="E5">
        <f>RAW!K20</f>
        <v>5.0999999999999996</v>
      </c>
      <c r="F5">
        <f>RAW!J20</f>
        <v>11.67</v>
      </c>
      <c r="G5">
        <f t="shared" ref="G5:G27" si="0">G4+1</f>
        <v>3</v>
      </c>
      <c r="H5" s="2"/>
      <c r="I5" s="2"/>
      <c r="J5" s="2"/>
      <c r="M5" s="2"/>
      <c r="N5" s="2"/>
      <c r="O5" s="2"/>
      <c r="P5" s="2"/>
      <c r="Q5" s="2"/>
      <c r="R5" s="2"/>
    </row>
    <row r="6" spans="2:18" x14ac:dyDescent="0.3">
      <c r="B6">
        <f>RAW!A21</f>
        <v>1859</v>
      </c>
      <c r="C6">
        <f>RAW!H21</f>
        <v>11.92</v>
      </c>
      <c r="D6">
        <f>RAW!I21</f>
        <v>9.76</v>
      </c>
      <c r="E6">
        <f>RAW!K21</f>
        <v>5.6</v>
      </c>
      <c r="F6">
        <f>RAW!J21</f>
        <v>10.93</v>
      </c>
      <c r="G6">
        <f t="shared" si="0"/>
        <v>4</v>
      </c>
      <c r="H6" s="2"/>
      <c r="I6" s="2"/>
      <c r="J6" s="2"/>
      <c r="M6" s="2"/>
      <c r="N6" s="2"/>
      <c r="O6" s="2"/>
      <c r="P6" s="2"/>
      <c r="Q6" s="2"/>
      <c r="R6" s="2"/>
    </row>
    <row r="7" spans="2:18" x14ac:dyDescent="0.3">
      <c r="B7">
        <f>RAW!A22</f>
        <v>1860</v>
      </c>
      <c r="C7">
        <f>RAW!H22</f>
        <v>11.31</v>
      </c>
      <c r="D7">
        <f>RAW!I22</f>
        <v>9.75</v>
      </c>
      <c r="E7">
        <f>RAW!K22</f>
        <v>5.25</v>
      </c>
      <c r="F7">
        <f>RAW!J22</f>
        <v>11</v>
      </c>
      <c r="G7">
        <f t="shared" si="0"/>
        <v>5</v>
      </c>
      <c r="H7" s="2"/>
      <c r="I7" s="2"/>
      <c r="J7" s="2"/>
      <c r="M7" s="2"/>
      <c r="N7" s="2"/>
      <c r="O7" s="2"/>
      <c r="P7" s="2"/>
      <c r="Q7" s="2"/>
      <c r="R7" s="2"/>
    </row>
    <row r="8" spans="2:18" x14ac:dyDescent="0.3">
      <c r="B8">
        <f>RAW!A23</f>
        <v>1861</v>
      </c>
      <c r="C8">
        <f>RAW!H23</f>
        <v>11.88</v>
      </c>
      <c r="D8">
        <f>RAW!I23</f>
        <v>9.6199999999999992</v>
      </c>
      <c r="E8">
        <f>RAW!K23</f>
        <v>4.84</v>
      </c>
      <c r="F8">
        <f>RAW!J23</f>
        <v>11.2</v>
      </c>
      <c r="G8">
        <f t="shared" si="0"/>
        <v>6</v>
      </c>
      <c r="H8" s="2"/>
      <c r="I8" s="2"/>
      <c r="J8" s="2"/>
      <c r="M8" s="2"/>
      <c r="N8" s="2"/>
      <c r="O8" s="2"/>
      <c r="P8" s="2"/>
      <c r="Q8" s="2"/>
      <c r="R8" s="2"/>
    </row>
    <row r="9" spans="2:18" x14ac:dyDescent="0.3">
      <c r="B9">
        <f>RAW!A24</f>
        <v>1862</v>
      </c>
      <c r="C9">
        <f>RAW!H24</f>
        <v>12.24</v>
      </c>
      <c r="D9">
        <f>RAW!I24</f>
        <v>9.36</v>
      </c>
      <c r="E9">
        <f>RAW!K24</f>
        <v>4.79</v>
      </c>
      <c r="F9">
        <f>RAW!J24</f>
        <v>11.5</v>
      </c>
      <c r="G9">
        <f t="shared" si="0"/>
        <v>7</v>
      </c>
      <c r="H9" s="2"/>
      <c r="I9" s="2"/>
      <c r="J9" s="2"/>
      <c r="M9" s="2"/>
      <c r="N9" s="2"/>
      <c r="O9" s="2"/>
      <c r="P9" s="2"/>
      <c r="Q9" s="2"/>
      <c r="R9" s="2"/>
    </row>
    <row r="10" spans="2:18" x14ac:dyDescent="0.3">
      <c r="B10">
        <f>RAW!A25</f>
        <v>1863</v>
      </c>
      <c r="C10">
        <f>RAW!H25</f>
        <v>12.48</v>
      </c>
      <c r="D10">
        <f>RAW!I25</f>
        <v>9.73</v>
      </c>
      <c r="E10">
        <f>RAW!K25</f>
        <v>4.51</v>
      </c>
      <c r="F10">
        <f>RAW!J25</f>
        <v>11.01</v>
      </c>
      <c r="G10">
        <f t="shared" si="0"/>
        <v>8</v>
      </c>
      <c r="H10" s="2"/>
      <c r="I10" s="2"/>
      <c r="J10" s="2"/>
      <c r="M10" s="2"/>
      <c r="N10" s="2"/>
      <c r="O10" s="2"/>
      <c r="P10" s="2"/>
      <c r="Q10" s="2"/>
      <c r="R10" s="2"/>
    </row>
    <row r="11" spans="2:18" x14ac:dyDescent="0.3">
      <c r="B11">
        <f>RAW!A26</f>
        <v>1864</v>
      </c>
      <c r="C11">
        <f>RAW!H26</f>
        <v>11.18</v>
      </c>
      <c r="D11">
        <f>RAW!I26</f>
        <v>9.35</v>
      </c>
      <c r="E11">
        <f>RAW!K26</f>
        <v>4.99</v>
      </c>
      <c r="F11">
        <f>RAW!J26</f>
        <v>10.96</v>
      </c>
      <c r="G11">
        <f t="shared" si="0"/>
        <v>9</v>
      </c>
      <c r="H11" s="2"/>
      <c r="I11" s="2"/>
      <c r="J11" s="2"/>
      <c r="M11" s="2"/>
      <c r="N11" s="2"/>
      <c r="O11" s="2"/>
      <c r="P11" s="2"/>
      <c r="Q11" s="2"/>
      <c r="R11" s="2"/>
    </row>
    <row r="12" spans="2:18" x14ac:dyDescent="0.3">
      <c r="B12">
        <f>RAW!A27</f>
        <v>1865</v>
      </c>
      <c r="C12">
        <f>RAW!H27</f>
        <v>12.03</v>
      </c>
      <c r="D12">
        <f>RAW!I27</f>
        <v>9.92</v>
      </c>
      <c r="E12">
        <f>RAW!K27</f>
        <v>5.45</v>
      </c>
      <c r="F12">
        <f>RAW!J27</f>
        <v>11.14</v>
      </c>
      <c r="G12">
        <f t="shared" si="0"/>
        <v>10</v>
      </c>
      <c r="H12" s="2"/>
      <c r="I12" s="2"/>
      <c r="J12" s="2"/>
      <c r="M12" s="2"/>
      <c r="N12" s="2"/>
      <c r="O12" s="2"/>
      <c r="P12" s="2"/>
      <c r="Q12" s="2"/>
      <c r="R12" s="2"/>
    </row>
    <row r="13" spans="2:18" x14ac:dyDescent="0.3">
      <c r="B13">
        <f>RAW!A28</f>
        <v>1866</v>
      </c>
      <c r="C13">
        <f>RAW!H28</f>
        <v>12.01</v>
      </c>
      <c r="D13">
        <f>RAW!I28</f>
        <v>9.0500000000000007</v>
      </c>
      <c r="E13">
        <f>RAW!K28</f>
        <v>5.35</v>
      </c>
      <c r="F13">
        <f>RAW!J28</f>
        <v>11.45</v>
      </c>
      <c r="G13">
        <f t="shared" si="0"/>
        <v>11</v>
      </c>
      <c r="H13" s="2"/>
      <c r="I13" s="2"/>
      <c r="J13" s="2"/>
      <c r="M13" s="2"/>
      <c r="N13" s="2"/>
      <c r="O13" s="2"/>
      <c r="P13" s="2"/>
      <c r="Q13" s="2"/>
      <c r="R13" s="2"/>
    </row>
    <row r="14" spans="2:18" x14ac:dyDescent="0.3">
      <c r="B14">
        <f>RAW!A29</f>
        <v>1867</v>
      </c>
      <c r="C14">
        <f>RAW!H29</f>
        <v>12.12</v>
      </c>
      <c r="D14">
        <f>RAW!I29</f>
        <v>9.43</v>
      </c>
      <c r="E14">
        <f>RAW!K29</f>
        <v>5.07</v>
      </c>
      <c r="F14">
        <f>RAW!J29</f>
        <v>11.77</v>
      </c>
      <c r="G14">
        <f t="shared" si="0"/>
        <v>12</v>
      </c>
      <c r="H14" s="2"/>
      <c r="I14" s="2"/>
      <c r="J14" s="2"/>
      <c r="M14" s="2"/>
      <c r="N14" s="2"/>
      <c r="O14" s="2"/>
      <c r="P14" s="2"/>
      <c r="Q14" s="2"/>
      <c r="R14" s="2"/>
    </row>
    <row r="15" spans="2:18" x14ac:dyDescent="0.3">
      <c r="B15">
        <f>RAW!A30</f>
        <v>1868</v>
      </c>
      <c r="C15">
        <f>RAW!H30</f>
        <v>12.08</v>
      </c>
      <c r="D15">
        <f>RAW!I30</f>
        <v>8.8800000000000008</v>
      </c>
      <c r="E15">
        <f>RAW!K30</f>
        <v>5.26</v>
      </c>
      <c r="F15">
        <f>RAW!J30</f>
        <v>11.49</v>
      </c>
      <c r="G15">
        <f t="shared" si="0"/>
        <v>13</v>
      </c>
      <c r="H15" s="2"/>
      <c r="I15" s="2"/>
      <c r="J15" s="2"/>
      <c r="M15" s="2"/>
      <c r="N15" s="2"/>
      <c r="O15" s="2"/>
      <c r="P15" s="2"/>
      <c r="Q15" s="2"/>
      <c r="R15" s="2"/>
    </row>
    <row r="16" spans="2:18" x14ac:dyDescent="0.3">
      <c r="B16">
        <f>RAW!A31</f>
        <v>1869</v>
      </c>
      <c r="C16">
        <f>RAW!H31</f>
        <v>11.67</v>
      </c>
      <c r="D16">
        <f>RAW!I31</f>
        <v>8.73</v>
      </c>
      <c r="E16">
        <f>RAW!K31</f>
        <v>4.95</v>
      </c>
      <c r="F16">
        <f>RAW!J31</f>
        <v>11.42</v>
      </c>
      <c r="G16">
        <f t="shared" si="0"/>
        <v>14</v>
      </c>
      <c r="H16" s="2"/>
      <c r="I16" s="2"/>
      <c r="J16" s="2"/>
      <c r="M16" s="2"/>
      <c r="N16" s="2"/>
      <c r="O16" s="2"/>
      <c r="P16" s="2"/>
      <c r="Q16" s="2"/>
      <c r="R16" s="2"/>
    </row>
    <row r="17" spans="2:18" x14ac:dyDescent="0.3">
      <c r="B17">
        <f>RAW!A32</f>
        <v>1870</v>
      </c>
      <c r="C17">
        <f>RAW!H32</f>
        <v>11.32</v>
      </c>
      <c r="D17">
        <f>RAW!I32</f>
        <v>10.55</v>
      </c>
      <c r="E17">
        <f>RAW!K32</f>
        <v>4.84</v>
      </c>
      <c r="F17">
        <f>RAW!J32</f>
        <v>11.45</v>
      </c>
      <c r="G17">
        <f t="shared" si="0"/>
        <v>15</v>
      </c>
      <c r="H17" s="2"/>
      <c r="I17" s="2"/>
      <c r="J17" s="2"/>
      <c r="M17" s="2"/>
      <c r="N17" s="2"/>
      <c r="O17" s="2"/>
      <c r="P17" s="2"/>
      <c r="Q17" s="2"/>
      <c r="R17" s="2"/>
    </row>
    <row r="18" spans="2:18" x14ac:dyDescent="0.3">
      <c r="B18">
        <f>RAW!A33</f>
        <v>1871</v>
      </c>
      <c r="C18">
        <f>RAW!H33</f>
        <v>11.05</v>
      </c>
      <c r="D18">
        <f>RAW!I33</f>
        <v>9.91</v>
      </c>
      <c r="E18">
        <f>RAW!K33</f>
        <v>4.6500000000000004</v>
      </c>
      <c r="F18">
        <f>RAW!J33</f>
        <v>11.43</v>
      </c>
      <c r="G18">
        <f t="shared" si="0"/>
        <v>16</v>
      </c>
      <c r="H18" s="2"/>
      <c r="I18" s="2"/>
      <c r="J18" s="2"/>
      <c r="M18" s="2"/>
      <c r="N18" s="2"/>
      <c r="O18" s="2"/>
      <c r="P18" s="2"/>
      <c r="Q18" s="2"/>
      <c r="R18" s="2"/>
    </row>
    <row r="19" spans="2:18" x14ac:dyDescent="0.3">
      <c r="B19">
        <f>RAW!A34</f>
        <v>1872</v>
      </c>
      <c r="C19">
        <f>RAW!H34</f>
        <v>12.43</v>
      </c>
      <c r="D19">
        <f>RAW!I34</f>
        <v>8.7200000000000006</v>
      </c>
      <c r="E19">
        <f>RAW!K34</f>
        <v>4.82</v>
      </c>
      <c r="F19">
        <f>RAW!J34</f>
        <v>11.27</v>
      </c>
      <c r="G19">
        <f t="shared" si="0"/>
        <v>17</v>
      </c>
      <c r="H19" s="2"/>
      <c r="I19" s="2"/>
      <c r="J19" s="2"/>
      <c r="M19" s="2"/>
      <c r="N19" s="2"/>
      <c r="O19" s="2"/>
      <c r="P19" s="2"/>
      <c r="Q19" s="2"/>
      <c r="R19" s="2"/>
    </row>
    <row r="20" spans="2:18" x14ac:dyDescent="0.3">
      <c r="B20">
        <f>RAW!A35</f>
        <v>1873</v>
      </c>
      <c r="C20">
        <f>RAW!H35</f>
        <v>12.08</v>
      </c>
      <c r="D20">
        <f>RAW!I35</f>
        <v>8.84</v>
      </c>
      <c r="E20">
        <f>RAW!K35</f>
        <v>5.21</v>
      </c>
      <c r="F20">
        <f>RAW!J35</f>
        <v>11.3</v>
      </c>
      <c r="G20">
        <f t="shared" si="0"/>
        <v>18</v>
      </c>
      <c r="H20" s="2"/>
      <c r="I20" s="2"/>
      <c r="J20" s="2"/>
      <c r="M20" s="2"/>
      <c r="N20" s="2"/>
      <c r="O20" s="2"/>
      <c r="P20" s="2"/>
      <c r="Q20" s="2"/>
      <c r="R20" s="2"/>
    </row>
    <row r="21" spans="2:18" x14ac:dyDescent="0.3">
      <c r="B21">
        <f>RAW!A36</f>
        <v>1874</v>
      </c>
      <c r="C21">
        <f>RAW!H36</f>
        <v>11.3</v>
      </c>
      <c r="D21">
        <f>RAW!I36</f>
        <v>10.18</v>
      </c>
      <c r="E21">
        <f>RAW!K36</f>
        <v>4.76</v>
      </c>
      <c r="F21">
        <f>RAW!J36</f>
        <v>11.26</v>
      </c>
      <c r="G21">
        <f t="shared" si="0"/>
        <v>19</v>
      </c>
      <c r="H21" s="2"/>
      <c r="I21" s="2"/>
      <c r="J21" s="2"/>
      <c r="M21" s="2"/>
      <c r="N21" s="2"/>
      <c r="O21" s="2"/>
      <c r="P21" s="2"/>
      <c r="Q21" s="2"/>
      <c r="R21" s="2"/>
    </row>
    <row r="22" spans="2:18" x14ac:dyDescent="0.3">
      <c r="B22">
        <f>RAW!A37</f>
        <v>1875</v>
      </c>
      <c r="C22">
        <f>RAW!H37</f>
        <v>11.25</v>
      </c>
      <c r="D22">
        <f>RAW!I37</f>
        <v>7.8</v>
      </c>
      <c r="E22">
        <f>RAW!K37</f>
        <v>5.01</v>
      </c>
      <c r="F22">
        <f>RAW!J37</f>
        <v>11.32</v>
      </c>
      <c r="G22">
        <f t="shared" si="0"/>
        <v>20</v>
      </c>
      <c r="H22" s="3">
        <f>AVERAGE(C3:C22)</f>
        <v>11.725000000000001</v>
      </c>
      <c r="I22" s="3">
        <f>AVERAGE(D3:D22)</f>
        <v>9.3765000000000001</v>
      </c>
      <c r="J22" s="3">
        <f>AVERAGE(E3:E22)</f>
        <v>5.0275000000000016</v>
      </c>
      <c r="K22" s="3">
        <f>AVERAGE(F3:F22)</f>
        <v>11.314000000000002</v>
      </c>
      <c r="L22" s="3"/>
      <c r="M22" s="3">
        <f>H22/H$22*100</f>
        <v>100</v>
      </c>
      <c r="N22" s="3">
        <f t="shared" ref="N22:O22" si="1">I22/I$22*100</f>
        <v>100</v>
      </c>
      <c r="O22" s="3">
        <f t="shared" si="1"/>
        <v>100</v>
      </c>
      <c r="P22" s="3">
        <f>K22/K$22*100</f>
        <v>100</v>
      </c>
      <c r="Q22" s="3">
        <f>SUM!I37/SUM!I$37*100</f>
        <v>100</v>
      </c>
      <c r="R22" s="3">
        <f>SUM!J37/SUM!J$37*100</f>
        <v>100</v>
      </c>
    </row>
    <row r="23" spans="2:18" x14ac:dyDescent="0.3">
      <c r="B23">
        <f>RAW!A38</f>
        <v>1876</v>
      </c>
      <c r="C23">
        <f>RAW!H38</f>
        <v>11.93</v>
      </c>
      <c r="D23">
        <f>RAW!I38</f>
        <v>9.69</v>
      </c>
      <c r="E23">
        <f>RAW!K38</f>
        <v>5.74</v>
      </c>
      <c r="F23">
        <f>RAW!J38</f>
        <v>11.69</v>
      </c>
      <c r="G23">
        <f t="shared" si="0"/>
        <v>21</v>
      </c>
      <c r="H23" s="3">
        <f>AVERAGE(C4:C23)</f>
        <v>11.739000000000003</v>
      </c>
      <c r="I23" s="3">
        <f>AVERAGE(D4:D23)</f>
        <v>9.4280000000000008</v>
      </c>
      <c r="J23" s="3">
        <f>AVERAGE(E4:E23)</f>
        <v>5.0645000000000007</v>
      </c>
      <c r="K23" s="3">
        <f>AVERAGE(F4:F23)</f>
        <v>11.33</v>
      </c>
      <c r="L23" s="3"/>
      <c r="M23" s="3">
        <f t="shared" ref="M23:M86" si="2">H23/H$22*100</f>
        <v>100.11940298507464</v>
      </c>
      <c r="N23" s="3">
        <f t="shared" ref="N23:N86" si="3">I23/I$22*100</f>
        <v>100.5492454540607</v>
      </c>
      <c r="O23" s="3">
        <f t="shared" ref="O23:O86" si="4">J23/J$22*100</f>
        <v>100.73595226255591</v>
      </c>
      <c r="P23" s="3">
        <f t="shared" ref="P23:P86" si="5">K23/K$22*100</f>
        <v>100.14141771256848</v>
      </c>
      <c r="Q23" s="3">
        <f>SUM!I38/SUM!I$37*100</f>
        <v>100.11766551615939</v>
      </c>
      <c r="R23" s="3">
        <f>SUM!J38/SUM!J$37*100</f>
        <v>100.04928839874316</v>
      </c>
    </row>
    <row r="24" spans="2:18" x14ac:dyDescent="0.3">
      <c r="B24">
        <f>RAW!A39</f>
        <v>1877</v>
      </c>
      <c r="C24">
        <f>RAW!H39</f>
        <v>11.81</v>
      </c>
      <c r="D24">
        <f>RAW!I39</f>
        <v>10.68</v>
      </c>
      <c r="E24">
        <f>RAW!K39</f>
        <v>6.34</v>
      </c>
      <c r="F24">
        <f>RAW!J39</f>
        <v>11.39</v>
      </c>
      <c r="G24">
        <f t="shared" si="0"/>
        <v>22</v>
      </c>
      <c r="H24" s="3">
        <f>AVERAGE(C5:C24)</f>
        <v>11.757500000000002</v>
      </c>
      <c r="I24" s="3">
        <f>AVERAGE(D5:D24)</f>
        <v>9.5240000000000009</v>
      </c>
      <c r="J24" s="3">
        <f>AVERAGE(E5:E24)</f>
        <v>5.1265000000000001</v>
      </c>
      <c r="K24" s="3">
        <f>AVERAGE(F5:F24)</f>
        <v>11.3325</v>
      </c>
      <c r="L24" s="3"/>
      <c r="M24" s="3">
        <f t="shared" si="2"/>
        <v>100.2771855010661</v>
      </c>
      <c r="N24" s="3">
        <f t="shared" si="3"/>
        <v>101.5730816402709</v>
      </c>
      <c r="O24" s="3">
        <f t="shared" si="4"/>
        <v>101.96916956737938</v>
      </c>
      <c r="P24" s="3">
        <f t="shared" si="5"/>
        <v>100.1635142301573</v>
      </c>
      <c r="Q24" s="3">
        <f>SUM!I39/SUM!I$37*100</f>
        <v>100.30593034201442</v>
      </c>
      <c r="R24" s="3">
        <f>SUM!J39/SUM!J$37*100</f>
        <v>100.52985028648882</v>
      </c>
    </row>
    <row r="25" spans="2:18" x14ac:dyDescent="0.3">
      <c r="B25">
        <f>RAW!A40</f>
        <v>1878</v>
      </c>
      <c r="C25">
        <f>RAW!H40</f>
        <v>11.81</v>
      </c>
      <c r="D25">
        <f>RAW!I40</f>
        <v>11.31</v>
      </c>
      <c r="E25">
        <f>RAW!K40</f>
        <v>5.59</v>
      </c>
      <c r="F25">
        <f>RAW!J40</f>
        <v>11.74</v>
      </c>
      <c r="G25">
        <f t="shared" si="0"/>
        <v>23</v>
      </c>
      <c r="H25" s="3">
        <f>AVERAGE(C6:C25)</f>
        <v>11.795000000000002</v>
      </c>
      <c r="I25" s="3">
        <f>AVERAGE(D6:D25)</f>
        <v>9.5630000000000006</v>
      </c>
      <c r="J25" s="3">
        <f>AVERAGE(E6:E25)</f>
        <v>5.1510000000000007</v>
      </c>
      <c r="K25" s="3">
        <f>AVERAGE(F6:F25)</f>
        <v>11.336000000000002</v>
      </c>
      <c r="L25" s="3"/>
      <c r="M25" s="3">
        <f t="shared" si="2"/>
        <v>100.59701492537314</v>
      </c>
      <c r="N25" s="3">
        <f t="shared" si="3"/>
        <v>101.9890150909188</v>
      </c>
      <c r="O25" s="3">
        <f t="shared" si="4"/>
        <v>102.45648930880158</v>
      </c>
      <c r="P25" s="3">
        <f t="shared" si="5"/>
        <v>100.19444935478168</v>
      </c>
      <c r="Q25" s="3">
        <f>SUM!I40/SUM!I$37*100</f>
        <v>100.54649095282922</v>
      </c>
      <c r="R25" s="3">
        <f>SUM!J40/SUM!J$37*100</f>
        <v>100.97960692502004</v>
      </c>
    </row>
    <row r="26" spans="2:18" x14ac:dyDescent="0.3">
      <c r="B26">
        <f>RAW!A41</f>
        <v>1879</v>
      </c>
      <c r="C26">
        <f>RAW!H41</f>
        <v>11.42</v>
      </c>
      <c r="D26">
        <f>RAW!I41</f>
        <v>10.11</v>
      </c>
      <c r="E26">
        <f>RAW!K41</f>
        <v>5.9</v>
      </c>
      <c r="F26">
        <f>RAW!J41</f>
        <v>10.97</v>
      </c>
      <c r="G26">
        <f t="shared" si="0"/>
        <v>24</v>
      </c>
      <c r="H26" s="3">
        <f>AVERAGE(C7:C26)</f>
        <v>11.770000000000001</v>
      </c>
      <c r="I26" s="3">
        <f>AVERAGE(D7:D26)</f>
        <v>9.5805000000000007</v>
      </c>
      <c r="J26" s="3">
        <f>AVERAGE(E7:E26)</f>
        <v>5.1660000000000004</v>
      </c>
      <c r="K26" s="3">
        <f>AVERAGE(F7:F26)</f>
        <v>11.338000000000001</v>
      </c>
      <c r="L26" s="3"/>
      <c r="M26" s="3">
        <f t="shared" si="2"/>
        <v>100.38379530916843</v>
      </c>
      <c r="N26" s="3">
        <f t="shared" si="3"/>
        <v>102.17565189569669</v>
      </c>
      <c r="O26" s="3">
        <f t="shared" si="4"/>
        <v>102.75484833416209</v>
      </c>
      <c r="P26" s="3">
        <f t="shared" si="5"/>
        <v>100.21212656885274</v>
      </c>
      <c r="Q26" s="3">
        <f>SUM!I41/SUM!I$37*100</f>
        <v>100.6275494195168</v>
      </c>
      <c r="R26" s="3">
        <f>SUM!J41/SUM!J$37*100</f>
        <v>100.93031852627685</v>
      </c>
    </row>
    <row r="27" spans="2:18" x14ac:dyDescent="0.3">
      <c r="B27">
        <f>RAW!A42</f>
        <v>1880</v>
      </c>
      <c r="C27">
        <f>RAW!H42</f>
        <v>11.98</v>
      </c>
      <c r="D27">
        <f>RAW!I42</f>
        <v>10.46</v>
      </c>
      <c r="E27">
        <f>RAW!K42</f>
        <v>5.83</v>
      </c>
      <c r="F27">
        <f>RAW!J42</f>
        <v>11.42</v>
      </c>
      <c r="G27">
        <f t="shared" si="0"/>
        <v>25</v>
      </c>
      <c r="H27" s="3">
        <f>AVERAGE(C8:C27)</f>
        <v>11.803500000000003</v>
      </c>
      <c r="I27" s="3">
        <f>AVERAGE(D8:D27)</f>
        <v>9.6160000000000014</v>
      </c>
      <c r="J27" s="3">
        <f>AVERAGE(E8:E27)</f>
        <v>5.1950000000000003</v>
      </c>
      <c r="K27" s="3">
        <f>AVERAGE(F8:F27)</f>
        <v>11.359</v>
      </c>
      <c r="L27" s="3"/>
      <c r="M27" s="3">
        <f t="shared" si="2"/>
        <v>100.66950959488274</v>
      </c>
      <c r="N27" s="3">
        <f t="shared" si="3"/>
        <v>102.55425798538901</v>
      </c>
      <c r="O27" s="3">
        <f t="shared" si="4"/>
        <v>103.33167578319242</v>
      </c>
      <c r="P27" s="3">
        <f t="shared" si="5"/>
        <v>100.39773731659889</v>
      </c>
      <c r="Q27" s="3">
        <f>SUM!I42/SUM!I$37*100</f>
        <v>100.63016420876477</v>
      </c>
      <c r="R27" s="3">
        <f>SUM!J42/SUM!J$37*100</f>
        <v>101.02889532376315</v>
      </c>
    </row>
    <row r="28" spans="2:18" x14ac:dyDescent="0.3">
      <c r="B28">
        <f>RAW!A43</f>
        <v>1881</v>
      </c>
      <c r="C28">
        <f>RAW!H43</f>
        <v>11.76</v>
      </c>
      <c r="D28">
        <f>RAW!I43</f>
        <v>10.25</v>
      </c>
      <c r="E28">
        <f>RAW!K43</f>
        <v>5.17</v>
      </c>
      <c r="F28">
        <f>RAW!J43</f>
        <v>11.36</v>
      </c>
      <c r="H28" s="3">
        <f>AVERAGE(C9:C28)</f>
        <v>11.797499999999999</v>
      </c>
      <c r="I28" s="3">
        <f>AVERAGE(D9:D28)</f>
        <v>9.6475000000000009</v>
      </c>
      <c r="J28" s="3">
        <f>AVERAGE(E9:E28)</f>
        <v>5.2115000000000009</v>
      </c>
      <c r="K28" s="3">
        <f>AVERAGE(F9:F28)</f>
        <v>11.366999999999999</v>
      </c>
      <c r="L28" s="3"/>
      <c r="M28" s="3">
        <f t="shared" si="2"/>
        <v>100.61833688699357</v>
      </c>
      <c r="N28" s="3">
        <f t="shared" si="3"/>
        <v>102.89020423398925</v>
      </c>
      <c r="O28" s="3">
        <f t="shared" si="4"/>
        <v>103.659870711089</v>
      </c>
      <c r="P28" s="3">
        <f t="shared" si="5"/>
        <v>100.46844617288313</v>
      </c>
      <c r="Q28" s="3">
        <f>SUM!I43/SUM!I$37*100</f>
        <v>100.57002405606109</v>
      </c>
      <c r="R28" s="3">
        <f>SUM!J43/SUM!J$37*100</f>
        <v>101.28765941716469</v>
      </c>
    </row>
    <row r="29" spans="2:18" x14ac:dyDescent="0.3">
      <c r="B29">
        <f>RAW!A44</f>
        <v>1882</v>
      </c>
      <c r="C29">
        <f>RAW!H44</f>
        <v>12.18</v>
      </c>
      <c r="D29">
        <f>RAW!I44</f>
        <v>10.38</v>
      </c>
      <c r="E29">
        <f>RAW!K44</f>
        <v>5.47</v>
      </c>
      <c r="F29">
        <f>RAW!J44</f>
        <v>11.54</v>
      </c>
      <c r="H29" s="3">
        <f>AVERAGE(C10:C29)</f>
        <v>11.794499999999999</v>
      </c>
      <c r="I29" s="3">
        <f>AVERAGE(D10:D29)</f>
        <v>9.6984999999999992</v>
      </c>
      <c r="J29" s="3">
        <f>AVERAGE(E10:E29)</f>
        <v>5.2455000000000007</v>
      </c>
      <c r="K29" s="3">
        <f>AVERAGE(F10:F29)</f>
        <v>11.368999999999998</v>
      </c>
      <c r="L29" s="3"/>
      <c r="M29" s="3">
        <f t="shared" si="2"/>
        <v>100.59275053304901</v>
      </c>
      <c r="N29" s="3">
        <f t="shared" si="3"/>
        <v>103.4341172079134</v>
      </c>
      <c r="O29" s="3">
        <f t="shared" si="4"/>
        <v>104.33615116857283</v>
      </c>
      <c r="P29" s="3">
        <f t="shared" si="5"/>
        <v>100.48612338695418</v>
      </c>
      <c r="Q29" s="3">
        <f>SUM!I44/SUM!I$37*100</f>
        <v>100.60924589478087</v>
      </c>
      <c r="R29" s="3">
        <f>SUM!J44/SUM!J$37*100</f>
        <v>101.63883925820957</v>
      </c>
    </row>
    <row r="30" spans="2:18" x14ac:dyDescent="0.3">
      <c r="B30">
        <f>RAW!A45</f>
        <v>1883</v>
      </c>
      <c r="C30">
        <f>RAW!H45</f>
        <v>11.24</v>
      </c>
      <c r="D30">
        <f>RAW!I45</f>
        <v>8.42</v>
      </c>
      <c r="E30">
        <f>RAW!K45</f>
        <v>5.0999999999999996</v>
      </c>
      <c r="F30">
        <f>RAW!J45</f>
        <v>11.09</v>
      </c>
      <c r="H30" s="3">
        <f>AVERAGE(C11:C30)</f>
        <v>11.732499999999998</v>
      </c>
      <c r="I30" s="3">
        <f>AVERAGE(D11:D30)</f>
        <v>9.6329999999999991</v>
      </c>
      <c r="J30" s="3">
        <f>AVERAGE(E11:E30)</f>
        <v>5.2750000000000004</v>
      </c>
      <c r="K30" s="3">
        <f>AVERAGE(F11:F30)</f>
        <v>11.372999999999999</v>
      </c>
      <c r="L30" s="3"/>
      <c r="M30" s="3">
        <f t="shared" si="2"/>
        <v>100.06396588486137</v>
      </c>
      <c r="N30" s="3">
        <f t="shared" si="3"/>
        <v>102.73556231003039</v>
      </c>
      <c r="O30" s="3">
        <f t="shared" si="4"/>
        <v>104.9229239184485</v>
      </c>
      <c r="P30" s="3">
        <f t="shared" si="5"/>
        <v>100.52147781509633</v>
      </c>
      <c r="Q30" s="3">
        <f>SUM!I45/SUM!I$37*100</f>
        <v>100.47850643238152</v>
      </c>
      <c r="R30" s="3">
        <f>SUM!J45/SUM!J$37*100</f>
        <v>101.55874561025196</v>
      </c>
    </row>
    <row r="31" spans="2:18" x14ac:dyDescent="0.3">
      <c r="B31">
        <f>RAW!A46</f>
        <v>1884</v>
      </c>
      <c r="C31">
        <f>RAW!H46</f>
        <v>11.29</v>
      </c>
      <c r="D31">
        <f>RAW!I46</f>
        <v>9.35</v>
      </c>
      <c r="E31">
        <f>RAW!K46</f>
        <v>5.1100000000000003</v>
      </c>
      <c r="F31">
        <f>RAW!J46</f>
        <v>11.24</v>
      </c>
      <c r="H31" s="3">
        <f>AVERAGE(C12:C31)</f>
        <v>11.737999999999998</v>
      </c>
      <c r="I31" s="3">
        <f>AVERAGE(D12:D31)</f>
        <v>9.6329999999999991</v>
      </c>
      <c r="J31" s="3">
        <f>AVERAGE(E12:E31)</f>
        <v>5.2810000000000006</v>
      </c>
      <c r="K31" s="3">
        <f>AVERAGE(F12:F31)</f>
        <v>11.387</v>
      </c>
      <c r="L31" s="3"/>
      <c r="M31" s="3">
        <f t="shared" si="2"/>
        <v>100.11087420042641</v>
      </c>
      <c r="N31" s="3">
        <f t="shared" si="3"/>
        <v>102.73556231003039</v>
      </c>
      <c r="O31" s="3">
        <f t="shared" si="4"/>
        <v>105.04226752859272</v>
      </c>
      <c r="P31" s="3">
        <f t="shared" si="5"/>
        <v>100.64521831359376</v>
      </c>
      <c r="Q31" s="3">
        <f>SUM!I46/SUM!I$37*100</f>
        <v>100.66938604748455</v>
      </c>
      <c r="R31" s="3">
        <f>SUM!J46/SUM!J$37*100</f>
        <v>101.42936356355123</v>
      </c>
    </row>
    <row r="32" spans="2:18" x14ac:dyDescent="0.3">
      <c r="B32">
        <f>RAW!A47</f>
        <v>1885</v>
      </c>
      <c r="C32">
        <f>RAW!H47</f>
        <v>11.97</v>
      </c>
      <c r="D32">
        <f>RAW!I47</f>
        <v>7.96</v>
      </c>
      <c r="E32">
        <f>RAW!K47</f>
        <v>4.74</v>
      </c>
      <c r="F32">
        <f>RAW!J47</f>
        <v>11.28</v>
      </c>
      <c r="H32" s="3">
        <f>AVERAGE(C13:C32)</f>
        <v>11.734999999999999</v>
      </c>
      <c r="I32" s="3">
        <f>AVERAGE(D13:D32)</f>
        <v>9.5350000000000001</v>
      </c>
      <c r="J32" s="3">
        <f>AVERAGE(E13:E32)</f>
        <v>5.2454999999999998</v>
      </c>
      <c r="K32" s="3">
        <f>AVERAGE(F13:F32)</f>
        <v>11.394000000000002</v>
      </c>
      <c r="L32" s="3"/>
      <c r="M32" s="3">
        <f t="shared" si="2"/>
        <v>100.08528784648185</v>
      </c>
      <c r="N32" s="3">
        <f t="shared" si="3"/>
        <v>101.69039620327413</v>
      </c>
      <c r="O32" s="3">
        <f t="shared" si="4"/>
        <v>104.33615116857283</v>
      </c>
      <c r="P32" s="3">
        <f t="shared" si="5"/>
        <v>100.7070885628425</v>
      </c>
      <c r="Q32" s="3">
        <f>SUM!I47/SUM!I$37*100</f>
        <v>100.68507478297246</v>
      </c>
      <c r="R32" s="3">
        <f>SUM!J47/SUM!J$37*100</f>
        <v>101.26917626763598</v>
      </c>
    </row>
    <row r="33" spans="2:18" x14ac:dyDescent="0.3">
      <c r="B33">
        <f>RAW!A48</f>
        <v>1886</v>
      </c>
      <c r="C33">
        <f>RAW!H48</f>
        <v>11.9</v>
      </c>
      <c r="D33">
        <f>RAW!I48</f>
        <v>9.4</v>
      </c>
      <c r="E33">
        <f>RAW!K48</f>
        <v>5.17</v>
      </c>
      <c r="F33">
        <f>RAW!J48</f>
        <v>11.15</v>
      </c>
      <c r="H33" s="3">
        <f>AVERAGE(C14:C33)</f>
        <v>11.729499999999998</v>
      </c>
      <c r="I33" s="3">
        <f>AVERAGE(D14:D33)</f>
        <v>9.5524999999999984</v>
      </c>
      <c r="J33" s="3">
        <f>AVERAGE(E14:E33)</f>
        <v>5.2365000000000004</v>
      </c>
      <c r="K33" s="3">
        <f>AVERAGE(F14:F33)</f>
        <v>11.379</v>
      </c>
      <c r="L33" s="3"/>
      <c r="M33" s="3">
        <f t="shared" si="2"/>
        <v>100.03837953091681</v>
      </c>
      <c r="N33" s="3">
        <f t="shared" si="3"/>
        <v>101.87703300805202</v>
      </c>
      <c r="O33" s="3">
        <f t="shared" si="4"/>
        <v>104.15713575335653</v>
      </c>
      <c r="P33" s="3">
        <f t="shared" si="5"/>
        <v>100.5745094573095</v>
      </c>
      <c r="Q33" s="3">
        <f>SUM!I48/SUM!I$37*100</f>
        <v>100.69291915071643</v>
      </c>
      <c r="R33" s="3">
        <f>SUM!J48/SUM!J$37*100</f>
        <v>101.05970057297762</v>
      </c>
    </row>
    <row r="34" spans="2:18" x14ac:dyDescent="0.3">
      <c r="B34">
        <f>RAW!A49</f>
        <v>1887</v>
      </c>
      <c r="C34">
        <f>RAW!H49</f>
        <v>11.53</v>
      </c>
      <c r="D34">
        <f>RAW!I49</f>
        <v>9.64</v>
      </c>
      <c r="E34">
        <f>RAW!K49</f>
        <v>5.41</v>
      </c>
      <c r="F34">
        <f>RAW!J49</f>
        <v>11.2</v>
      </c>
      <c r="H34" s="3">
        <f>AVERAGE(C15:C34)</f>
        <v>11.7</v>
      </c>
      <c r="I34" s="3">
        <f>AVERAGE(D15:D34)</f>
        <v>9.5629999999999988</v>
      </c>
      <c r="J34" s="3">
        <f>AVERAGE(E15:E34)</f>
        <v>5.2534999999999998</v>
      </c>
      <c r="K34" s="3">
        <f>AVERAGE(F15:F34)</f>
        <v>11.3505</v>
      </c>
      <c r="L34" s="3"/>
      <c r="M34" s="3">
        <f t="shared" si="2"/>
        <v>99.786780383795289</v>
      </c>
      <c r="N34" s="3">
        <f t="shared" si="3"/>
        <v>101.98901509091878</v>
      </c>
      <c r="O34" s="3">
        <f t="shared" si="4"/>
        <v>104.49527598209842</v>
      </c>
      <c r="P34" s="3">
        <f t="shared" si="5"/>
        <v>100.32260915679687</v>
      </c>
      <c r="Q34" s="3">
        <f>SUM!I49/SUM!I$37*100</f>
        <v>100.45235853990164</v>
      </c>
      <c r="R34" s="3">
        <f>SUM!J49/SUM!J$37*100</f>
        <v>100.73316493130426</v>
      </c>
    </row>
    <row r="35" spans="2:18" x14ac:dyDescent="0.3">
      <c r="B35">
        <f>RAW!A50</f>
        <v>1888</v>
      </c>
      <c r="C35">
        <f>RAW!H50</f>
        <v>11.29</v>
      </c>
      <c r="D35">
        <f>RAW!I50</f>
        <v>8.74</v>
      </c>
      <c r="E35">
        <f>RAW!K50</f>
        <v>5.7</v>
      </c>
      <c r="F35">
        <f>RAW!J50</f>
        <v>11.2</v>
      </c>
      <c r="H35" s="3">
        <f>AVERAGE(C16:C35)</f>
        <v>11.660499999999999</v>
      </c>
      <c r="I35" s="3">
        <f>AVERAGE(D16:D35)</f>
        <v>9.5560000000000009</v>
      </c>
      <c r="J35" s="3">
        <f>AVERAGE(E16:E35)</f>
        <v>5.2754999999999992</v>
      </c>
      <c r="K35" s="3">
        <f>AVERAGE(F16:F35)</f>
        <v>11.335999999999999</v>
      </c>
      <c r="L35" s="3"/>
      <c r="M35" s="3">
        <f t="shared" si="2"/>
        <v>99.449893390191875</v>
      </c>
      <c r="N35" s="3">
        <f t="shared" si="3"/>
        <v>101.91436036900762</v>
      </c>
      <c r="O35" s="3">
        <f t="shared" si="4"/>
        <v>104.93286921929383</v>
      </c>
      <c r="P35" s="3">
        <f t="shared" si="5"/>
        <v>100.19444935478165</v>
      </c>
      <c r="Q35" s="3">
        <f>SUM!I50/SUM!I$37*100</f>
        <v>100.39483317644597</v>
      </c>
      <c r="R35" s="3">
        <f>SUM!J50/SUM!J$37*100</f>
        <v>100.63458813381796</v>
      </c>
    </row>
    <row r="36" spans="2:18" x14ac:dyDescent="0.3">
      <c r="B36">
        <f>RAW!A51</f>
        <v>1889</v>
      </c>
      <c r="C36">
        <f>RAW!H51</f>
        <v>11.28</v>
      </c>
      <c r="D36">
        <f>RAW!I51</f>
        <v>10.02</v>
      </c>
      <c r="E36">
        <f>RAW!K51</f>
        <v>4.51</v>
      </c>
      <c r="F36">
        <f>RAW!J51</f>
        <v>11.71</v>
      </c>
      <c r="H36" s="3">
        <f>AVERAGE(C17:C36)</f>
        <v>11.641</v>
      </c>
      <c r="I36" s="3">
        <f>AVERAGE(D17:D36)</f>
        <v>9.6204999999999998</v>
      </c>
      <c r="J36" s="3">
        <f>AVERAGE(E17:E36)</f>
        <v>5.2535000000000007</v>
      </c>
      <c r="K36" s="3">
        <f>AVERAGE(F17:F36)</f>
        <v>11.3505</v>
      </c>
      <c r="L36" s="3"/>
      <c r="M36" s="3">
        <f t="shared" si="2"/>
        <v>99.283582089552226</v>
      </c>
      <c r="N36" s="3">
        <f t="shared" si="3"/>
        <v>102.60225030661761</v>
      </c>
      <c r="O36" s="3">
        <f t="shared" si="4"/>
        <v>104.49527598209845</v>
      </c>
      <c r="P36" s="3">
        <f t="shared" si="5"/>
        <v>100.32260915679687</v>
      </c>
      <c r="Q36" s="3">
        <f>SUM!I51/SUM!I$37*100</f>
        <v>100.47589164313355</v>
      </c>
      <c r="R36" s="3">
        <f>SUM!J51/SUM!J$37*100</f>
        <v>100.56681658554614</v>
      </c>
    </row>
    <row r="37" spans="2:18" x14ac:dyDescent="0.3">
      <c r="B37">
        <f>RAW!A52</f>
        <v>1890</v>
      </c>
      <c r="C37">
        <f>RAW!H52</f>
        <v>11.2</v>
      </c>
      <c r="D37">
        <f>RAW!I52</f>
        <v>10.210000000000001</v>
      </c>
      <c r="E37">
        <f>RAW!K52</f>
        <v>5.16</v>
      </c>
      <c r="F37">
        <f>RAW!J52</f>
        <v>11.51</v>
      </c>
      <c r="H37" s="3">
        <f>AVERAGE(C18:C37)</f>
        <v>11.635</v>
      </c>
      <c r="I37" s="3">
        <f>AVERAGE(D18:D37)</f>
        <v>9.6035000000000021</v>
      </c>
      <c r="J37" s="3">
        <f>AVERAGE(E18:E37)</f>
        <v>5.2694999999999999</v>
      </c>
      <c r="K37" s="3">
        <f>AVERAGE(F18:F37)</f>
        <v>11.3535</v>
      </c>
      <c r="L37" s="3"/>
      <c r="M37" s="3">
        <f t="shared" si="2"/>
        <v>99.232409381663103</v>
      </c>
      <c r="N37" s="3">
        <f t="shared" si="3"/>
        <v>102.42094598197625</v>
      </c>
      <c r="O37" s="3">
        <f t="shared" si="4"/>
        <v>104.81352560914965</v>
      </c>
      <c r="P37" s="3">
        <f t="shared" si="5"/>
        <v>100.34912497790347</v>
      </c>
      <c r="Q37" s="3">
        <f>SUM!I52/SUM!I$37*100</f>
        <v>100.42098106892585</v>
      </c>
      <c r="R37" s="3">
        <f>SUM!J52/SUM!J$37*100</f>
        <v>100.42511243915962</v>
      </c>
    </row>
    <row r="38" spans="2:18" x14ac:dyDescent="0.3">
      <c r="B38">
        <f>RAW!A53</f>
        <v>1891</v>
      </c>
      <c r="C38">
        <f>RAW!H53</f>
        <v>11.23</v>
      </c>
      <c r="D38">
        <f>RAW!I53</f>
        <v>10.29</v>
      </c>
      <c r="E38">
        <f>RAW!K53</f>
        <v>5.57</v>
      </c>
      <c r="F38">
        <f>RAW!J53</f>
        <v>11.31</v>
      </c>
      <c r="H38" s="3">
        <f>AVERAGE(C19:C38)</f>
        <v>11.644</v>
      </c>
      <c r="I38" s="3">
        <f>AVERAGE(D19:D38)</f>
        <v>9.6225000000000005</v>
      </c>
      <c r="J38" s="3">
        <f>AVERAGE(E19:E38)</f>
        <v>5.3155000000000001</v>
      </c>
      <c r="K38" s="3">
        <f>AVERAGE(F19:F38)</f>
        <v>11.3475</v>
      </c>
      <c r="L38" s="3"/>
      <c r="M38" s="3">
        <f t="shared" si="2"/>
        <v>99.309168443496787</v>
      </c>
      <c r="N38" s="3">
        <f t="shared" si="3"/>
        <v>102.62358022716367</v>
      </c>
      <c r="O38" s="3">
        <f t="shared" si="4"/>
        <v>105.72849328692189</v>
      </c>
      <c r="P38" s="3">
        <f t="shared" si="5"/>
        <v>100.29609333569027</v>
      </c>
      <c r="Q38" s="3">
        <f>SUM!I53/SUM!I$37*100</f>
        <v>100.3660704947181</v>
      </c>
      <c r="R38" s="3">
        <f>SUM!J53/SUM!J$37*100</f>
        <v>100.36350194073069</v>
      </c>
    </row>
    <row r="39" spans="2:18" x14ac:dyDescent="0.3">
      <c r="B39">
        <f>RAW!A54</f>
        <v>1892</v>
      </c>
      <c r="C39">
        <f>RAW!H54</f>
        <v>11.87</v>
      </c>
      <c r="D39">
        <f>RAW!I54</f>
        <v>9.2100000000000009</v>
      </c>
      <c r="E39">
        <f>RAW!K54</f>
        <v>4.99</v>
      </c>
      <c r="F39">
        <f>RAW!J54</f>
        <v>11.03</v>
      </c>
      <c r="H39" s="3">
        <f>AVERAGE(C20:C39)</f>
        <v>11.616</v>
      </c>
      <c r="I39" s="3">
        <f>AVERAGE(D20:D39)</f>
        <v>9.6470000000000002</v>
      </c>
      <c r="J39" s="3">
        <f>AVERAGE(E20:E39)</f>
        <v>5.3239999999999998</v>
      </c>
      <c r="K39" s="3">
        <f>AVERAGE(F20:F39)</f>
        <v>11.3355</v>
      </c>
      <c r="L39" s="3"/>
      <c r="M39" s="3">
        <f t="shared" si="2"/>
        <v>99.070362473347529</v>
      </c>
      <c r="N39" s="3">
        <f t="shared" si="3"/>
        <v>102.88487175385272</v>
      </c>
      <c r="O39" s="3">
        <f t="shared" si="4"/>
        <v>105.89756340129286</v>
      </c>
      <c r="P39" s="3">
        <f t="shared" si="5"/>
        <v>100.1900300512639</v>
      </c>
      <c r="Q39" s="3">
        <f>SUM!I54/SUM!I$37*100</f>
        <v>100.50726911410939</v>
      </c>
      <c r="R39" s="3">
        <f>SUM!J54/SUM!J$37*100</f>
        <v>100.28956934261598</v>
      </c>
    </row>
    <row r="40" spans="2:18" x14ac:dyDescent="0.3">
      <c r="B40">
        <f>RAW!A55</f>
        <v>1893</v>
      </c>
      <c r="C40">
        <f>RAW!H55</f>
        <v>11.75</v>
      </c>
      <c r="D40">
        <f>RAW!I55</f>
        <v>8.91</v>
      </c>
      <c r="E40">
        <f>RAW!K55</f>
        <v>4.97</v>
      </c>
      <c r="F40">
        <f>RAW!J55</f>
        <v>11.24</v>
      </c>
      <c r="H40" s="3">
        <f>AVERAGE(C21:C40)</f>
        <v>11.599500000000001</v>
      </c>
      <c r="I40" s="3">
        <f>AVERAGE(D21:D40)</f>
        <v>9.650500000000001</v>
      </c>
      <c r="J40" s="3">
        <f>AVERAGE(E21:E40)</f>
        <v>5.3119999999999994</v>
      </c>
      <c r="K40" s="3">
        <f>AVERAGE(F21:F40)</f>
        <v>11.3325</v>
      </c>
      <c r="L40" s="3"/>
      <c r="M40" s="3">
        <f t="shared" si="2"/>
        <v>98.929637526652442</v>
      </c>
      <c r="N40" s="3">
        <f t="shared" si="3"/>
        <v>102.92219911480831</v>
      </c>
      <c r="O40" s="3">
        <f t="shared" si="4"/>
        <v>105.65887618100443</v>
      </c>
      <c r="P40" s="3">
        <f t="shared" si="5"/>
        <v>100.1635142301573</v>
      </c>
      <c r="Q40" s="3">
        <f>SUM!I55/SUM!I$37*100</f>
        <v>100.54126137433322</v>
      </c>
      <c r="R40" s="3">
        <f>SUM!J55/SUM!J$37*100</f>
        <v>100.11089889717209</v>
      </c>
    </row>
    <row r="41" spans="2:18" x14ac:dyDescent="0.3">
      <c r="B41">
        <f>RAW!A56</f>
        <v>1894</v>
      </c>
      <c r="C41">
        <f>RAW!H56</f>
        <v>11.77</v>
      </c>
      <c r="D41">
        <f>RAW!I56</f>
        <v>10.79</v>
      </c>
      <c r="E41">
        <f>RAW!K56</f>
        <v>5.34</v>
      </c>
      <c r="F41">
        <f>RAW!J56</f>
        <v>11.36</v>
      </c>
      <c r="H41" s="3">
        <f>AVERAGE(C22:C41)</f>
        <v>11.623000000000001</v>
      </c>
      <c r="I41" s="3">
        <f>AVERAGE(D22:D41)</f>
        <v>9.6810000000000009</v>
      </c>
      <c r="J41" s="3">
        <f>AVERAGE(E22:E41)</f>
        <v>5.3410000000000002</v>
      </c>
      <c r="K41" s="3">
        <f>AVERAGE(F22:F41)</f>
        <v>11.3375</v>
      </c>
      <c r="L41" s="3"/>
      <c r="M41" s="3">
        <f t="shared" si="2"/>
        <v>99.130063965884858</v>
      </c>
      <c r="N41" s="3">
        <f t="shared" si="3"/>
        <v>103.24748040313551</v>
      </c>
      <c r="O41" s="3">
        <f t="shared" si="4"/>
        <v>106.23570363003478</v>
      </c>
      <c r="P41" s="3">
        <f t="shared" si="5"/>
        <v>100.20770726533496</v>
      </c>
      <c r="Q41" s="3">
        <f>SUM!I56/SUM!I$37*100</f>
        <v>100.48373601087749</v>
      </c>
      <c r="R41" s="3">
        <f>SUM!J56/SUM!J$37*100</f>
        <v>99.944550551413954</v>
      </c>
    </row>
    <row r="42" spans="2:18" x14ac:dyDescent="0.3">
      <c r="B42">
        <f>RAW!A57</f>
        <v>1895</v>
      </c>
      <c r="C42">
        <f>RAW!H57</f>
        <v>11.63</v>
      </c>
      <c r="D42">
        <f>RAW!I57</f>
        <v>9.32</v>
      </c>
      <c r="E42">
        <f>RAW!K57</f>
        <v>5.54</v>
      </c>
      <c r="F42">
        <f>RAW!J57</f>
        <v>11.39</v>
      </c>
      <c r="H42" s="3">
        <f>AVERAGE(C23:C42)</f>
        <v>11.641999999999999</v>
      </c>
      <c r="I42" s="3">
        <f>AVERAGE(D23:D42)</f>
        <v>9.7569999999999997</v>
      </c>
      <c r="J42" s="3">
        <f>AVERAGE(E23:E42)</f>
        <v>5.3675000000000015</v>
      </c>
      <c r="K42" s="3">
        <f>AVERAGE(F23:F42)</f>
        <v>11.340999999999999</v>
      </c>
      <c r="L42" s="3"/>
      <c r="M42" s="3">
        <f t="shared" si="2"/>
        <v>99.292110874200418</v>
      </c>
      <c r="N42" s="3">
        <f t="shared" si="3"/>
        <v>104.05801738388524</v>
      </c>
      <c r="O42" s="3">
        <f t="shared" si="4"/>
        <v>106.76280457483838</v>
      </c>
      <c r="P42" s="3">
        <f t="shared" si="5"/>
        <v>100.23864238995932</v>
      </c>
      <c r="Q42" s="3">
        <f>SUM!I57/SUM!I$37*100</f>
        <v>100.4105219119339</v>
      </c>
      <c r="R42" s="3">
        <f>SUM!J57/SUM!J$37*100</f>
        <v>100.12322099685784</v>
      </c>
    </row>
    <row r="43" spans="2:18" x14ac:dyDescent="0.3">
      <c r="B43">
        <f>RAW!A58</f>
        <v>1896</v>
      </c>
      <c r="C43">
        <f>RAW!H58</f>
        <v>11.17</v>
      </c>
      <c r="D43">
        <f>RAW!I58</f>
        <v>10.39</v>
      </c>
      <c r="E43">
        <f>RAW!K58</f>
        <v>6.26</v>
      </c>
      <c r="F43">
        <f>RAW!J58</f>
        <v>11.52</v>
      </c>
      <c r="H43" s="3">
        <f>AVERAGE(C24:C43)</f>
        <v>11.603999999999997</v>
      </c>
      <c r="I43" s="3">
        <f>AVERAGE(D24:D43)</f>
        <v>9.791999999999998</v>
      </c>
      <c r="J43" s="3">
        <f>AVERAGE(E24:E43)</f>
        <v>5.3935000000000013</v>
      </c>
      <c r="K43" s="3">
        <f>AVERAGE(F24:F43)</f>
        <v>11.3325</v>
      </c>
      <c r="L43" s="3"/>
      <c r="M43" s="3">
        <f t="shared" si="2"/>
        <v>98.968017057569256</v>
      </c>
      <c r="N43" s="3">
        <f t="shared" si="3"/>
        <v>104.43129099344102</v>
      </c>
      <c r="O43" s="3">
        <f t="shared" si="4"/>
        <v>107.2799602187966</v>
      </c>
      <c r="P43" s="3">
        <f t="shared" si="5"/>
        <v>100.1635142301573</v>
      </c>
      <c r="Q43" s="3">
        <f>SUM!I58/SUM!I$37*100</f>
        <v>100.29024160652651</v>
      </c>
      <c r="R43" s="3">
        <f>SUM!J58/SUM!J$37*100</f>
        <v>100.20331464481549</v>
      </c>
    </row>
    <row r="44" spans="2:18" x14ac:dyDescent="0.3">
      <c r="B44">
        <f>RAW!A59</f>
        <v>1897</v>
      </c>
      <c r="C44">
        <f>RAW!H59</f>
        <v>11.9</v>
      </c>
      <c r="D44">
        <f>RAW!I59</f>
        <v>10.050000000000001</v>
      </c>
      <c r="E44">
        <f>RAW!K59</f>
        <v>5.69</v>
      </c>
      <c r="F44">
        <f>RAW!J59</f>
        <v>11.39</v>
      </c>
      <c r="H44" s="3">
        <f>AVERAGE(C25:C44)</f>
        <v>11.608499999999999</v>
      </c>
      <c r="I44" s="3">
        <f>AVERAGE(D25:D44)</f>
        <v>9.7604999999999986</v>
      </c>
      <c r="J44" s="3">
        <f>AVERAGE(E25:E44)</f>
        <v>5.3610000000000007</v>
      </c>
      <c r="K44" s="3">
        <f>AVERAGE(F25:F44)</f>
        <v>11.332500000000001</v>
      </c>
      <c r="L44" s="3"/>
      <c r="M44" s="3">
        <f t="shared" si="2"/>
        <v>99.006396588486126</v>
      </c>
      <c r="N44" s="3">
        <f t="shared" si="3"/>
        <v>104.09534474484082</v>
      </c>
      <c r="O44" s="3">
        <f t="shared" si="4"/>
        <v>106.6335156638488</v>
      </c>
      <c r="P44" s="3">
        <f t="shared" si="5"/>
        <v>100.16351423015732</v>
      </c>
      <c r="Q44" s="3">
        <f>SUM!I59/SUM!I$37*100</f>
        <v>100.31115992051043</v>
      </c>
      <c r="R44" s="3">
        <f>SUM!J59/SUM!J$37*100</f>
        <v>100.04928839874314</v>
      </c>
    </row>
    <row r="45" spans="2:18" x14ac:dyDescent="0.3">
      <c r="B45">
        <f>RAW!A60</f>
        <v>1898</v>
      </c>
      <c r="C45">
        <f>RAW!H60</f>
        <v>12.35</v>
      </c>
      <c r="D45">
        <f>RAW!I60</f>
        <v>10.24</v>
      </c>
      <c r="E45">
        <f>RAW!K60</f>
        <v>4.88</v>
      </c>
      <c r="F45">
        <f>RAW!J60</f>
        <v>11.7</v>
      </c>
      <c r="H45" s="3">
        <f>AVERAGE(C26:C45)</f>
        <v>11.635499999999999</v>
      </c>
      <c r="I45" s="3">
        <f>AVERAGE(D26:D45)</f>
        <v>9.706999999999999</v>
      </c>
      <c r="J45" s="3">
        <f>AVERAGE(E26:E45)</f>
        <v>5.3254999999999999</v>
      </c>
      <c r="K45" s="3">
        <f>AVERAGE(F26:F45)</f>
        <v>11.330500000000001</v>
      </c>
      <c r="L45" s="3"/>
      <c r="M45" s="3">
        <f t="shared" si="2"/>
        <v>99.236673773987178</v>
      </c>
      <c r="N45" s="3">
        <f t="shared" si="3"/>
        <v>103.5247693702341</v>
      </c>
      <c r="O45" s="3">
        <f t="shared" si="4"/>
        <v>105.92739930382891</v>
      </c>
      <c r="P45" s="3">
        <f t="shared" si="5"/>
        <v>100.14583701608626</v>
      </c>
      <c r="Q45" s="3">
        <f>SUM!I60/SUM!I$37*100</f>
        <v>100.16996130111914</v>
      </c>
      <c r="R45" s="3">
        <f>SUM!J60/SUM!J$37*100</f>
        <v>99.648820158955075</v>
      </c>
    </row>
    <row r="46" spans="2:18" x14ac:dyDescent="0.3">
      <c r="B46">
        <f>RAW!A61</f>
        <v>1899</v>
      </c>
      <c r="C46">
        <f>RAW!H61</f>
        <v>11.87</v>
      </c>
      <c r="D46">
        <f>RAW!I61</f>
        <v>10.119999999999999</v>
      </c>
      <c r="E46">
        <f>RAW!K61</f>
        <v>5.93</v>
      </c>
      <c r="F46">
        <f>RAW!J61</f>
        <v>11.7</v>
      </c>
      <c r="H46" s="3">
        <f>AVERAGE(C27:C46)</f>
        <v>11.658000000000001</v>
      </c>
      <c r="I46" s="3">
        <f>AVERAGE(D27:D46)</f>
        <v>9.7075000000000014</v>
      </c>
      <c r="J46" s="3">
        <f>AVERAGE(E27:E46)</f>
        <v>5.3270000000000008</v>
      </c>
      <c r="K46" s="3">
        <f>AVERAGE(F27:F46)</f>
        <v>11.366999999999999</v>
      </c>
      <c r="L46" s="3"/>
      <c r="M46" s="3">
        <f t="shared" si="2"/>
        <v>99.428571428571416</v>
      </c>
      <c r="N46" s="3">
        <f t="shared" si="3"/>
        <v>103.53010185037061</v>
      </c>
      <c r="O46" s="3">
        <f t="shared" si="4"/>
        <v>105.95723520636497</v>
      </c>
      <c r="P46" s="3">
        <f t="shared" si="5"/>
        <v>100.46844617288313</v>
      </c>
      <c r="Q46" s="3">
        <f>SUM!I61/SUM!I$37*100</f>
        <v>100.23533103231881</v>
      </c>
      <c r="R46" s="3">
        <f>SUM!J61/SUM!J$37*100</f>
        <v>99.790524305341634</v>
      </c>
    </row>
    <row r="47" spans="2:18" x14ac:dyDescent="0.3">
      <c r="B47">
        <f>RAW!A62</f>
        <v>1900</v>
      </c>
      <c r="C47">
        <f>RAW!H62</f>
        <v>12.16</v>
      </c>
      <c r="D47">
        <f>RAW!I62</f>
        <v>10.63</v>
      </c>
      <c r="E47">
        <f>RAW!K62</f>
        <v>5.94</v>
      </c>
      <c r="F47">
        <f>RAW!J62</f>
        <v>11.56</v>
      </c>
      <c r="H47" s="3">
        <f>AVERAGE(C28:C47)</f>
        <v>11.667</v>
      </c>
      <c r="I47" s="3">
        <f>AVERAGE(D28:D47)</f>
        <v>9.7159999999999993</v>
      </c>
      <c r="J47" s="3">
        <f>AVERAGE(E28:E47)</f>
        <v>5.3325000000000005</v>
      </c>
      <c r="K47" s="3">
        <f>AVERAGE(F28:F47)</f>
        <v>11.374000000000001</v>
      </c>
      <c r="L47" s="3"/>
      <c r="M47" s="3">
        <f t="shared" si="2"/>
        <v>99.505330490405115</v>
      </c>
      <c r="N47" s="3">
        <f t="shared" si="3"/>
        <v>103.62075401269128</v>
      </c>
      <c r="O47" s="3">
        <f t="shared" si="4"/>
        <v>106.06663351566384</v>
      </c>
      <c r="P47" s="3">
        <f t="shared" si="5"/>
        <v>100.53031642213186</v>
      </c>
      <c r="Q47" s="3">
        <f>SUM!I62/SUM!I$37*100</f>
        <v>100.38175923020603</v>
      </c>
      <c r="R47" s="3">
        <f>SUM!J62/SUM!J$37*100</f>
        <v>100.02464419937158</v>
      </c>
    </row>
    <row r="48" spans="2:18" x14ac:dyDescent="0.3">
      <c r="B48">
        <f>RAW!A63</f>
        <v>1901</v>
      </c>
      <c r="C48">
        <f>RAW!H63</f>
        <v>11.44</v>
      </c>
      <c r="D48">
        <f>RAW!I63</f>
        <v>9.8699999999999992</v>
      </c>
      <c r="E48">
        <f>RAW!K63</f>
        <v>5.78</v>
      </c>
      <c r="F48">
        <f>RAW!J63</f>
        <v>11.39</v>
      </c>
      <c r="H48" s="3">
        <f>AVERAGE(C29:C48)</f>
        <v>11.651</v>
      </c>
      <c r="I48" s="3">
        <f>AVERAGE(D29:D48)</f>
        <v>9.6969999999999992</v>
      </c>
      <c r="J48" s="3">
        <f>AVERAGE(E29:E48)</f>
        <v>5.3630000000000013</v>
      </c>
      <c r="K48" s="3">
        <f>AVERAGE(F29:F48)</f>
        <v>11.375499999999999</v>
      </c>
      <c r="L48" s="3"/>
      <c r="M48" s="3">
        <f t="shared" si="2"/>
        <v>99.368869936034102</v>
      </c>
      <c r="N48" s="3">
        <f t="shared" si="3"/>
        <v>103.41811976750385</v>
      </c>
      <c r="O48" s="3">
        <f t="shared" si="4"/>
        <v>106.67329686723022</v>
      </c>
      <c r="P48" s="3">
        <f t="shared" si="5"/>
        <v>100.54357433268515</v>
      </c>
      <c r="Q48" s="3">
        <f>SUM!I63/SUM!I$37*100</f>
        <v>100.41575149042987</v>
      </c>
      <c r="R48" s="3">
        <f>SUM!J63/SUM!J$37*100</f>
        <v>100.19099254512969</v>
      </c>
    </row>
    <row r="49" spans="2:18" x14ac:dyDescent="0.3">
      <c r="B49">
        <f>RAW!A64</f>
        <v>1902</v>
      </c>
      <c r="C49">
        <f>RAW!H64</f>
        <v>11.73</v>
      </c>
      <c r="D49">
        <f>RAW!I64</f>
        <v>10.039999999999999</v>
      </c>
      <c r="E49">
        <f>RAW!K64</f>
        <v>5.83</v>
      </c>
      <c r="F49">
        <f>RAW!J64</f>
        <v>11.45</v>
      </c>
      <c r="H49" s="3">
        <f>AVERAGE(C30:C49)</f>
        <v>11.628499999999999</v>
      </c>
      <c r="I49" s="3">
        <f>AVERAGE(D30:D49)</f>
        <v>9.68</v>
      </c>
      <c r="J49" s="3">
        <f>AVERAGE(E30:E49)</f>
        <v>5.3810000000000011</v>
      </c>
      <c r="K49" s="3">
        <f>AVERAGE(F30:F49)</f>
        <v>11.370999999999999</v>
      </c>
      <c r="L49" s="3"/>
      <c r="M49" s="3">
        <f t="shared" si="2"/>
        <v>99.176972281449878</v>
      </c>
      <c r="N49" s="3">
        <f t="shared" si="3"/>
        <v>103.23681544286248</v>
      </c>
      <c r="O49" s="3">
        <f t="shared" si="4"/>
        <v>107.03132769766283</v>
      </c>
      <c r="P49" s="3">
        <f t="shared" si="5"/>
        <v>100.50380060102523</v>
      </c>
      <c r="Q49" s="3">
        <f>SUM!I64/SUM!I$37*100</f>
        <v>100.54126137433322</v>
      </c>
      <c r="R49" s="3">
        <f>SUM!J64/SUM!J$37*100</f>
        <v>100.29573039245889</v>
      </c>
    </row>
    <row r="50" spans="2:18" x14ac:dyDescent="0.3">
      <c r="B50">
        <f>RAW!A65</f>
        <v>1903</v>
      </c>
      <c r="C50">
        <f>RAW!H65</f>
        <v>11.76</v>
      </c>
      <c r="D50">
        <f>RAW!I65</f>
        <v>9.57</v>
      </c>
      <c r="E50">
        <f>RAW!K65</f>
        <v>5.44</v>
      </c>
      <c r="F50">
        <f>RAW!J65</f>
        <v>11.36</v>
      </c>
      <c r="H50" s="3">
        <f>AVERAGE(C31:C50)</f>
        <v>11.654499999999999</v>
      </c>
      <c r="I50" s="3">
        <f>AVERAGE(D31:D50)</f>
        <v>9.7374999999999989</v>
      </c>
      <c r="J50" s="3">
        <f>AVERAGE(E31:E50)</f>
        <v>5.3979999999999997</v>
      </c>
      <c r="K50" s="3">
        <f>AVERAGE(F31:F50)</f>
        <v>11.384499999999999</v>
      </c>
      <c r="L50" s="3"/>
      <c r="M50" s="3">
        <f t="shared" si="2"/>
        <v>99.398720682302738</v>
      </c>
      <c r="N50" s="3">
        <f t="shared" si="3"/>
        <v>103.85005065856127</v>
      </c>
      <c r="O50" s="3">
        <f t="shared" si="4"/>
        <v>107.36946792640474</v>
      </c>
      <c r="P50" s="3">
        <f t="shared" si="5"/>
        <v>100.62312179600492</v>
      </c>
      <c r="Q50" s="3">
        <f>SUM!I65/SUM!I$37*100</f>
        <v>100.74521493567616</v>
      </c>
      <c r="R50" s="3">
        <f>SUM!J65/SUM!J$37*100</f>
        <v>100.44359558868834</v>
      </c>
    </row>
    <row r="51" spans="2:18" x14ac:dyDescent="0.3">
      <c r="B51">
        <f>RAW!A66</f>
        <v>1904</v>
      </c>
      <c r="C51">
        <f>RAW!H66</f>
        <v>12.16</v>
      </c>
      <c r="D51">
        <f>RAW!I66</f>
        <v>8.56</v>
      </c>
      <c r="E51">
        <f>RAW!K66</f>
        <v>5.68</v>
      </c>
      <c r="F51">
        <f>RAW!J66</f>
        <v>11.12</v>
      </c>
      <c r="H51" s="3">
        <f>AVERAGE(C32:C51)</f>
        <v>11.697999999999999</v>
      </c>
      <c r="I51" s="3">
        <f>AVERAGE(D32:D51)</f>
        <v>9.6979999999999986</v>
      </c>
      <c r="J51" s="3">
        <f>AVERAGE(E32:E51)</f>
        <v>5.426499999999999</v>
      </c>
      <c r="K51" s="3">
        <f>AVERAGE(F32:F51)</f>
        <v>11.378499999999999</v>
      </c>
      <c r="L51" s="3"/>
      <c r="M51" s="3">
        <f t="shared" si="2"/>
        <v>99.769722814498905</v>
      </c>
      <c r="N51" s="3">
        <f t="shared" si="3"/>
        <v>103.42878472777687</v>
      </c>
      <c r="O51" s="3">
        <f t="shared" si="4"/>
        <v>107.93635007458971</v>
      </c>
      <c r="P51" s="3">
        <f t="shared" si="5"/>
        <v>100.57009015379175</v>
      </c>
      <c r="Q51" s="3">
        <f>SUM!I66/SUM!I$37*100</f>
        <v>100.62493463026875</v>
      </c>
      <c r="R51" s="3">
        <f>SUM!J66/SUM!J$37*100</f>
        <v>100.64074918366089</v>
      </c>
    </row>
    <row r="52" spans="2:18" x14ac:dyDescent="0.3">
      <c r="B52">
        <f>RAW!A67</f>
        <v>1905</v>
      </c>
      <c r="C52">
        <f>RAW!H67</f>
        <v>11.44</v>
      </c>
      <c r="D52">
        <f>RAW!I67</f>
        <v>9.42</v>
      </c>
      <c r="E52">
        <f>RAW!K67</f>
        <v>5.66</v>
      </c>
      <c r="F52">
        <f>RAW!J67</f>
        <v>10.98</v>
      </c>
      <c r="H52" s="3">
        <f>AVERAGE(C33:C52)</f>
        <v>11.671499999999998</v>
      </c>
      <c r="I52" s="3">
        <f>AVERAGE(D33:D52)</f>
        <v>9.7709999999999972</v>
      </c>
      <c r="J52" s="3">
        <f>AVERAGE(E33:E52)</f>
        <v>5.4724999999999984</v>
      </c>
      <c r="K52" s="3">
        <f>AVERAGE(F33:F52)</f>
        <v>11.363499999999998</v>
      </c>
      <c r="L52" s="3"/>
      <c r="M52" s="3">
        <f t="shared" si="2"/>
        <v>99.543710021321928</v>
      </c>
      <c r="N52" s="3">
        <f t="shared" si="3"/>
        <v>104.20732682770755</v>
      </c>
      <c r="O52" s="3">
        <f t="shared" si="4"/>
        <v>108.85131775236194</v>
      </c>
      <c r="P52" s="3">
        <f t="shared" si="5"/>
        <v>100.43751104825876</v>
      </c>
      <c r="Q52" s="3">
        <f>SUM!I67/SUM!I$37*100</f>
        <v>100.5569501098211</v>
      </c>
      <c r="R52" s="3">
        <f>SUM!J67/SUM!J$37*100</f>
        <v>100.83174172879058</v>
      </c>
    </row>
    <row r="53" spans="2:18" x14ac:dyDescent="0.3">
      <c r="B53">
        <f>RAW!A68</f>
        <v>1906</v>
      </c>
      <c r="C53">
        <f>RAW!H68</f>
        <v>11.44</v>
      </c>
      <c r="D53">
        <f>RAW!I68</f>
        <v>10.56</v>
      </c>
      <c r="E53">
        <f>RAW!K68</f>
        <v>5.76</v>
      </c>
      <c r="F53">
        <f>RAW!J68</f>
        <v>11.39</v>
      </c>
      <c r="H53" s="3">
        <f>AVERAGE(C34:C53)</f>
        <v>11.648499999999999</v>
      </c>
      <c r="I53" s="3">
        <f>AVERAGE(D34:D53)</f>
        <v>9.8289999999999988</v>
      </c>
      <c r="J53" s="3">
        <f>AVERAGE(E34:E53)</f>
        <v>5.5019999999999989</v>
      </c>
      <c r="K53" s="3">
        <f>AVERAGE(F34:F53)</f>
        <v>11.375499999999999</v>
      </c>
      <c r="L53" s="3"/>
      <c r="M53" s="3">
        <f t="shared" si="2"/>
        <v>99.347547974413615</v>
      </c>
      <c r="N53" s="3">
        <f t="shared" si="3"/>
        <v>104.8258945235429</v>
      </c>
      <c r="O53" s="3">
        <f t="shared" si="4"/>
        <v>109.43809050223763</v>
      </c>
      <c r="P53" s="3">
        <f t="shared" si="5"/>
        <v>100.54357433268515</v>
      </c>
      <c r="Q53" s="3">
        <f>SUM!I68/SUM!I$37*100</f>
        <v>100.49942474636542</v>
      </c>
      <c r="R53" s="3">
        <f>SUM!J68/SUM!J$37*100</f>
        <v>101.09666687203497</v>
      </c>
    </row>
    <row r="54" spans="2:18" x14ac:dyDescent="0.3">
      <c r="B54">
        <f>RAW!A69</f>
        <v>1907</v>
      </c>
      <c r="C54">
        <f>RAW!H69</f>
        <v>11.61</v>
      </c>
      <c r="D54">
        <f>RAW!I69</f>
        <v>9.32</v>
      </c>
      <c r="E54">
        <f>RAW!K69</f>
        <v>5.1100000000000003</v>
      </c>
      <c r="F54">
        <f>RAW!J69</f>
        <v>11.21</v>
      </c>
      <c r="H54" s="3">
        <f>AVERAGE(C35:C54)</f>
        <v>11.652499999999998</v>
      </c>
      <c r="I54" s="3">
        <f>AVERAGE(D35:D54)</f>
        <v>9.8129999999999988</v>
      </c>
      <c r="J54" s="3">
        <f>AVERAGE(E35:E54)</f>
        <v>5.4869999999999992</v>
      </c>
      <c r="K54" s="3">
        <f>AVERAGE(F35:F54)</f>
        <v>11.376000000000001</v>
      </c>
      <c r="L54" s="3"/>
      <c r="M54" s="3">
        <f t="shared" si="2"/>
        <v>99.381663113006368</v>
      </c>
      <c r="N54" s="3">
        <f t="shared" si="3"/>
        <v>104.65525515917452</v>
      </c>
      <c r="O54" s="3">
        <f t="shared" si="4"/>
        <v>109.13973147687712</v>
      </c>
      <c r="P54" s="3">
        <f t="shared" si="5"/>
        <v>100.54799363620293</v>
      </c>
      <c r="Q54" s="3">
        <f>SUM!I69/SUM!I$37*100</f>
        <v>100.63016420876477</v>
      </c>
      <c r="R54" s="3">
        <f>SUM!J69/SUM!J$37*100</f>
        <v>101.12131107140657</v>
      </c>
    </row>
    <row r="55" spans="2:18" x14ac:dyDescent="0.3">
      <c r="B55">
        <f>RAW!A70</f>
        <v>1908</v>
      </c>
      <c r="C55">
        <f>RAW!H70</f>
        <v>11.4</v>
      </c>
      <c r="D55">
        <f>RAW!I70</f>
        <v>10.68</v>
      </c>
      <c r="E55">
        <f>RAW!K70</f>
        <v>5.56</v>
      </c>
      <c r="F55">
        <f>RAW!J70</f>
        <v>11.46</v>
      </c>
      <c r="H55" s="3">
        <f>AVERAGE(C36:C55)</f>
        <v>11.657999999999998</v>
      </c>
      <c r="I55" s="3">
        <f>AVERAGE(D36:D55)</f>
        <v>9.9099999999999984</v>
      </c>
      <c r="J55" s="3">
        <f>AVERAGE(E36:E55)</f>
        <v>5.4799999999999995</v>
      </c>
      <c r="K55" s="3">
        <f>AVERAGE(F36:F55)</f>
        <v>11.389000000000001</v>
      </c>
      <c r="L55" s="3"/>
      <c r="M55" s="3">
        <f t="shared" si="2"/>
        <v>99.428571428571402</v>
      </c>
      <c r="N55" s="3">
        <f t="shared" si="3"/>
        <v>105.68975630565774</v>
      </c>
      <c r="O55" s="3">
        <f t="shared" si="4"/>
        <v>109.00049726504221</v>
      </c>
      <c r="P55" s="3">
        <f t="shared" si="5"/>
        <v>100.66289552766483</v>
      </c>
      <c r="Q55" s="3">
        <f>SUM!I70/SUM!I$37*100</f>
        <v>100.55172053132515</v>
      </c>
      <c r="R55" s="3">
        <f>SUM!J70/SUM!J$37*100</f>
        <v>101.18292156983546</v>
      </c>
    </row>
    <row r="56" spans="2:18" x14ac:dyDescent="0.3">
      <c r="B56">
        <f>RAW!A71</f>
        <v>1909</v>
      </c>
      <c r="C56">
        <f>RAW!H71</f>
        <v>11.35</v>
      </c>
      <c r="D56">
        <f>RAW!I71</f>
        <v>9.89</v>
      </c>
      <c r="E56">
        <f>RAW!K71</f>
        <v>5.27</v>
      </c>
      <c r="F56">
        <f>RAW!J71</f>
        <v>10.86</v>
      </c>
      <c r="H56" s="3">
        <f>AVERAGE(C37:C56)</f>
        <v>11.661499999999998</v>
      </c>
      <c r="I56" s="3">
        <f>AVERAGE(D37:D56)</f>
        <v>9.9034999999999993</v>
      </c>
      <c r="J56" s="3">
        <f>AVERAGE(E37:E56)</f>
        <v>5.5179999999999998</v>
      </c>
      <c r="K56" s="3">
        <f>AVERAGE(F37:F56)</f>
        <v>11.346500000000002</v>
      </c>
      <c r="L56" s="3"/>
      <c r="M56" s="3">
        <f t="shared" si="2"/>
        <v>99.458422174840052</v>
      </c>
      <c r="N56" s="3">
        <f t="shared" si="3"/>
        <v>105.62043406388311</v>
      </c>
      <c r="O56" s="3">
        <f t="shared" si="4"/>
        <v>109.75634012928887</v>
      </c>
      <c r="P56" s="3">
        <f t="shared" si="5"/>
        <v>100.28725472865476</v>
      </c>
      <c r="Q56" s="3">
        <f>SUM!I71/SUM!I$37*100</f>
        <v>100.37914444095803</v>
      </c>
      <c r="R56" s="3">
        <f>SUM!J71/SUM!J$37*100</f>
        <v>101.09666687203497</v>
      </c>
    </row>
    <row r="57" spans="2:18" x14ac:dyDescent="0.3">
      <c r="B57">
        <f>RAW!A72</f>
        <v>1910</v>
      </c>
      <c r="C57">
        <f>RAW!H72</f>
        <v>11.59</v>
      </c>
      <c r="D57">
        <f>RAW!I72</f>
        <v>10.199999999999999</v>
      </c>
      <c r="E57">
        <f>RAW!K72</f>
        <v>5.14</v>
      </c>
      <c r="F57">
        <f>RAW!J72</f>
        <v>11.57</v>
      </c>
      <c r="H57" s="3">
        <f>AVERAGE(C38:C57)</f>
        <v>11.680999999999999</v>
      </c>
      <c r="I57" s="3">
        <f>AVERAGE(D38:D57)</f>
        <v>9.9030000000000005</v>
      </c>
      <c r="J57" s="3">
        <f>AVERAGE(E38:E57)</f>
        <v>5.5170000000000003</v>
      </c>
      <c r="K57" s="3">
        <f>AVERAGE(F38:F57)</f>
        <v>11.349500000000001</v>
      </c>
      <c r="L57" s="3"/>
      <c r="M57" s="3">
        <f t="shared" si="2"/>
        <v>99.624733475479715</v>
      </c>
      <c r="N57" s="3">
        <f t="shared" si="3"/>
        <v>105.61510158374661</v>
      </c>
      <c r="O57" s="3">
        <f t="shared" si="4"/>
        <v>109.73644952759818</v>
      </c>
      <c r="P57" s="3">
        <f t="shared" si="5"/>
        <v>100.31377054976134</v>
      </c>
      <c r="Q57" s="3">
        <f>SUM!I72/SUM!I$37*100</f>
        <v>100.45497332914965</v>
      </c>
      <c r="R57" s="3">
        <f>SUM!J72/SUM!J$37*100</f>
        <v>101.25069311810732</v>
      </c>
    </row>
    <row r="58" spans="2:18" x14ac:dyDescent="0.3">
      <c r="B58">
        <f>RAW!A73</f>
        <v>1911</v>
      </c>
      <c r="C58">
        <f>RAW!H73</f>
        <v>12.03</v>
      </c>
      <c r="D58">
        <f>RAW!I73</f>
        <v>10.87</v>
      </c>
      <c r="E58">
        <f>RAW!K73</f>
        <v>5.19</v>
      </c>
      <c r="F58">
        <f>RAW!J73</f>
        <v>11.28</v>
      </c>
      <c r="H58" s="3">
        <f>AVERAGE(C39:C58)</f>
        <v>11.720999999999998</v>
      </c>
      <c r="I58" s="3">
        <f>AVERAGE(D39:D58)</f>
        <v>9.9319999999999986</v>
      </c>
      <c r="J58" s="3">
        <f>AVERAGE(E39:E58)</f>
        <v>5.4980000000000002</v>
      </c>
      <c r="K58" s="3">
        <f>AVERAGE(F39:F58)</f>
        <v>11.348000000000001</v>
      </c>
      <c r="L58" s="3"/>
      <c r="M58" s="3">
        <f t="shared" si="2"/>
        <v>99.965884861407233</v>
      </c>
      <c r="N58" s="3">
        <f t="shared" si="3"/>
        <v>105.92438543166425</v>
      </c>
      <c r="O58" s="3">
        <f t="shared" si="4"/>
        <v>109.35852809547487</v>
      </c>
      <c r="P58" s="3">
        <f t="shared" si="5"/>
        <v>100.30051263920805</v>
      </c>
      <c r="Q58" s="3">
        <f>SUM!I73/SUM!I$37*100</f>
        <v>100.53341700658925</v>
      </c>
      <c r="R58" s="3">
        <f>SUM!J73/SUM!J$37*100</f>
        <v>101.34926991559361</v>
      </c>
    </row>
    <row r="59" spans="2:18" x14ac:dyDescent="0.3">
      <c r="B59">
        <f>RAW!A74</f>
        <v>1912</v>
      </c>
      <c r="C59">
        <f>RAW!H74</f>
        <v>11.43</v>
      </c>
      <c r="D59">
        <f>RAW!I74</f>
        <v>8.9499999999999993</v>
      </c>
      <c r="E59">
        <f>RAW!K74</f>
        <v>5.73</v>
      </c>
      <c r="F59">
        <f>RAW!J74</f>
        <v>11.57</v>
      </c>
      <c r="H59" s="3">
        <f>AVERAGE(C40:C59)</f>
        <v>11.699000000000002</v>
      </c>
      <c r="I59" s="3">
        <f>AVERAGE(D40:D59)</f>
        <v>9.9189999999999969</v>
      </c>
      <c r="J59" s="3">
        <f>AVERAGE(E40:E59)</f>
        <v>5.5350000000000001</v>
      </c>
      <c r="K59" s="3">
        <f>AVERAGE(F40:F59)</f>
        <v>11.375000000000002</v>
      </c>
      <c r="L59" s="3"/>
      <c r="M59" s="3">
        <f t="shared" si="2"/>
        <v>99.778251599147126</v>
      </c>
      <c r="N59" s="3">
        <f t="shared" si="3"/>
        <v>105.78574094811492</v>
      </c>
      <c r="O59" s="3">
        <f t="shared" si="4"/>
        <v>110.09448035803079</v>
      </c>
      <c r="P59" s="3">
        <f t="shared" si="5"/>
        <v>100.53915502916739</v>
      </c>
      <c r="Q59" s="3">
        <f>SUM!I74/SUM!I$37*100</f>
        <v>100.585712791549</v>
      </c>
      <c r="R59" s="3">
        <f>SUM!J74/SUM!J$37*100</f>
        <v>101.41088041402256</v>
      </c>
    </row>
    <row r="60" spans="2:18" x14ac:dyDescent="0.3">
      <c r="B60">
        <f>RAW!A75</f>
        <v>1913</v>
      </c>
      <c r="C60">
        <f>RAW!H75</f>
        <v>11.8</v>
      </c>
      <c r="D60">
        <f>RAW!I75</f>
        <v>10.83</v>
      </c>
      <c r="E60">
        <f>RAW!K75</f>
        <v>6.23</v>
      </c>
      <c r="F60">
        <f>RAW!J75</f>
        <v>11.62</v>
      </c>
      <c r="H60" s="3">
        <f>AVERAGE(C41:C60)</f>
        <v>11.701500000000001</v>
      </c>
      <c r="I60" s="3">
        <f>AVERAGE(D41:D60)</f>
        <v>10.014999999999999</v>
      </c>
      <c r="J60" s="3">
        <f>AVERAGE(E41:E60)</f>
        <v>5.5980000000000008</v>
      </c>
      <c r="K60" s="3">
        <f>AVERAGE(F41:F60)</f>
        <v>11.394000000000002</v>
      </c>
      <c r="L60" s="3"/>
      <c r="M60" s="3">
        <f t="shared" si="2"/>
        <v>99.799573560767584</v>
      </c>
      <c r="N60" s="3">
        <f t="shared" si="3"/>
        <v>106.80957713432515</v>
      </c>
      <c r="O60" s="3">
        <f t="shared" si="4"/>
        <v>111.34758826454498</v>
      </c>
      <c r="P60" s="3">
        <f t="shared" si="5"/>
        <v>100.7070885628425</v>
      </c>
      <c r="Q60" s="3">
        <f>SUM!I75/SUM!I$37*100</f>
        <v>100.64323815500467</v>
      </c>
      <c r="R60" s="3">
        <f>SUM!J75/SUM!J$37*100</f>
        <v>101.55874561025198</v>
      </c>
    </row>
    <row r="61" spans="2:18" x14ac:dyDescent="0.3">
      <c r="B61">
        <f>RAW!A76</f>
        <v>1914</v>
      </c>
      <c r="C61">
        <f>RAW!H76</f>
        <v>11.48</v>
      </c>
      <c r="D61">
        <f>RAW!I76</f>
        <v>10.199999999999999</v>
      </c>
      <c r="E61">
        <f>RAW!K76</f>
        <v>5.52</v>
      </c>
      <c r="F61">
        <f>RAW!J76</f>
        <v>12.5</v>
      </c>
      <c r="H61" s="3">
        <f>AVERAGE(C42:C61)</f>
        <v>11.687000000000001</v>
      </c>
      <c r="I61" s="3">
        <f>AVERAGE(D42:D61)</f>
        <v>9.9855</v>
      </c>
      <c r="J61" s="3">
        <f>AVERAGE(E42:E61)</f>
        <v>5.6070000000000002</v>
      </c>
      <c r="K61" s="3">
        <f>AVERAGE(F42:F61)</f>
        <v>11.451000000000001</v>
      </c>
      <c r="L61" s="3"/>
      <c r="M61" s="3">
        <f t="shared" si="2"/>
        <v>99.675906183368866</v>
      </c>
      <c r="N61" s="3">
        <f t="shared" si="3"/>
        <v>106.494960806271</v>
      </c>
      <c r="O61" s="3">
        <f t="shared" si="4"/>
        <v>111.52660367976128</v>
      </c>
      <c r="P61" s="3">
        <f t="shared" si="5"/>
        <v>101.21088916386776</v>
      </c>
      <c r="Q61" s="3">
        <f>SUM!I76/SUM!I$37*100</f>
        <v>100.94916849701912</v>
      </c>
      <c r="R61" s="3">
        <f>SUM!J76/SUM!J$37*100</f>
        <v>101.82367075349639</v>
      </c>
    </row>
    <row r="62" spans="2:18" x14ac:dyDescent="0.3">
      <c r="B62">
        <f>RAW!A77</f>
        <v>1915</v>
      </c>
      <c r="C62">
        <f>RAW!H77</f>
        <v>11.66</v>
      </c>
      <c r="D62">
        <f>RAW!I77</f>
        <v>9.98</v>
      </c>
      <c r="E62">
        <f>RAW!K77</f>
        <v>5.78</v>
      </c>
      <c r="F62">
        <f>RAW!J77</f>
        <v>11.65</v>
      </c>
      <c r="H62" s="3">
        <f>AVERAGE(C43:C62)</f>
        <v>11.688500000000001</v>
      </c>
      <c r="I62" s="3">
        <f>AVERAGE(D43:D62)</f>
        <v>10.0185</v>
      </c>
      <c r="J62" s="3">
        <f>AVERAGE(E43:E62)</f>
        <v>5.6189999999999998</v>
      </c>
      <c r="K62" s="3">
        <f>AVERAGE(F43:F62)</f>
        <v>11.464000000000002</v>
      </c>
      <c r="L62" s="3"/>
      <c r="M62" s="3">
        <f t="shared" si="2"/>
        <v>99.688699360341147</v>
      </c>
      <c r="N62" s="3">
        <f t="shared" si="3"/>
        <v>106.84690449528075</v>
      </c>
      <c r="O62" s="3">
        <f t="shared" si="4"/>
        <v>111.76529090004969</v>
      </c>
      <c r="P62" s="3">
        <f t="shared" si="5"/>
        <v>101.32579105532969</v>
      </c>
      <c r="Q62" s="3">
        <f>SUM!I77/SUM!I$37*100</f>
        <v>101.25248404978558</v>
      </c>
      <c r="R62" s="3">
        <f>SUM!J77/SUM!J$37*100</f>
        <v>102.0947569465837</v>
      </c>
    </row>
    <row r="63" spans="2:18" x14ac:dyDescent="0.3">
      <c r="B63">
        <f>RAW!A78</f>
        <v>1916</v>
      </c>
      <c r="C63">
        <f>RAW!H78</f>
        <v>12.27</v>
      </c>
      <c r="D63">
        <f>RAW!I78</f>
        <v>9.84</v>
      </c>
      <c r="E63">
        <f>RAW!K78</f>
        <v>5.29</v>
      </c>
      <c r="F63">
        <f>RAW!J78</f>
        <v>11.18</v>
      </c>
      <c r="H63" s="3">
        <f>AVERAGE(C44:C63)</f>
        <v>11.743500000000001</v>
      </c>
      <c r="I63" s="3">
        <f>AVERAGE(D44:D63)</f>
        <v>9.9909999999999979</v>
      </c>
      <c r="J63" s="3">
        <f>AVERAGE(E44:E63)</f>
        <v>5.5705</v>
      </c>
      <c r="K63" s="3">
        <f>AVERAGE(F44:F63)</f>
        <v>11.446999999999999</v>
      </c>
      <c r="L63" s="3"/>
      <c r="M63" s="3">
        <f t="shared" si="2"/>
        <v>100.15778251599147</v>
      </c>
      <c r="N63" s="3">
        <f t="shared" si="3"/>
        <v>106.55361808777259</v>
      </c>
      <c r="O63" s="3">
        <f t="shared" si="4"/>
        <v>110.8005967180507</v>
      </c>
      <c r="P63" s="3">
        <f t="shared" si="5"/>
        <v>101.17553473572562</v>
      </c>
      <c r="Q63" s="3">
        <f>SUM!I78/SUM!I$37*100</f>
        <v>101.3806087229369</v>
      </c>
      <c r="R63" s="3">
        <f>SUM!J78/SUM!J$37*100</f>
        <v>102.10707904626948</v>
      </c>
    </row>
    <row r="64" spans="2:18" x14ac:dyDescent="0.3">
      <c r="B64">
        <f>RAW!A79</f>
        <v>1917</v>
      </c>
      <c r="C64">
        <f>RAW!H79</f>
        <v>11.58</v>
      </c>
      <c r="D64">
        <f>RAW!I79</f>
        <v>8.06</v>
      </c>
      <c r="E64">
        <f>RAW!K79</f>
        <v>5.56</v>
      </c>
      <c r="F64">
        <f>RAW!J79</f>
        <v>10.91</v>
      </c>
      <c r="H64" s="3">
        <f>AVERAGE(C45:C64)</f>
        <v>11.727500000000001</v>
      </c>
      <c r="I64" s="3">
        <f>AVERAGE(D45:D64)</f>
        <v>9.8915000000000006</v>
      </c>
      <c r="J64" s="3">
        <f>AVERAGE(E45:E64)</f>
        <v>5.5640000000000009</v>
      </c>
      <c r="K64" s="3">
        <f>AVERAGE(F45:F64)</f>
        <v>11.423</v>
      </c>
      <c r="L64" s="3"/>
      <c r="M64" s="3">
        <f t="shared" si="2"/>
        <v>100.02132196162046</v>
      </c>
      <c r="N64" s="3">
        <f t="shared" si="3"/>
        <v>105.49245454060684</v>
      </c>
      <c r="O64" s="3">
        <f t="shared" si="4"/>
        <v>110.67130780706114</v>
      </c>
      <c r="P64" s="3">
        <f t="shared" si="5"/>
        <v>100.96340816687288</v>
      </c>
      <c r="Q64" s="3">
        <f>SUM!I79/SUM!I$37*100</f>
        <v>101.16358121535404</v>
      </c>
      <c r="R64" s="3">
        <f>SUM!J79/SUM!J$37*100</f>
        <v>101.94073070051135</v>
      </c>
    </row>
    <row r="65" spans="2:18" x14ac:dyDescent="0.3">
      <c r="B65">
        <f>RAW!A80</f>
        <v>1918</v>
      </c>
      <c r="C65">
        <f>RAW!H80</f>
        <v>11.53</v>
      </c>
      <c r="D65">
        <f>RAW!I80</f>
        <v>10.06</v>
      </c>
      <c r="E65">
        <f>RAW!K80</f>
        <v>5.5</v>
      </c>
      <c r="F65">
        <f>RAW!J80</f>
        <v>11.08</v>
      </c>
      <c r="H65" s="3">
        <f>AVERAGE(C46:C65)</f>
        <v>11.686500000000002</v>
      </c>
      <c r="I65" s="3">
        <f>AVERAGE(D46:D65)</f>
        <v>9.8825000000000003</v>
      </c>
      <c r="J65" s="3">
        <f>AVERAGE(E46:E65)</f>
        <v>5.5950000000000006</v>
      </c>
      <c r="K65" s="3">
        <f>AVERAGE(F46:F65)</f>
        <v>11.392000000000001</v>
      </c>
      <c r="L65" s="3"/>
      <c r="M65" s="3">
        <f t="shared" si="2"/>
        <v>99.671641791044792</v>
      </c>
      <c r="N65" s="3">
        <f t="shared" si="3"/>
        <v>105.39646989814963</v>
      </c>
      <c r="O65" s="3">
        <f t="shared" si="4"/>
        <v>111.28791645947287</v>
      </c>
      <c r="P65" s="3">
        <f t="shared" si="5"/>
        <v>100.68941134877143</v>
      </c>
      <c r="Q65" s="3">
        <f>SUM!I80/SUM!I$37*100</f>
        <v>101.07990795941843</v>
      </c>
      <c r="R65" s="3">
        <f>SUM!J80/SUM!J$37*100</f>
        <v>101.90992545129689</v>
      </c>
    </row>
    <row r="66" spans="2:18" x14ac:dyDescent="0.3">
      <c r="B66">
        <f>RAW!A81</f>
        <v>1919</v>
      </c>
      <c r="C66">
        <f>RAW!H81</f>
        <v>11.39</v>
      </c>
      <c r="D66">
        <f>RAW!I81</f>
        <v>10.64</v>
      </c>
      <c r="E66">
        <f>RAW!K81</f>
        <v>5.91</v>
      </c>
      <c r="F66">
        <f>RAW!J81</f>
        <v>12.1</v>
      </c>
      <c r="H66" s="3">
        <f>AVERAGE(C47:C66)</f>
        <v>11.6625</v>
      </c>
      <c r="I66" s="3">
        <f>AVERAGE(D47:D66)</f>
        <v>9.9085000000000001</v>
      </c>
      <c r="J66" s="3">
        <f>AVERAGE(E47:E66)</f>
        <v>5.5940000000000003</v>
      </c>
      <c r="K66" s="3">
        <f>AVERAGE(F47:F66)</f>
        <v>11.412000000000003</v>
      </c>
      <c r="L66" s="3"/>
      <c r="M66" s="3">
        <f t="shared" si="2"/>
        <v>99.466950959488258</v>
      </c>
      <c r="N66" s="3">
        <f t="shared" si="3"/>
        <v>105.67375886524823</v>
      </c>
      <c r="O66" s="3">
        <f t="shared" si="4"/>
        <v>111.26802585778218</v>
      </c>
      <c r="P66" s="3">
        <f t="shared" si="5"/>
        <v>100.86618348948207</v>
      </c>
      <c r="Q66" s="3">
        <f>SUM!I81/SUM!I$37*100</f>
        <v>101.27078757452148</v>
      </c>
      <c r="R66" s="3">
        <f>SUM!J81/SUM!J$37*100</f>
        <v>101.89760335161111</v>
      </c>
    </row>
    <row r="67" spans="2:18" x14ac:dyDescent="0.3">
      <c r="B67">
        <f>RAW!A82</f>
        <v>1920</v>
      </c>
      <c r="C67">
        <f>RAW!H82</f>
        <v>12.61</v>
      </c>
      <c r="D67">
        <f>RAW!I82</f>
        <v>9.83</v>
      </c>
      <c r="E67">
        <f>RAW!K82</f>
        <v>5.68</v>
      </c>
      <c r="F67">
        <f>RAW!J82</f>
        <v>11.26</v>
      </c>
      <c r="H67" s="3">
        <f>AVERAGE(C48:C67)</f>
        <v>11.685000000000002</v>
      </c>
      <c r="I67" s="3">
        <f>AVERAGE(D48:D67)</f>
        <v>9.8685000000000009</v>
      </c>
      <c r="J67" s="3">
        <f>AVERAGE(E48:E67)</f>
        <v>5.5810000000000004</v>
      </c>
      <c r="K67" s="3">
        <f>AVERAGE(F48:F67)</f>
        <v>11.397000000000002</v>
      </c>
      <c r="L67" s="3"/>
      <c r="M67" s="3">
        <f t="shared" si="2"/>
        <v>99.658848614072497</v>
      </c>
      <c r="N67" s="3">
        <f t="shared" si="3"/>
        <v>105.24716045432731</v>
      </c>
      <c r="O67" s="3">
        <f t="shared" si="4"/>
        <v>111.00944803580306</v>
      </c>
      <c r="P67" s="3">
        <f t="shared" si="5"/>
        <v>100.7336043839491</v>
      </c>
      <c r="Q67" s="3">
        <f>SUM!I82/SUM!I$37*100</f>
        <v>101.23156573580168</v>
      </c>
      <c r="R67" s="3">
        <f>SUM!J82/SUM!J$37*100</f>
        <v>101.81134865381058</v>
      </c>
    </row>
    <row r="68" spans="2:18" x14ac:dyDescent="0.3">
      <c r="B68">
        <f>RAW!A83</f>
        <v>1921</v>
      </c>
      <c r="C68">
        <f>RAW!H83</f>
        <v>12.11</v>
      </c>
      <c r="D68">
        <f>RAW!I83</f>
        <v>12.28</v>
      </c>
      <c r="E68">
        <f>RAW!K83</f>
        <v>5.27</v>
      </c>
      <c r="F68">
        <f>RAW!J83</f>
        <v>11.55</v>
      </c>
      <c r="H68" s="3">
        <f>AVERAGE(C49:C68)</f>
        <v>11.718500000000002</v>
      </c>
      <c r="I68" s="3">
        <f>AVERAGE(D49:D68)</f>
        <v>9.9890000000000008</v>
      </c>
      <c r="J68" s="3">
        <f>AVERAGE(E49:E68)</f>
        <v>5.5555000000000003</v>
      </c>
      <c r="K68" s="3">
        <f>AVERAGE(F49:F68)</f>
        <v>11.405000000000001</v>
      </c>
      <c r="L68" s="3"/>
      <c r="M68" s="3">
        <f t="shared" si="2"/>
        <v>99.944562899786789</v>
      </c>
      <c r="N68" s="3">
        <f t="shared" si="3"/>
        <v>106.53228816722657</v>
      </c>
      <c r="O68" s="3">
        <f t="shared" si="4"/>
        <v>110.50223769269016</v>
      </c>
      <c r="P68" s="3">
        <f t="shared" si="5"/>
        <v>100.80431324023334</v>
      </c>
      <c r="Q68" s="3">
        <f>SUM!I83/SUM!I$37*100</f>
        <v>101.29693546700133</v>
      </c>
      <c r="R68" s="3">
        <f>SUM!J83/SUM!J$37*100</f>
        <v>101.82983180333926</v>
      </c>
    </row>
    <row r="69" spans="2:18" x14ac:dyDescent="0.3">
      <c r="B69">
        <f>RAW!A84</f>
        <v>1922</v>
      </c>
      <c r="C69">
        <f>RAW!H84</f>
        <v>11.79</v>
      </c>
      <c r="D69">
        <f>RAW!I84</f>
        <v>10.92</v>
      </c>
      <c r="E69">
        <f>RAW!K84</f>
        <v>5.18</v>
      </c>
      <c r="F69">
        <f>RAW!J84</f>
        <v>11.55</v>
      </c>
      <c r="H69" s="3">
        <f>AVERAGE(C50:C69)</f>
        <v>11.721500000000002</v>
      </c>
      <c r="I69" s="3">
        <f>AVERAGE(D50:D69)</f>
        <v>10.032999999999999</v>
      </c>
      <c r="J69" s="3">
        <f>AVERAGE(E50:E69)</f>
        <v>5.5230000000000006</v>
      </c>
      <c r="K69" s="3">
        <f>AVERAGE(F50:F69)</f>
        <v>11.41</v>
      </c>
      <c r="L69" s="3"/>
      <c r="M69" s="3">
        <f t="shared" si="2"/>
        <v>99.97014925373135</v>
      </c>
      <c r="N69" s="3">
        <f t="shared" si="3"/>
        <v>107.00154641923957</v>
      </c>
      <c r="O69" s="3">
        <f t="shared" si="4"/>
        <v>109.85579313774238</v>
      </c>
      <c r="P69" s="3">
        <f t="shared" si="5"/>
        <v>100.84850627541098</v>
      </c>
      <c r="Q69" s="3">
        <f>SUM!I84/SUM!I$37*100</f>
        <v>101.25248404978558</v>
      </c>
      <c r="R69" s="3">
        <f>SUM!J84/SUM!J$37*100</f>
        <v>101.89760335161111</v>
      </c>
    </row>
    <row r="70" spans="2:18" x14ac:dyDescent="0.3">
      <c r="B70">
        <f>RAW!A85</f>
        <v>1923</v>
      </c>
      <c r="C70">
        <f>RAW!H85</f>
        <v>12.32</v>
      </c>
      <c r="D70">
        <f>RAW!I85</f>
        <v>10.119999999999999</v>
      </c>
      <c r="E70">
        <f>RAW!K85</f>
        <v>5.07</v>
      </c>
      <c r="F70">
        <f>RAW!J85</f>
        <v>11.58</v>
      </c>
      <c r="H70" s="3">
        <f>AVERAGE(C51:C70)</f>
        <v>11.749500000000001</v>
      </c>
      <c r="I70" s="3">
        <f>AVERAGE(D51:D70)</f>
        <v>10.060500000000001</v>
      </c>
      <c r="J70" s="3">
        <f>AVERAGE(E51:E70)</f>
        <v>5.5044999999999984</v>
      </c>
      <c r="K70" s="3">
        <f>AVERAGE(F51:F70)</f>
        <v>11.421000000000003</v>
      </c>
      <c r="L70" s="3"/>
      <c r="M70" s="3">
        <f t="shared" si="2"/>
        <v>100.20895522388061</v>
      </c>
      <c r="N70" s="3">
        <f t="shared" si="3"/>
        <v>107.29483282674772</v>
      </c>
      <c r="O70" s="3">
        <f t="shared" si="4"/>
        <v>109.48781700646437</v>
      </c>
      <c r="P70" s="3">
        <f t="shared" si="5"/>
        <v>100.94573095280184</v>
      </c>
      <c r="Q70" s="3">
        <f>SUM!I85/SUM!I$37*100</f>
        <v>101.35446083045707</v>
      </c>
      <c r="R70" s="3">
        <f>SUM!J85/SUM!J$37*100</f>
        <v>102.02082434846895</v>
      </c>
    </row>
    <row r="71" spans="2:18" x14ac:dyDescent="0.3">
      <c r="B71">
        <f>RAW!A86</f>
        <v>1924</v>
      </c>
      <c r="C71">
        <f>RAW!H86</f>
        <v>11.94</v>
      </c>
      <c r="D71">
        <f>RAW!I86</f>
        <v>8.77</v>
      </c>
      <c r="E71">
        <f>RAW!K86</f>
        <v>5.42</v>
      </c>
      <c r="F71">
        <f>RAW!J86</f>
        <v>10.78</v>
      </c>
      <c r="H71" s="3">
        <f>AVERAGE(C52:C71)</f>
        <v>11.7385</v>
      </c>
      <c r="I71" s="3">
        <f>AVERAGE(D52:D71)</f>
        <v>10.071000000000002</v>
      </c>
      <c r="J71" s="3">
        <f>AVERAGE(E52:E71)</f>
        <v>5.4915000000000003</v>
      </c>
      <c r="K71" s="3">
        <f>AVERAGE(F52:F71)</f>
        <v>11.404000000000002</v>
      </c>
      <c r="L71" s="3"/>
      <c r="M71" s="3">
        <f t="shared" si="2"/>
        <v>100.11513859275053</v>
      </c>
      <c r="N71" s="3">
        <f t="shared" si="3"/>
        <v>107.40681490961448</v>
      </c>
      <c r="O71" s="3">
        <f t="shared" si="4"/>
        <v>109.22923918448531</v>
      </c>
      <c r="P71" s="3">
        <f t="shared" si="5"/>
        <v>100.7954746331978</v>
      </c>
      <c r="Q71" s="3">
        <f>SUM!I86/SUM!I$37*100</f>
        <v>101.44074887564061</v>
      </c>
      <c r="R71" s="3">
        <f>SUM!J86/SUM!J$37*100</f>
        <v>102.27958844187046</v>
      </c>
    </row>
    <row r="72" spans="2:18" x14ac:dyDescent="0.3">
      <c r="B72">
        <f>RAW!A87</f>
        <v>1925</v>
      </c>
      <c r="C72">
        <f>RAW!H87</f>
        <v>11.85</v>
      </c>
      <c r="D72">
        <f>RAW!I87</f>
        <v>9.93</v>
      </c>
      <c r="E72">
        <f>RAW!K87</f>
        <v>5.83</v>
      </c>
      <c r="F72">
        <f>RAW!J87</f>
        <v>10.96</v>
      </c>
      <c r="H72" s="3">
        <f>AVERAGE(C53:C72)</f>
        <v>11.759</v>
      </c>
      <c r="I72" s="3">
        <f>AVERAGE(D53:D72)</f>
        <v>10.096500000000001</v>
      </c>
      <c r="J72" s="3">
        <f>AVERAGE(E53:E72)</f>
        <v>5.4999999999999982</v>
      </c>
      <c r="K72" s="3">
        <f>AVERAGE(F53:F72)</f>
        <v>11.403000000000002</v>
      </c>
      <c r="L72" s="3"/>
      <c r="M72" s="3">
        <f t="shared" si="2"/>
        <v>100.28997867803837</v>
      </c>
      <c r="N72" s="3">
        <f t="shared" si="3"/>
        <v>107.67877139657655</v>
      </c>
      <c r="O72" s="3">
        <f t="shared" si="4"/>
        <v>109.3983092988562</v>
      </c>
      <c r="P72" s="3">
        <f t="shared" si="5"/>
        <v>100.78663602616228</v>
      </c>
      <c r="Q72" s="3">
        <f>SUM!I87/SUM!I$37*100</f>
        <v>101.44074887564061</v>
      </c>
      <c r="R72" s="3">
        <f>SUM!J87/SUM!J$37*100</f>
        <v>102.46441993715727</v>
      </c>
    </row>
    <row r="73" spans="2:18" x14ac:dyDescent="0.3">
      <c r="B73">
        <f>RAW!A88</f>
        <v>1926</v>
      </c>
      <c r="C73">
        <f>RAW!H88</f>
        <v>12.42</v>
      </c>
      <c r="D73">
        <f>RAW!I88</f>
        <v>9.1199999999999992</v>
      </c>
      <c r="E73">
        <f>RAW!K88</f>
        <v>6.09</v>
      </c>
      <c r="F73">
        <f>RAW!J88</f>
        <v>11.57</v>
      </c>
      <c r="H73" s="3">
        <f>AVERAGE(C54:C73)</f>
        <v>11.808</v>
      </c>
      <c r="I73" s="3">
        <f>AVERAGE(D54:D73)</f>
        <v>10.024500000000002</v>
      </c>
      <c r="J73" s="3">
        <f>AVERAGE(E54:E73)</f>
        <v>5.5164999999999988</v>
      </c>
      <c r="K73" s="3">
        <f>AVERAGE(F54:F73)</f>
        <v>11.412000000000003</v>
      </c>
      <c r="L73" s="3"/>
      <c r="M73" s="3">
        <f t="shared" si="2"/>
        <v>100.70788912579955</v>
      </c>
      <c r="N73" s="3">
        <f t="shared" si="3"/>
        <v>106.91089425691891</v>
      </c>
      <c r="O73" s="3">
        <f t="shared" si="4"/>
        <v>109.72650422675281</v>
      </c>
      <c r="P73" s="3">
        <f t="shared" si="5"/>
        <v>100.86618348948207</v>
      </c>
      <c r="Q73" s="3">
        <f>SUM!I88/SUM!I$37*100</f>
        <v>101.62901370149567</v>
      </c>
      <c r="R73" s="3">
        <f>SUM!J88/SUM!J$37*100</f>
        <v>102.68005668165851</v>
      </c>
    </row>
    <row r="74" spans="2:18" x14ac:dyDescent="0.3">
      <c r="B74">
        <f>RAW!A89</f>
        <v>1927</v>
      </c>
      <c r="C74">
        <f>RAW!H89</f>
        <v>12.79</v>
      </c>
      <c r="D74">
        <f>RAW!I89</f>
        <v>10.54</v>
      </c>
      <c r="E74">
        <f>RAW!K89</f>
        <v>5.78</v>
      </c>
      <c r="F74">
        <f>RAW!J89</f>
        <v>11.07</v>
      </c>
      <c r="H74" s="3">
        <f>AVERAGE(C55:C74)</f>
        <v>11.866999999999999</v>
      </c>
      <c r="I74" s="3">
        <f>AVERAGE(D55:D74)</f>
        <v>10.085500000000001</v>
      </c>
      <c r="J74" s="3">
        <f>AVERAGE(E55:E74)</f>
        <v>5.55</v>
      </c>
      <c r="K74" s="3">
        <f>AVERAGE(F55:F74)</f>
        <v>11.405000000000001</v>
      </c>
      <c r="L74" s="3"/>
      <c r="M74" s="3">
        <f t="shared" si="2"/>
        <v>101.21108742004263</v>
      </c>
      <c r="N74" s="3">
        <f t="shared" si="3"/>
        <v>107.5614568335733</v>
      </c>
      <c r="O74" s="3">
        <f t="shared" si="4"/>
        <v>110.3928393833913</v>
      </c>
      <c r="P74" s="3">
        <f t="shared" si="5"/>
        <v>100.80431324023334</v>
      </c>
      <c r="Q74" s="3">
        <f>SUM!I89/SUM!I$37*100</f>
        <v>101.53488128856813</v>
      </c>
      <c r="R74" s="3">
        <f>SUM!J89/SUM!J$37*100</f>
        <v>103.03123652270342</v>
      </c>
    </row>
    <row r="75" spans="2:18" x14ac:dyDescent="0.3">
      <c r="B75">
        <f>RAW!A90</f>
        <v>1928</v>
      </c>
      <c r="C75">
        <f>RAW!H90</f>
        <v>12.48</v>
      </c>
      <c r="D75">
        <f>RAW!I90</f>
        <v>10.210000000000001</v>
      </c>
      <c r="E75">
        <f>RAW!K90</f>
        <v>5.3</v>
      </c>
      <c r="F75">
        <f>RAW!J90</f>
        <v>11.71</v>
      </c>
      <c r="H75" s="3">
        <f>AVERAGE(C56:C75)</f>
        <v>11.920999999999999</v>
      </c>
      <c r="I75" s="3">
        <f>AVERAGE(D56:D75)</f>
        <v>10.062000000000001</v>
      </c>
      <c r="J75" s="3">
        <f>AVERAGE(E56:E75)</f>
        <v>5.5369999999999999</v>
      </c>
      <c r="K75" s="3">
        <f>AVERAGE(F56:F75)</f>
        <v>11.417500000000002</v>
      </c>
      <c r="L75" s="3"/>
      <c r="M75" s="3">
        <f t="shared" si="2"/>
        <v>101.67164179104475</v>
      </c>
      <c r="N75" s="3">
        <f t="shared" si="3"/>
        <v>107.31083026715726</v>
      </c>
      <c r="O75" s="3">
        <f t="shared" si="4"/>
        <v>110.13426156141219</v>
      </c>
      <c r="P75" s="3">
        <f t="shared" si="5"/>
        <v>100.91479582817749</v>
      </c>
      <c r="Q75" s="3">
        <f>SUM!I90/SUM!I$37*100</f>
        <v>101.74406442840707</v>
      </c>
      <c r="R75" s="3">
        <f>SUM!J90/SUM!J$37*100</f>
        <v>103.30232271579077</v>
      </c>
    </row>
    <row r="76" spans="2:18" x14ac:dyDescent="0.3">
      <c r="B76">
        <f>RAW!A91</f>
        <v>1929</v>
      </c>
      <c r="C76">
        <f>RAW!H91</f>
        <v>11.7</v>
      </c>
      <c r="D76">
        <f>RAW!I91</f>
        <v>9.2799999999999994</v>
      </c>
      <c r="E76">
        <f>RAW!K91</f>
        <v>5.76</v>
      </c>
      <c r="F76">
        <f>RAW!J91</f>
        <v>10.96</v>
      </c>
      <c r="H76" s="3">
        <f>AVERAGE(C57:C76)</f>
        <v>11.938499999999998</v>
      </c>
      <c r="I76" s="3">
        <f>AVERAGE(D57:D76)</f>
        <v>10.031500000000001</v>
      </c>
      <c r="J76" s="3">
        <f>AVERAGE(E57:E76)</f>
        <v>5.5615000000000006</v>
      </c>
      <c r="K76" s="3">
        <f>AVERAGE(F57:F76)</f>
        <v>11.422500000000003</v>
      </c>
      <c r="L76" s="3"/>
      <c r="M76" s="3">
        <f t="shared" si="2"/>
        <v>101.82089552238803</v>
      </c>
      <c r="N76" s="3">
        <f t="shared" si="3"/>
        <v>106.98554897883005</v>
      </c>
      <c r="O76" s="3">
        <f t="shared" si="4"/>
        <v>110.62158130283439</v>
      </c>
      <c r="P76" s="3">
        <f t="shared" si="5"/>
        <v>100.95898886335515</v>
      </c>
      <c r="Q76" s="3">
        <f>SUM!I91/SUM!I$37*100</f>
        <v>101.83035247359062</v>
      </c>
      <c r="R76" s="3">
        <f>SUM!J91/SUM!J$37*100</f>
        <v>103.33928901484815</v>
      </c>
    </row>
    <row r="77" spans="2:18" x14ac:dyDescent="0.3">
      <c r="B77">
        <f>RAW!A92</f>
        <v>1930</v>
      </c>
      <c r="C77">
        <f>RAW!H92</f>
        <v>12.59</v>
      </c>
      <c r="D77">
        <f>RAW!I92</f>
        <v>10.79</v>
      </c>
      <c r="E77">
        <f>RAW!K92</f>
        <v>6.23</v>
      </c>
      <c r="F77">
        <f>RAW!J92</f>
        <v>11.78</v>
      </c>
      <c r="H77" s="3">
        <f>AVERAGE(C58:C77)</f>
        <v>11.988499999999997</v>
      </c>
      <c r="I77" s="3">
        <f>AVERAGE(D58:D77)</f>
        <v>10.061000000000002</v>
      </c>
      <c r="J77" s="3">
        <f>AVERAGE(E58:E77)</f>
        <v>5.6160000000000005</v>
      </c>
      <c r="K77" s="3">
        <f>AVERAGE(F58:F77)</f>
        <v>11.433000000000002</v>
      </c>
      <c r="L77" s="3"/>
      <c r="M77" s="3">
        <f t="shared" si="2"/>
        <v>102.24733475479739</v>
      </c>
      <c r="N77" s="3">
        <f t="shared" si="3"/>
        <v>107.30016530688424</v>
      </c>
      <c r="O77" s="3">
        <f t="shared" si="4"/>
        <v>111.70561909497761</v>
      </c>
      <c r="P77" s="3">
        <f t="shared" si="5"/>
        <v>101.05179423722821</v>
      </c>
      <c r="Q77" s="3">
        <f>SUM!I92/SUM!I$37*100</f>
        <v>101.84081163058256</v>
      </c>
      <c r="R77" s="3">
        <f>SUM!J92/SUM!J$37*100</f>
        <v>103.59189205840673</v>
      </c>
    </row>
    <row r="78" spans="2:18" x14ac:dyDescent="0.3">
      <c r="B78">
        <f>RAW!A93</f>
        <v>1931</v>
      </c>
      <c r="C78">
        <f>RAW!H93</f>
        <v>12.01</v>
      </c>
      <c r="D78">
        <f>RAW!I93</f>
        <v>12.39</v>
      </c>
      <c r="E78">
        <f>RAW!K93</f>
        <v>5.48</v>
      </c>
      <c r="F78">
        <f>RAW!J93</f>
        <v>11.21</v>
      </c>
      <c r="H78" s="3">
        <f>AVERAGE(C59:C78)</f>
        <v>11.987499999999997</v>
      </c>
      <c r="I78" s="3">
        <f>AVERAGE(D59:D78)</f>
        <v>10.137</v>
      </c>
      <c r="J78" s="3">
        <f>AVERAGE(E59:E78)</f>
        <v>5.6305000000000005</v>
      </c>
      <c r="K78" s="3">
        <f>AVERAGE(F59:F78)</f>
        <v>11.429500000000001</v>
      </c>
      <c r="L78" s="3"/>
      <c r="M78" s="3">
        <f t="shared" si="2"/>
        <v>102.23880597014923</v>
      </c>
      <c r="N78" s="3">
        <f t="shared" si="3"/>
        <v>108.11070228763397</v>
      </c>
      <c r="O78" s="3">
        <f t="shared" si="4"/>
        <v>111.99403281949276</v>
      </c>
      <c r="P78" s="3">
        <f t="shared" si="5"/>
        <v>101.02085911260386</v>
      </c>
      <c r="Q78" s="3">
        <f>SUM!I93/SUM!I$37*100</f>
        <v>101.97155109298188</v>
      </c>
      <c r="R78" s="3">
        <f>SUM!J93/SUM!J$37*100</f>
        <v>103.92458874992299</v>
      </c>
    </row>
    <row r="79" spans="2:18" x14ac:dyDescent="0.3">
      <c r="B79">
        <f>RAW!A94</f>
        <v>1932</v>
      </c>
      <c r="C79">
        <f>RAW!H94</f>
        <v>11.87</v>
      </c>
      <c r="D79">
        <f>RAW!I94</f>
        <v>10.61</v>
      </c>
      <c r="E79">
        <f>RAW!K94</f>
        <v>5.92</v>
      </c>
      <c r="F79">
        <f>RAW!J94</f>
        <v>11.34</v>
      </c>
      <c r="H79" s="3">
        <f>AVERAGE(C60:C79)</f>
        <v>12.009499999999997</v>
      </c>
      <c r="I79" s="3">
        <f>AVERAGE(D60:D79)</f>
        <v>10.220000000000002</v>
      </c>
      <c r="J79" s="3">
        <f>AVERAGE(E60:E79)</f>
        <v>5.6400000000000006</v>
      </c>
      <c r="K79" s="3">
        <f>AVERAGE(F60:F79)</f>
        <v>11.418000000000001</v>
      </c>
      <c r="L79" s="3"/>
      <c r="M79" s="3">
        <f t="shared" si="2"/>
        <v>102.42643923240935</v>
      </c>
      <c r="N79" s="3">
        <f t="shared" si="3"/>
        <v>108.9958939902949</v>
      </c>
      <c r="O79" s="3">
        <f t="shared" si="4"/>
        <v>112.18299353555443</v>
      </c>
      <c r="P79" s="3">
        <f t="shared" si="5"/>
        <v>100.91921513169524</v>
      </c>
      <c r="Q79" s="3">
        <f>SUM!I94/SUM!I$37*100</f>
        <v>101.94017362200607</v>
      </c>
      <c r="R79" s="3">
        <f>SUM!J94/SUM!J$37*100</f>
        <v>104.25728544143924</v>
      </c>
    </row>
    <row r="80" spans="2:18" x14ac:dyDescent="0.3">
      <c r="B80">
        <f>RAW!A95</f>
        <v>1933</v>
      </c>
      <c r="C80">
        <f>RAW!H95</f>
        <v>11.61</v>
      </c>
      <c r="D80">
        <f>RAW!I95</f>
        <v>11.09</v>
      </c>
      <c r="E80">
        <f>RAW!K95</f>
        <v>5.58</v>
      </c>
      <c r="F80">
        <f>RAW!J95</f>
        <v>11.24</v>
      </c>
      <c r="H80" s="3">
        <f>AVERAGE(C61:C80)</f>
        <v>11.999999999999996</v>
      </c>
      <c r="I80" s="3">
        <f>AVERAGE(D61:D80)</f>
        <v>10.233000000000001</v>
      </c>
      <c r="J80" s="3">
        <f>AVERAGE(E61:E80)</f>
        <v>5.6075000000000008</v>
      </c>
      <c r="K80" s="3">
        <f>AVERAGE(F61:F80)</f>
        <v>11.399000000000001</v>
      </c>
      <c r="L80" s="3"/>
      <c r="M80" s="3">
        <f t="shared" si="2"/>
        <v>102.34541577825156</v>
      </c>
      <c r="N80" s="3">
        <f t="shared" si="3"/>
        <v>109.1345384738442</v>
      </c>
      <c r="O80" s="3">
        <f t="shared" si="4"/>
        <v>111.53654898060665</v>
      </c>
      <c r="P80" s="3">
        <f t="shared" si="5"/>
        <v>100.75128159802014</v>
      </c>
      <c r="Q80" s="3">
        <f>SUM!I95/SUM!I$37*100</f>
        <v>101.93755883275806</v>
      </c>
      <c r="R80" s="3">
        <f>SUM!J95/SUM!J$37*100</f>
        <v>104.2819296408108</v>
      </c>
    </row>
    <row r="81" spans="2:18" x14ac:dyDescent="0.3">
      <c r="B81">
        <f>RAW!A96</f>
        <v>1934</v>
      </c>
      <c r="C81">
        <f>RAW!H96</f>
        <v>12.56</v>
      </c>
      <c r="D81">
        <f>RAW!I96</f>
        <v>10.87</v>
      </c>
      <c r="E81">
        <f>RAW!K96</f>
        <v>5.28</v>
      </c>
      <c r="F81">
        <f>RAW!J96</f>
        <v>11.54</v>
      </c>
      <c r="H81" s="3">
        <f>AVERAGE(C62:C81)</f>
        <v>12.053999999999997</v>
      </c>
      <c r="I81" s="3">
        <f>AVERAGE(D62:D81)</f>
        <v>10.266500000000001</v>
      </c>
      <c r="J81" s="3">
        <f>AVERAGE(E62:E81)</f>
        <v>5.5955000000000004</v>
      </c>
      <c r="K81" s="3">
        <f>AVERAGE(F62:F81)</f>
        <v>11.351000000000001</v>
      </c>
      <c r="L81" s="3"/>
      <c r="M81" s="3">
        <f t="shared" si="2"/>
        <v>102.8059701492537</v>
      </c>
      <c r="N81" s="3">
        <f t="shared" si="3"/>
        <v>109.49181464299048</v>
      </c>
      <c r="O81" s="3">
        <f t="shared" si="4"/>
        <v>111.29786176031821</v>
      </c>
      <c r="P81" s="3">
        <f t="shared" si="5"/>
        <v>100.32702846031465</v>
      </c>
      <c r="Q81" s="3">
        <f>SUM!I96/SUM!I$37*100</f>
        <v>101.66039117247149</v>
      </c>
      <c r="R81" s="3">
        <f>SUM!J96/SUM!J$37*100</f>
        <v>104.30657384018235</v>
      </c>
    </row>
    <row r="82" spans="2:18" x14ac:dyDescent="0.3">
      <c r="B82">
        <f>RAW!A97</f>
        <v>1935</v>
      </c>
      <c r="C82">
        <f>RAW!H97</f>
        <v>12.09</v>
      </c>
      <c r="D82">
        <f>RAW!I97</f>
        <v>10.01</v>
      </c>
      <c r="E82">
        <f>RAW!K97</f>
        <v>5.77</v>
      </c>
      <c r="F82">
        <f>RAW!J97</f>
        <v>10.92</v>
      </c>
      <c r="H82" s="3">
        <f>AVERAGE(C63:C82)</f>
        <v>12.075499999999998</v>
      </c>
      <c r="I82" s="3">
        <f>AVERAGE(D63:D82)</f>
        <v>10.267999999999999</v>
      </c>
      <c r="J82" s="3">
        <f>AVERAGE(E63:E82)</f>
        <v>5.5950000000000006</v>
      </c>
      <c r="K82" s="3">
        <f>AVERAGE(F63:F82)</f>
        <v>11.314499999999999</v>
      </c>
      <c r="L82" s="3"/>
      <c r="M82" s="3">
        <f t="shared" si="2"/>
        <v>102.98933901918974</v>
      </c>
      <c r="N82" s="3">
        <f t="shared" si="3"/>
        <v>109.50781208339997</v>
      </c>
      <c r="O82" s="3">
        <f t="shared" si="4"/>
        <v>111.28791645947287</v>
      </c>
      <c r="P82" s="3">
        <f t="shared" si="5"/>
        <v>100.00441930351774</v>
      </c>
      <c r="Q82" s="3">
        <f>SUM!I97/SUM!I$37*100</f>
        <v>101.4224453509047</v>
      </c>
      <c r="R82" s="3">
        <f>SUM!J97/SUM!J$37*100</f>
        <v>104.26344649128212</v>
      </c>
    </row>
    <row r="83" spans="2:18" x14ac:dyDescent="0.3">
      <c r="B83">
        <f>RAW!A98</f>
        <v>1936</v>
      </c>
      <c r="C83">
        <f>RAW!H98</f>
        <v>12.26</v>
      </c>
      <c r="D83">
        <f>RAW!I98</f>
        <v>9.86</v>
      </c>
      <c r="E83">
        <f>RAW!K98</f>
        <v>5.62</v>
      </c>
      <c r="F83">
        <f>RAW!J98</f>
        <v>11.17</v>
      </c>
      <c r="H83" s="3">
        <f>AVERAGE(C64:C83)</f>
        <v>12.074999999999999</v>
      </c>
      <c r="I83" s="3">
        <f>AVERAGE(D64:D83)</f>
        <v>10.269</v>
      </c>
      <c r="J83" s="3">
        <f>AVERAGE(E64:E83)</f>
        <v>5.6115000000000004</v>
      </c>
      <c r="K83" s="3">
        <f>AVERAGE(F64:F83)</f>
        <v>11.314</v>
      </c>
      <c r="L83" s="3"/>
      <c r="M83" s="3">
        <f t="shared" si="2"/>
        <v>102.98507462686565</v>
      </c>
      <c r="N83" s="3">
        <f t="shared" si="3"/>
        <v>109.51847704367302</v>
      </c>
      <c r="O83" s="3">
        <f t="shared" si="4"/>
        <v>111.61611138736944</v>
      </c>
      <c r="P83" s="3">
        <f t="shared" si="5"/>
        <v>99.999999999999986</v>
      </c>
      <c r="Q83" s="3">
        <f>SUM!I98/SUM!I$37*100</f>
        <v>101.44859324338459</v>
      </c>
      <c r="R83" s="3">
        <f>SUM!J98/SUM!J$37*100</f>
        <v>104.4606000862547</v>
      </c>
    </row>
    <row r="84" spans="2:18" x14ac:dyDescent="0.3">
      <c r="B84">
        <f>RAW!A99</f>
        <v>1937</v>
      </c>
      <c r="C84">
        <f>RAW!H99</f>
        <v>12.45</v>
      </c>
      <c r="D84">
        <f>RAW!I99</f>
        <v>9.99</v>
      </c>
      <c r="E84">
        <f>RAW!K99</f>
        <v>5.65</v>
      </c>
      <c r="F84">
        <f>RAW!J99</f>
        <v>11.5</v>
      </c>
      <c r="H84" s="3">
        <f>AVERAGE(C65:C84)</f>
        <v>12.118499999999999</v>
      </c>
      <c r="I84" s="3">
        <f>AVERAGE(D65:D84)</f>
        <v>10.365500000000001</v>
      </c>
      <c r="J84" s="3">
        <f>AVERAGE(E65:E84)</f>
        <v>5.6160000000000014</v>
      </c>
      <c r="K84" s="3">
        <f>AVERAGE(F65:F84)</f>
        <v>11.343499999999999</v>
      </c>
      <c r="L84" s="3"/>
      <c r="M84" s="3">
        <f t="shared" si="2"/>
        <v>103.35607675906182</v>
      </c>
      <c r="N84" s="3">
        <f t="shared" si="3"/>
        <v>110.54764571001974</v>
      </c>
      <c r="O84" s="3">
        <f t="shared" si="4"/>
        <v>111.70561909497762</v>
      </c>
      <c r="P84" s="3">
        <f t="shared" si="5"/>
        <v>100.26073890754814</v>
      </c>
      <c r="Q84" s="3">
        <f>SUM!I99/SUM!I$37*100</f>
        <v>101.60286580901578</v>
      </c>
      <c r="R84" s="3">
        <f>SUM!J99/SUM!J$37*100</f>
        <v>104.87955147557142</v>
      </c>
    </row>
    <row r="85" spans="2:18" x14ac:dyDescent="0.3">
      <c r="B85">
        <f>RAW!A100</f>
        <v>1938</v>
      </c>
      <c r="C85">
        <f>RAW!H100</f>
        <v>11.89</v>
      </c>
      <c r="D85">
        <f>RAW!I100</f>
        <v>11.4</v>
      </c>
      <c r="E85">
        <f>RAW!K100</f>
        <v>5.3</v>
      </c>
      <c r="F85">
        <f>RAW!J100</f>
        <v>11.95</v>
      </c>
      <c r="H85" s="3">
        <f>AVERAGE(C66:C85)</f>
        <v>12.136500000000002</v>
      </c>
      <c r="I85" s="3">
        <f>AVERAGE(D66:D85)</f>
        <v>10.432500000000001</v>
      </c>
      <c r="J85" s="3">
        <f>AVERAGE(E66:E85)</f>
        <v>5.6059999999999999</v>
      </c>
      <c r="K85" s="3">
        <f>AVERAGE(F66:F85)</f>
        <v>11.386999999999999</v>
      </c>
      <c r="L85" s="3"/>
      <c r="M85" s="3">
        <f t="shared" si="2"/>
        <v>103.50959488272922</v>
      </c>
      <c r="N85" s="3">
        <f t="shared" si="3"/>
        <v>111.26219804831227</v>
      </c>
      <c r="O85" s="3">
        <f t="shared" si="4"/>
        <v>111.50671307807056</v>
      </c>
      <c r="P85" s="3">
        <f t="shared" si="5"/>
        <v>100.64521831359374</v>
      </c>
      <c r="Q85" s="3">
        <f>SUM!I100/SUM!I$37*100</f>
        <v>101.78851584562283</v>
      </c>
      <c r="R85" s="3">
        <f>SUM!J100/SUM!J$37*100</f>
        <v>105.32930811410262</v>
      </c>
    </row>
    <row r="86" spans="2:18" x14ac:dyDescent="0.3">
      <c r="B86">
        <f>RAW!A101</f>
        <v>1939</v>
      </c>
      <c r="C86">
        <f>RAW!H101</f>
        <v>11.95</v>
      </c>
      <c r="D86">
        <f>RAW!I101</f>
        <v>11.35</v>
      </c>
      <c r="E86">
        <f>RAW!K101</f>
        <v>5.95</v>
      </c>
      <c r="F86">
        <f>RAW!J101</f>
        <v>11.85</v>
      </c>
      <c r="H86" s="3">
        <f>AVERAGE(C67:C86)</f>
        <v>12.164499999999999</v>
      </c>
      <c r="I86" s="3">
        <f>AVERAGE(D67:D86)</f>
        <v>10.468</v>
      </c>
      <c r="J86" s="3">
        <f>AVERAGE(E67:E86)</f>
        <v>5.6079999999999997</v>
      </c>
      <c r="K86" s="3">
        <f>AVERAGE(F67:F86)</f>
        <v>11.374499999999999</v>
      </c>
      <c r="L86" s="3"/>
      <c r="M86" s="3">
        <f t="shared" si="2"/>
        <v>103.74840085287845</v>
      </c>
      <c r="N86" s="3">
        <f t="shared" si="3"/>
        <v>111.6408041380046</v>
      </c>
      <c r="O86" s="3">
        <f t="shared" si="4"/>
        <v>111.54649428145198</v>
      </c>
      <c r="P86" s="3">
        <f t="shared" si="5"/>
        <v>100.53473572564961</v>
      </c>
      <c r="Q86" s="3">
        <f>SUM!I101/SUM!I$37*100</f>
        <v>101.62378412299968</v>
      </c>
      <c r="R86" s="3">
        <f>SUM!J101/SUM!J$37*100</f>
        <v>105.56342800813256</v>
      </c>
    </row>
    <row r="87" spans="2:18" x14ac:dyDescent="0.3">
      <c r="B87">
        <f>RAW!A102</f>
        <v>1940</v>
      </c>
      <c r="C87">
        <f>RAW!H102</f>
        <v>11.05</v>
      </c>
      <c r="D87">
        <f>RAW!I102</f>
        <v>9.67</v>
      </c>
      <c r="E87">
        <f>RAW!K102</f>
        <v>5.74</v>
      </c>
      <c r="F87">
        <f>RAW!J102</f>
        <v>11.9</v>
      </c>
      <c r="H87" s="3">
        <f>AVERAGE(C68:C87)</f>
        <v>12.086500000000001</v>
      </c>
      <c r="I87" s="3">
        <f>AVERAGE(D68:D87)</f>
        <v>10.46</v>
      </c>
      <c r="J87" s="3">
        <f>AVERAGE(E68:E87)</f>
        <v>5.6109999999999998</v>
      </c>
      <c r="K87" s="3">
        <f>AVERAGE(F68:F87)</f>
        <v>11.406499999999999</v>
      </c>
      <c r="L87" s="3"/>
      <c r="M87" s="3">
        <f t="shared" ref="M87:M150" si="6">H87/H$22*100</f>
        <v>103.08315565031982</v>
      </c>
      <c r="N87" s="3">
        <f t="shared" ref="N87:N150" si="7">I87/I$22*100</f>
        <v>111.55548445582042</v>
      </c>
      <c r="O87" s="3">
        <f t="shared" ref="O87:O150" si="8">J87/J$22*100</f>
        <v>111.60616608652407</v>
      </c>
      <c r="P87" s="3">
        <f t="shared" ref="P87:P150" si="9">K87/K$22*100</f>
        <v>100.81757115078662</v>
      </c>
      <c r="Q87" s="3">
        <f>SUM!I102/SUM!I$37*100</f>
        <v>101.77021232088694</v>
      </c>
      <c r="R87" s="3">
        <f>SUM!J102/SUM!J$37*100</f>
        <v>105.80987000184827</v>
      </c>
    </row>
    <row r="88" spans="2:18" x14ac:dyDescent="0.3">
      <c r="B88">
        <f>RAW!A103</f>
        <v>1941</v>
      </c>
      <c r="C88">
        <f>RAW!H103</f>
        <v>11.18</v>
      </c>
      <c r="D88">
        <f>RAW!I103</f>
        <v>11.41</v>
      </c>
      <c r="E88">
        <f>RAW!K103</f>
        <v>5.5</v>
      </c>
      <c r="F88">
        <f>RAW!J103</f>
        <v>11.28</v>
      </c>
      <c r="H88" s="3">
        <f>AVERAGE(C69:C88)</f>
        <v>12.040000000000001</v>
      </c>
      <c r="I88" s="3">
        <f>AVERAGE(D69:D88)</f>
        <v>10.416499999999999</v>
      </c>
      <c r="J88" s="3">
        <f>AVERAGE(E69:E88)</f>
        <v>5.6225000000000005</v>
      </c>
      <c r="K88" s="3">
        <f>AVERAGE(F69:F88)</f>
        <v>11.392999999999999</v>
      </c>
      <c r="L88" s="3"/>
      <c r="M88" s="3">
        <f t="shared" si="6"/>
        <v>102.6865671641791</v>
      </c>
      <c r="N88" s="3">
        <f t="shared" si="7"/>
        <v>111.09155868394389</v>
      </c>
      <c r="O88" s="3">
        <f t="shared" si="8"/>
        <v>111.83490800596716</v>
      </c>
      <c r="P88" s="3">
        <f t="shared" si="9"/>
        <v>100.69824995580694</v>
      </c>
      <c r="Q88" s="3">
        <f>SUM!I103/SUM!I$37*100</f>
        <v>101.73883484991109</v>
      </c>
      <c r="R88" s="3">
        <f>SUM!J103/SUM!J$37*100</f>
        <v>105.93309099870613</v>
      </c>
    </row>
    <row r="89" spans="2:18" x14ac:dyDescent="0.3">
      <c r="B89">
        <f>RAW!A104</f>
        <v>1942</v>
      </c>
      <c r="C89">
        <f>RAW!H104</f>
        <v>12.04</v>
      </c>
      <c r="D89">
        <f>RAW!I104</f>
        <v>10.41</v>
      </c>
      <c r="E89">
        <f>RAW!K104</f>
        <v>5.39</v>
      </c>
      <c r="F89">
        <f>RAW!J104</f>
        <v>11.81</v>
      </c>
      <c r="H89" s="3">
        <f>AVERAGE(C70:C89)</f>
        <v>12.052499999999998</v>
      </c>
      <c r="I89" s="3">
        <f>AVERAGE(D70:D89)</f>
        <v>10.390999999999998</v>
      </c>
      <c r="J89" s="3">
        <f>AVERAGE(E70:E89)</f>
        <v>5.6330000000000009</v>
      </c>
      <c r="K89" s="3">
        <f>AVERAGE(F70:F89)</f>
        <v>11.405999999999999</v>
      </c>
      <c r="L89" s="3"/>
      <c r="M89" s="3">
        <f t="shared" si="6"/>
        <v>102.79317697228143</v>
      </c>
      <c r="N89" s="3">
        <f t="shared" si="7"/>
        <v>110.81960219698179</v>
      </c>
      <c r="O89" s="3">
        <f t="shared" si="8"/>
        <v>112.04375932371953</v>
      </c>
      <c r="P89" s="3">
        <f t="shared" si="9"/>
        <v>100.81315184726884</v>
      </c>
      <c r="Q89" s="3">
        <f>SUM!I104/SUM!I$37*100</f>
        <v>101.81989331659867</v>
      </c>
      <c r="R89" s="3">
        <f>SUM!J104/SUM!J$37*100</f>
        <v>106.1302445936787</v>
      </c>
    </row>
    <row r="90" spans="2:18" x14ac:dyDescent="0.3">
      <c r="B90">
        <f>RAW!A105</f>
        <v>1943</v>
      </c>
      <c r="C90">
        <f>RAW!H105</f>
        <v>12.99</v>
      </c>
      <c r="D90">
        <f>RAW!I105</f>
        <v>9.7200000000000006</v>
      </c>
      <c r="E90">
        <f>RAW!K105</f>
        <v>5.74</v>
      </c>
      <c r="F90">
        <f>RAW!J105</f>
        <v>10.82</v>
      </c>
      <c r="H90" s="3">
        <f>AVERAGE(C71:C90)</f>
        <v>12.086</v>
      </c>
      <c r="I90" s="3">
        <f>AVERAGE(D71:D90)</f>
        <v>10.371</v>
      </c>
      <c r="J90" s="3">
        <f>AVERAGE(E71:E90)</f>
        <v>5.6665000000000001</v>
      </c>
      <c r="K90" s="3">
        <f>AVERAGE(F71:F90)</f>
        <v>11.367999999999999</v>
      </c>
      <c r="L90" s="3"/>
      <c r="M90" s="3">
        <f t="shared" si="6"/>
        <v>103.07889125799572</v>
      </c>
      <c r="N90" s="3">
        <f t="shared" si="7"/>
        <v>110.60630299152136</v>
      </c>
      <c r="O90" s="3">
        <f t="shared" si="8"/>
        <v>112.71009448035801</v>
      </c>
      <c r="P90" s="3">
        <f t="shared" si="9"/>
        <v>100.47728477991866</v>
      </c>
      <c r="Q90" s="3">
        <f>SUM!I105/SUM!I$37*100</f>
        <v>101.6943834326953</v>
      </c>
      <c r="R90" s="3">
        <f>SUM!J105/SUM!J$37*100</f>
        <v>106.33972028833712</v>
      </c>
    </row>
    <row r="91" spans="2:18" x14ac:dyDescent="0.3">
      <c r="B91">
        <f>RAW!A106</f>
        <v>1944</v>
      </c>
      <c r="C91">
        <f>RAW!H106</f>
        <v>11.78</v>
      </c>
      <c r="D91">
        <f>RAW!I106</f>
        <v>10.82</v>
      </c>
      <c r="E91">
        <f>RAW!K106</f>
        <v>6.33</v>
      </c>
      <c r="F91">
        <f>RAW!J106</f>
        <v>11.36</v>
      </c>
      <c r="H91" s="3">
        <f>AVERAGE(C72:C91)</f>
        <v>12.077999999999999</v>
      </c>
      <c r="I91" s="3">
        <f>AVERAGE(D72:D91)</f>
        <v>10.473499999999998</v>
      </c>
      <c r="J91" s="3">
        <f>AVERAGE(E72:E91)</f>
        <v>5.7119999999999997</v>
      </c>
      <c r="K91" s="3">
        <f>AVERAGE(F72:F91)</f>
        <v>11.397</v>
      </c>
      <c r="L91" s="3"/>
      <c r="M91" s="3">
        <f t="shared" si="6"/>
        <v>103.01066098081021</v>
      </c>
      <c r="N91" s="3">
        <f t="shared" si="7"/>
        <v>111.69946141950619</v>
      </c>
      <c r="O91" s="3">
        <f t="shared" si="8"/>
        <v>113.61511685728489</v>
      </c>
      <c r="P91" s="3">
        <f t="shared" si="9"/>
        <v>100.73360438394907</v>
      </c>
      <c r="Q91" s="3">
        <f>SUM!I106/SUM!I$37*100</f>
        <v>101.7126869574312</v>
      </c>
      <c r="R91" s="3">
        <f>SUM!J106/SUM!J$37*100</f>
        <v>106.54919598299549</v>
      </c>
    </row>
    <row r="92" spans="2:18" x14ac:dyDescent="0.3">
      <c r="B92">
        <f>RAW!A107</f>
        <v>1945</v>
      </c>
      <c r="C92">
        <f>RAW!H107</f>
        <v>12.48</v>
      </c>
      <c r="D92">
        <f>RAW!I107</f>
        <v>9.9600000000000009</v>
      </c>
      <c r="E92">
        <f>RAW!K107</f>
        <v>6.29</v>
      </c>
      <c r="F92">
        <f>RAW!J107</f>
        <v>11.26</v>
      </c>
      <c r="H92" s="3">
        <f>AVERAGE(C73:C92)</f>
        <v>12.109500000000001</v>
      </c>
      <c r="I92" s="3">
        <f>AVERAGE(D73:D92)</f>
        <v>10.474999999999998</v>
      </c>
      <c r="J92" s="3">
        <f>AVERAGE(E73:E92)</f>
        <v>5.7349999999999994</v>
      </c>
      <c r="K92" s="3">
        <f>AVERAGE(F73:F92)</f>
        <v>11.412000000000001</v>
      </c>
      <c r="L92" s="3"/>
      <c r="M92" s="3">
        <f t="shared" si="6"/>
        <v>103.27931769722814</v>
      </c>
      <c r="N92" s="3">
        <f t="shared" si="7"/>
        <v>111.71545885991571</v>
      </c>
      <c r="O92" s="3">
        <f t="shared" si="8"/>
        <v>114.07260069617099</v>
      </c>
      <c r="P92" s="3">
        <f t="shared" si="9"/>
        <v>100.86618348948204</v>
      </c>
      <c r="Q92" s="3">
        <f>SUM!I107/SUM!I$37*100</f>
        <v>101.89572220479029</v>
      </c>
      <c r="R92" s="3">
        <f>SUM!J107/SUM!J$37*100</f>
        <v>106.58000123220997</v>
      </c>
    </row>
    <row r="93" spans="2:18" x14ac:dyDescent="0.3">
      <c r="B93">
        <f>RAW!A108</f>
        <v>1946</v>
      </c>
      <c r="C93">
        <f>RAW!H108</f>
        <v>12.55</v>
      </c>
      <c r="D93">
        <f>RAW!I108</f>
        <v>11.4</v>
      </c>
      <c r="E93">
        <f>RAW!K108</f>
        <v>5.81</v>
      </c>
      <c r="F93">
        <f>RAW!J108</f>
        <v>11.35</v>
      </c>
      <c r="H93" s="3">
        <f>AVERAGE(C74:C93)</f>
        <v>12.116000000000001</v>
      </c>
      <c r="I93" s="3">
        <f>AVERAGE(D74:D93)</f>
        <v>10.589</v>
      </c>
      <c r="J93" s="3">
        <f>AVERAGE(E74:E93)</f>
        <v>5.7209999999999992</v>
      </c>
      <c r="K93" s="3">
        <f>AVERAGE(F74:F93)</f>
        <v>11.400999999999998</v>
      </c>
      <c r="L93" s="3"/>
      <c r="M93" s="3">
        <f t="shared" si="6"/>
        <v>103.33475479744136</v>
      </c>
      <c r="N93" s="3">
        <f t="shared" si="7"/>
        <v>112.93126433104037</v>
      </c>
      <c r="O93" s="3">
        <f t="shared" si="8"/>
        <v>113.79413227250119</v>
      </c>
      <c r="P93" s="3">
        <f t="shared" si="9"/>
        <v>100.76895881209118</v>
      </c>
      <c r="Q93" s="3">
        <f>SUM!I108/SUM!I$37*100</f>
        <v>101.81727852735065</v>
      </c>
      <c r="R93" s="3">
        <f>SUM!J108/SUM!J$37*100</f>
        <v>106.5491959829955</v>
      </c>
    </row>
    <row r="94" spans="2:18" x14ac:dyDescent="0.3">
      <c r="B94">
        <f>RAW!A109</f>
        <v>1947</v>
      </c>
      <c r="C94">
        <f>RAW!H109</f>
        <v>12.87</v>
      </c>
      <c r="D94">
        <f>RAW!I109</f>
        <v>10.220000000000001</v>
      </c>
      <c r="E94">
        <f>RAW!K109</f>
        <v>5.92</v>
      </c>
      <c r="F94">
        <f>RAW!J109</f>
        <v>11.53</v>
      </c>
      <c r="H94" s="3">
        <f>AVERAGE(C75:C94)</f>
        <v>12.120000000000001</v>
      </c>
      <c r="I94" s="3">
        <f>AVERAGE(D75:D94)</f>
        <v>10.573</v>
      </c>
      <c r="J94" s="3">
        <f>AVERAGE(E75:E94)</f>
        <v>5.7279999999999998</v>
      </c>
      <c r="K94" s="3">
        <f>AVERAGE(F75:F94)</f>
        <v>11.424000000000001</v>
      </c>
      <c r="L94" s="3"/>
      <c r="M94" s="3">
        <f t="shared" si="6"/>
        <v>103.36886993603412</v>
      </c>
      <c r="N94" s="3">
        <f t="shared" si="7"/>
        <v>112.76062496667201</v>
      </c>
      <c r="O94" s="3">
        <f t="shared" si="8"/>
        <v>113.93336648433612</v>
      </c>
      <c r="P94" s="3">
        <f t="shared" si="9"/>
        <v>100.97224677390844</v>
      </c>
      <c r="Q94" s="3">
        <f>SUM!I109/SUM!I$37*100</f>
        <v>101.94017362200603</v>
      </c>
      <c r="R94" s="3">
        <f>SUM!J109/SUM!J$37*100</f>
        <v>106.72170537859651</v>
      </c>
    </row>
    <row r="95" spans="2:18" x14ac:dyDescent="0.3">
      <c r="B95">
        <f>RAW!A110</f>
        <v>1948</v>
      </c>
      <c r="C95">
        <f>RAW!H110</f>
        <v>12.34</v>
      </c>
      <c r="D95">
        <f>RAW!I110</f>
        <v>10.41</v>
      </c>
      <c r="E95">
        <f>RAW!K110</f>
        <v>5.62</v>
      </c>
      <c r="F95">
        <f>RAW!J110</f>
        <v>10.85</v>
      </c>
      <c r="H95" s="3">
        <f>AVERAGE(C76:C95)</f>
        <v>12.113000000000001</v>
      </c>
      <c r="I95" s="3">
        <f>AVERAGE(D76:D95)</f>
        <v>10.583</v>
      </c>
      <c r="J95" s="3">
        <f>AVERAGE(E76:E95)</f>
        <v>5.7439999999999998</v>
      </c>
      <c r="K95" s="3">
        <f>AVERAGE(F76:F95)</f>
        <v>11.380999999999998</v>
      </c>
      <c r="L95" s="3"/>
      <c r="M95" s="3">
        <f t="shared" si="6"/>
        <v>103.3091684434968</v>
      </c>
      <c r="N95" s="3">
        <f t="shared" si="7"/>
        <v>112.86727456940223</v>
      </c>
      <c r="O95" s="3">
        <f t="shared" si="8"/>
        <v>114.25161611138732</v>
      </c>
      <c r="P95" s="3">
        <f t="shared" si="9"/>
        <v>100.59218667138057</v>
      </c>
      <c r="Q95" s="3">
        <f>SUM!I110/SUM!I$37*100</f>
        <v>101.85388557682249</v>
      </c>
      <c r="R95" s="3">
        <f>SUM!J110/SUM!J$37*100</f>
        <v>106.79563797671123</v>
      </c>
    </row>
    <row r="96" spans="2:18" x14ac:dyDescent="0.3">
      <c r="B96">
        <f>RAW!A111</f>
        <v>1949</v>
      </c>
      <c r="C96">
        <f>RAW!H111</f>
        <v>12.51</v>
      </c>
      <c r="D96">
        <f>RAW!I111</f>
        <v>11.18</v>
      </c>
      <c r="E96">
        <f>RAW!K111</f>
        <v>5.63</v>
      </c>
      <c r="F96">
        <f>RAW!J111</f>
        <v>10.95</v>
      </c>
      <c r="H96" s="3">
        <f>AVERAGE(C77:C96)</f>
        <v>12.153500000000001</v>
      </c>
      <c r="I96" s="3">
        <f>AVERAGE(D77:D96)</f>
        <v>10.678000000000001</v>
      </c>
      <c r="J96" s="3">
        <f>AVERAGE(E77:E96)</f>
        <v>5.7375000000000007</v>
      </c>
      <c r="K96" s="3">
        <f>AVERAGE(F77:F96)</f>
        <v>11.3805</v>
      </c>
      <c r="L96" s="3"/>
      <c r="M96" s="3">
        <f t="shared" si="6"/>
        <v>103.65458422174841</v>
      </c>
      <c r="N96" s="3">
        <f t="shared" si="7"/>
        <v>113.88044579533943</v>
      </c>
      <c r="O96" s="3">
        <f t="shared" si="8"/>
        <v>114.12232720039779</v>
      </c>
      <c r="P96" s="3">
        <f t="shared" si="9"/>
        <v>100.58776736786281</v>
      </c>
      <c r="Q96" s="3">
        <f>SUM!I111/SUM!I$37*100</f>
        <v>101.84342641983054</v>
      </c>
      <c r="R96" s="3">
        <f>SUM!J111/SUM!J$37*100</f>
        <v>107.01127472121253</v>
      </c>
    </row>
    <row r="97" spans="2:18" x14ac:dyDescent="0.3">
      <c r="B97">
        <f>RAW!A112</f>
        <v>1950</v>
      </c>
      <c r="C97">
        <f>RAW!H112</f>
        <v>13.09</v>
      </c>
      <c r="D97">
        <f>RAW!I112</f>
        <v>9.43</v>
      </c>
      <c r="E97">
        <f>RAW!K112</f>
        <v>5.71</v>
      </c>
      <c r="F97">
        <f>RAW!J112</f>
        <v>11.73</v>
      </c>
      <c r="H97" s="3">
        <f>AVERAGE(C78:C97)</f>
        <v>12.178500000000001</v>
      </c>
      <c r="I97" s="3">
        <f>AVERAGE(D78:D97)</f>
        <v>10.610000000000001</v>
      </c>
      <c r="J97" s="3">
        <f>AVERAGE(E78:E97)</f>
        <v>5.7114999999999991</v>
      </c>
      <c r="K97" s="3">
        <f>AVERAGE(F78:F97)</f>
        <v>11.377999999999997</v>
      </c>
      <c r="L97" s="3"/>
      <c r="M97" s="3">
        <f t="shared" si="6"/>
        <v>103.86780383795309</v>
      </c>
      <c r="N97" s="3">
        <f t="shared" si="7"/>
        <v>113.15522849677386</v>
      </c>
      <c r="O97" s="3">
        <f t="shared" si="8"/>
        <v>113.60517155643952</v>
      </c>
      <c r="P97" s="3">
        <f t="shared" si="9"/>
        <v>100.56567085027395</v>
      </c>
      <c r="Q97" s="3">
        <f>SUM!I112/SUM!I$37*100</f>
        <v>101.91925530802214</v>
      </c>
      <c r="R97" s="3">
        <f>SUM!J112/SUM!J$37*100</f>
        <v>106.85108742529728</v>
      </c>
    </row>
    <row r="98" spans="2:18" x14ac:dyDescent="0.3">
      <c r="B98">
        <f>RAW!A113</f>
        <v>1951</v>
      </c>
      <c r="C98">
        <f>RAW!H113</f>
        <v>12.66</v>
      </c>
      <c r="D98">
        <f>RAW!I113</f>
        <v>9.42</v>
      </c>
      <c r="E98">
        <f>RAW!K113</f>
        <v>6.04</v>
      </c>
      <c r="F98">
        <f>RAW!J113</f>
        <v>11.4</v>
      </c>
      <c r="H98" s="3">
        <f>AVERAGE(C79:C98)</f>
        <v>12.211</v>
      </c>
      <c r="I98" s="3">
        <f>AVERAGE(D79:D98)</f>
        <v>10.461499999999999</v>
      </c>
      <c r="J98" s="3">
        <f>AVERAGE(E79:E98)</f>
        <v>5.7395000000000005</v>
      </c>
      <c r="K98" s="3">
        <f>AVERAGE(F79:F98)</f>
        <v>11.387499999999999</v>
      </c>
      <c r="L98" s="3"/>
      <c r="M98" s="3">
        <f t="shared" si="6"/>
        <v>104.14498933901919</v>
      </c>
      <c r="N98" s="3">
        <f t="shared" si="7"/>
        <v>111.57148189622991</v>
      </c>
      <c r="O98" s="3">
        <f t="shared" si="8"/>
        <v>114.16210840377919</v>
      </c>
      <c r="P98" s="3">
        <f t="shared" si="9"/>
        <v>100.64963761711152</v>
      </c>
      <c r="Q98" s="3">
        <f>SUM!I113/SUM!I$37*100</f>
        <v>101.757138374647</v>
      </c>
      <c r="R98" s="3">
        <f>SUM!J113/SUM!J$37*100</f>
        <v>106.79563797671123</v>
      </c>
    </row>
    <row r="99" spans="2:18" x14ac:dyDescent="0.3">
      <c r="B99">
        <f>RAW!A114</f>
        <v>1952</v>
      </c>
      <c r="C99">
        <f>RAW!H114</f>
        <v>12.61</v>
      </c>
      <c r="D99">
        <f>RAW!I114</f>
        <v>10.91</v>
      </c>
      <c r="E99">
        <f>RAW!K114</f>
        <v>6.09</v>
      </c>
      <c r="F99">
        <f>RAW!J114</f>
        <v>11.29</v>
      </c>
      <c r="H99" s="3">
        <f>AVERAGE(C80:C99)</f>
        <v>12.247999999999999</v>
      </c>
      <c r="I99" s="3">
        <f>AVERAGE(D80:D99)</f>
        <v>10.4765</v>
      </c>
      <c r="J99" s="3">
        <f>AVERAGE(E80:E99)</f>
        <v>5.7480000000000011</v>
      </c>
      <c r="K99" s="3">
        <f>AVERAGE(F80:F99)</f>
        <v>11.385</v>
      </c>
      <c r="L99" s="3"/>
      <c r="M99" s="3">
        <f t="shared" si="6"/>
        <v>104.46055437100212</v>
      </c>
      <c r="N99" s="3">
        <f t="shared" si="7"/>
        <v>111.73145630032528</v>
      </c>
      <c r="O99" s="3">
        <f t="shared" si="8"/>
        <v>114.33117851815015</v>
      </c>
      <c r="P99" s="3">
        <f t="shared" si="9"/>
        <v>100.6275410995227</v>
      </c>
      <c r="Q99" s="3">
        <f>SUM!I114/SUM!I$37*100</f>
        <v>101.82250810584664</v>
      </c>
      <c r="R99" s="3">
        <f>SUM!J114/SUM!J$37*100</f>
        <v>106.75251062781095</v>
      </c>
    </row>
    <row r="100" spans="2:18" x14ac:dyDescent="0.3">
      <c r="B100">
        <f>RAW!A115</f>
        <v>1953</v>
      </c>
      <c r="C100">
        <f>RAW!H115</f>
        <v>12.16</v>
      </c>
      <c r="D100">
        <f>RAW!I115</f>
        <v>11.67</v>
      </c>
      <c r="E100">
        <f>RAW!K115</f>
        <v>6</v>
      </c>
      <c r="F100">
        <f>RAW!J115</f>
        <v>11.07</v>
      </c>
      <c r="H100" s="3">
        <f>AVERAGE(C81:C100)</f>
        <v>12.275499999999997</v>
      </c>
      <c r="I100" s="3">
        <f>AVERAGE(D81:D100)</f>
        <v>10.5055</v>
      </c>
      <c r="J100" s="3">
        <f>AVERAGE(E81:E100)</f>
        <v>5.7690000000000001</v>
      </c>
      <c r="K100" s="3">
        <f>AVERAGE(F81:F100)</f>
        <v>11.376499999999998</v>
      </c>
      <c r="L100" s="3"/>
      <c r="M100" s="3">
        <f t="shared" si="6"/>
        <v>104.69509594882726</v>
      </c>
      <c r="N100" s="3">
        <f t="shared" si="7"/>
        <v>112.04074014824295</v>
      </c>
      <c r="O100" s="3">
        <f t="shared" si="8"/>
        <v>114.74888115365486</v>
      </c>
      <c r="P100" s="3">
        <f t="shared" si="9"/>
        <v>100.55241293972065</v>
      </c>
      <c r="Q100" s="3">
        <f>SUM!I115/SUM!I$37*100</f>
        <v>101.87218910155838</v>
      </c>
      <c r="R100" s="3">
        <f>SUM!J115/SUM!J$37*100</f>
        <v>107.07904626948432</v>
      </c>
    </row>
    <row r="101" spans="2:18" x14ac:dyDescent="0.3">
      <c r="B101">
        <f>RAW!A116</f>
        <v>1954</v>
      </c>
      <c r="C101">
        <f>RAW!H116</f>
        <v>11.65</v>
      </c>
      <c r="D101">
        <f>RAW!I116</f>
        <v>11.11</v>
      </c>
      <c r="E101">
        <f>RAW!K116</f>
        <v>5.41</v>
      </c>
      <c r="F101">
        <f>RAW!J116</f>
        <v>11.43</v>
      </c>
      <c r="H101" s="3">
        <f>AVERAGE(C82:C101)</f>
        <v>12.23</v>
      </c>
      <c r="I101" s="3">
        <f>AVERAGE(D82:D101)</f>
        <v>10.517499999999998</v>
      </c>
      <c r="J101" s="3">
        <f>AVERAGE(E82:E101)</f>
        <v>5.7755000000000001</v>
      </c>
      <c r="K101" s="3">
        <f>AVERAGE(F82:F101)</f>
        <v>11.370999999999999</v>
      </c>
      <c r="L101" s="3"/>
      <c r="M101" s="3">
        <f t="shared" si="6"/>
        <v>104.30703624733475</v>
      </c>
      <c r="N101" s="3">
        <f t="shared" si="7"/>
        <v>112.1687196715192</v>
      </c>
      <c r="O101" s="3">
        <f t="shared" si="8"/>
        <v>114.87817006464442</v>
      </c>
      <c r="P101" s="3">
        <f t="shared" si="9"/>
        <v>100.50380060102523</v>
      </c>
      <c r="Q101" s="3">
        <f>SUM!I116/SUM!I$37*100</f>
        <v>102.05522434891748</v>
      </c>
      <c r="R101" s="3">
        <f>SUM!J116/SUM!J$37*100</f>
        <v>107.03591892058404</v>
      </c>
    </row>
    <row r="102" spans="2:18" x14ac:dyDescent="0.3">
      <c r="B102">
        <f>RAW!A117</f>
        <v>1955</v>
      </c>
      <c r="C102">
        <f>RAW!H117</f>
        <v>12.22</v>
      </c>
      <c r="D102">
        <f>RAW!I117</f>
        <v>11.01</v>
      </c>
      <c r="E102">
        <f>RAW!K117</f>
        <v>5.1100000000000003</v>
      </c>
      <c r="F102">
        <f>RAW!J117</f>
        <v>11.42</v>
      </c>
      <c r="H102" s="3">
        <f>AVERAGE(C83:C102)</f>
        <v>12.236499999999999</v>
      </c>
      <c r="I102" s="3">
        <f>AVERAGE(D83:D102)</f>
        <v>10.567499999999999</v>
      </c>
      <c r="J102" s="3">
        <f>AVERAGE(E83:E102)</f>
        <v>5.7424999999999997</v>
      </c>
      <c r="K102" s="3">
        <f>AVERAGE(F83:F102)</f>
        <v>11.395999999999997</v>
      </c>
      <c r="L102" s="3"/>
      <c r="M102" s="3">
        <f t="shared" si="6"/>
        <v>104.36247334754796</v>
      </c>
      <c r="N102" s="3">
        <f t="shared" si="7"/>
        <v>112.70196768517036</v>
      </c>
      <c r="O102" s="3">
        <f t="shared" si="8"/>
        <v>114.22178020885127</v>
      </c>
      <c r="P102" s="3">
        <f t="shared" si="9"/>
        <v>100.72476577691351</v>
      </c>
      <c r="Q102" s="3">
        <f>SUM!I117/SUM!I$37*100</f>
        <v>102.18857860056478</v>
      </c>
      <c r="R102" s="3">
        <f>SUM!J117/SUM!J$37*100</f>
        <v>107.10369046885586</v>
      </c>
    </row>
    <row r="103" spans="2:18" x14ac:dyDescent="0.3">
      <c r="B103">
        <f>RAW!A118</f>
        <v>1956</v>
      </c>
      <c r="C103">
        <f>RAW!H118</f>
        <v>11.25</v>
      </c>
      <c r="D103">
        <f>RAW!I118</f>
        <v>10.72</v>
      </c>
      <c r="E103">
        <f>RAW!K118</f>
        <v>4.9400000000000004</v>
      </c>
      <c r="F103">
        <f>RAW!J118</f>
        <v>10.96</v>
      </c>
      <c r="H103" s="3">
        <f>AVERAGE(C84:C103)</f>
        <v>12.186</v>
      </c>
      <c r="I103" s="3">
        <f>AVERAGE(D84:D103)</f>
        <v>10.6105</v>
      </c>
      <c r="J103" s="3">
        <f>AVERAGE(E84:E103)</f>
        <v>5.7084999999999999</v>
      </c>
      <c r="K103" s="3">
        <f>AVERAGE(F84:F103)</f>
        <v>11.385499999999997</v>
      </c>
      <c r="L103" s="3"/>
      <c r="M103" s="3">
        <f t="shared" si="6"/>
        <v>103.93176972281448</v>
      </c>
      <c r="N103" s="3">
        <f t="shared" si="7"/>
        <v>113.16056097691036</v>
      </c>
      <c r="O103" s="3">
        <f t="shared" si="8"/>
        <v>113.54549975136743</v>
      </c>
      <c r="P103" s="3">
        <f t="shared" si="9"/>
        <v>100.63196040304044</v>
      </c>
      <c r="Q103" s="3">
        <f>SUM!I118/SUM!I$37*100</f>
        <v>102.09444618763726</v>
      </c>
      <c r="R103" s="3">
        <f>SUM!J118/SUM!J$37*100</f>
        <v>106.93734212309778</v>
      </c>
    </row>
    <row r="104" spans="2:18" x14ac:dyDescent="0.3">
      <c r="B104">
        <f>RAW!A119</f>
        <v>1957</v>
      </c>
      <c r="C104">
        <f>RAW!H119</f>
        <v>12.27</v>
      </c>
      <c r="D104">
        <f>RAW!I119</f>
        <v>10.42</v>
      </c>
      <c r="E104">
        <f>RAW!K119</f>
        <v>5.74</v>
      </c>
      <c r="F104">
        <f>RAW!J119</f>
        <v>11.44</v>
      </c>
      <c r="H104" s="3">
        <f>AVERAGE(C85:C104)</f>
        <v>12.177000000000001</v>
      </c>
      <c r="I104" s="3">
        <f>AVERAGE(D85:D104)</f>
        <v>10.632</v>
      </c>
      <c r="J104" s="3">
        <f>AVERAGE(E85:E104)</f>
        <v>5.7129999999999992</v>
      </c>
      <c r="K104" s="3">
        <f>AVERAGE(F85:F104)</f>
        <v>11.382499999999999</v>
      </c>
      <c r="L104" s="3"/>
      <c r="M104" s="3">
        <f t="shared" si="6"/>
        <v>103.85501066098082</v>
      </c>
      <c r="N104" s="3">
        <f t="shared" si="7"/>
        <v>113.38985762278035</v>
      </c>
      <c r="O104" s="3">
        <f t="shared" si="8"/>
        <v>113.63500745897559</v>
      </c>
      <c r="P104" s="3">
        <f t="shared" si="9"/>
        <v>100.60544458193385</v>
      </c>
      <c r="Q104" s="3">
        <f>SUM!I119/SUM!I$37*100</f>
        <v>102.21211170379667</v>
      </c>
      <c r="R104" s="3">
        <f>SUM!J119/SUM!J$37*100</f>
        <v>106.95582527262644</v>
      </c>
    </row>
    <row r="105" spans="2:18" x14ac:dyDescent="0.3">
      <c r="B105">
        <f>RAW!A120</f>
        <v>1958</v>
      </c>
      <c r="C105">
        <f>RAW!H120</f>
        <v>12.42</v>
      </c>
      <c r="D105">
        <f>RAW!I120</f>
        <v>9.9</v>
      </c>
      <c r="E105">
        <f>RAW!K120</f>
        <v>5.89</v>
      </c>
      <c r="F105">
        <f>RAW!J120</f>
        <v>11.61</v>
      </c>
      <c r="H105" s="3">
        <f>AVERAGE(C86:C105)</f>
        <v>12.203500000000002</v>
      </c>
      <c r="I105" s="3">
        <f>AVERAGE(D86:D105)</f>
        <v>10.556999999999999</v>
      </c>
      <c r="J105" s="3">
        <f>AVERAGE(E86:E105)</f>
        <v>5.7424999999999997</v>
      </c>
      <c r="K105" s="3">
        <f>AVERAGE(F86:F105)</f>
        <v>11.365500000000001</v>
      </c>
      <c r="L105" s="3"/>
      <c r="M105" s="3">
        <f t="shared" si="6"/>
        <v>104.0810234541578</v>
      </c>
      <c r="N105" s="3">
        <f t="shared" si="7"/>
        <v>112.58998560230363</v>
      </c>
      <c r="O105" s="3">
        <f t="shared" si="8"/>
        <v>114.22178020885127</v>
      </c>
      <c r="P105" s="3">
        <f t="shared" si="9"/>
        <v>100.45518826232984</v>
      </c>
      <c r="Q105" s="3">
        <f>SUM!I120/SUM!I$37*100</f>
        <v>102.29055538123623</v>
      </c>
      <c r="R105" s="3">
        <f>SUM!J120/SUM!J$37*100</f>
        <v>106.9003758240404</v>
      </c>
    </row>
    <row r="106" spans="2:18" x14ac:dyDescent="0.3">
      <c r="B106">
        <f>RAW!A121</f>
        <v>1959</v>
      </c>
      <c r="C106">
        <f>RAW!H121</f>
        <v>12.24</v>
      </c>
      <c r="D106">
        <f>RAW!I121</f>
        <v>10.43</v>
      </c>
      <c r="E106">
        <f>RAW!K121</f>
        <v>5.64</v>
      </c>
      <c r="F106">
        <f>RAW!J121</f>
        <v>11.85</v>
      </c>
      <c r="H106" s="3">
        <f>AVERAGE(C87:C106)</f>
        <v>12.218</v>
      </c>
      <c r="I106" s="3">
        <f>AVERAGE(D87:D106)</f>
        <v>10.510999999999999</v>
      </c>
      <c r="J106" s="3">
        <f>AVERAGE(E87:E106)</f>
        <v>5.7269999999999994</v>
      </c>
      <c r="K106" s="3">
        <f>AVERAGE(F87:F106)</f>
        <v>11.365499999999999</v>
      </c>
      <c r="L106" s="3"/>
      <c r="M106" s="3">
        <f t="shared" si="6"/>
        <v>104.2046908315565</v>
      </c>
      <c r="N106" s="3">
        <f t="shared" si="7"/>
        <v>112.09939742974457</v>
      </c>
      <c r="O106" s="3">
        <f t="shared" si="8"/>
        <v>113.9134758826454</v>
      </c>
      <c r="P106" s="3">
        <f t="shared" si="9"/>
        <v>100.45518826232984</v>
      </c>
      <c r="Q106" s="3">
        <f>SUM!I121/SUM!I$37*100</f>
        <v>102.31931806296409</v>
      </c>
      <c r="R106" s="3">
        <f>SUM!J121/SUM!J$37*100</f>
        <v>106.88189267451172</v>
      </c>
    </row>
    <row r="107" spans="2:18" x14ac:dyDescent="0.3">
      <c r="B107">
        <f>RAW!A122</f>
        <v>1960</v>
      </c>
      <c r="C107">
        <f>RAW!H122</f>
        <v>12.39</v>
      </c>
      <c r="D107">
        <f>RAW!I122</f>
        <v>10.11</v>
      </c>
      <c r="E107">
        <f>RAW!K122</f>
        <v>6.2</v>
      </c>
      <c r="F107">
        <f>RAW!J122</f>
        <v>11.3</v>
      </c>
      <c r="H107" s="3">
        <f>AVERAGE(C88:C107)</f>
        <v>12.285000000000002</v>
      </c>
      <c r="I107" s="3">
        <f>AVERAGE(D88:D107)</f>
        <v>10.532999999999998</v>
      </c>
      <c r="J107" s="3">
        <f>AVERAGE(E88:E107)</f>
        <v>5.75</v>
      </c>
      <c r="K107" s="3">
        <f>AVERAGE(F88:F107)</f>
        <v>11.3355</v>
      </c>
      <c r="L107" s="3"/>
      <c r="M107" s="3">
        <f t="shared" si="6"/>
        <v>104.77611940298507</v>
      </c>
      <c r="N107" s="3">
        <f t="shared" si="7"/>
        <v>112.33402655575107</v>
      </c>
      <c r="O107" s="3">
        <f t="shared" si="8"/>
        <v>114.37095972153153</v>
      </c>
      <c r="P107" s="3">
        <f t="shared" si="9"/>
        <v>100.1900300512639</v>
      </c>
      <c r="Q107" s="3">
        <f>SUM!I122/SUM!I$37*100</f>
        <v>102.11536450162116</v>
      </c>
      <c r="R107" s="3">
        <f>SUM!J122/SUM!J$37*100</f>
        <v>106.77099377733965</v>
      </c>
    </row>
    <row r="108" spans="2:18" x14ac:dyDescent="0.3">
      <c r="B108">
        <f>RAW!A123</f>
        <v>1961</v>
      </c>
      <c r="C108">
        <f>RAW!H123</f>
        <v>12.75</v>
      </c>
      <c r="D108">
        <f>RAW!I123</f>
        <v>10.58</v>
      </c>
      <c r="E108">
        <f>RAW!K123</f>
        <v>6.16</v>
      </c>
      <c r="F108">
        <f>RAW!J123</f>
        <v>11.69</v>
      </c>
      <c r="H108" s="3">
        <f>AVERAGE(C89:C108)</f>
        <v>12.363500000000002</v>
      </c>
      <c r="I108" s="3">
        <f>AVERAGE(D89:D108)</f>
        <v>10.4915</v>
      </c>
      <c r="J108" s="3">
        <f>AVERAGE(E89:E108)</f>
        <v>5.7829999999999995</v>
      </c>
      <c r="K108" s="3">
        <f>AVERAGE(F89:F108)</f>
        <v>11.355999999999998</v>
      </c>
      <c r="L108" s="3"/>
      <c r="M108" s="3">
        <f t="shared" si="6"/>
        <v>105.4456289978678</v>
      </c>
      <c r="N108" s="3">
        <f t="shared" si="7"/>
        <v>111.89143070442063</v>
      </c>
      <c r="O108" s="3">
        <f t="shared" si="8"/>
        <v>115.02734957732466</v>
      </c>
      <c r="P108" s="3">
        <f t="shared" si="9"/>
        <v>100.37122149549226</v>
      </c>
      <c r="Q108" s="3">
        <f>SUM!I123/SUM!I$37*100</f>
        <v>102.00292856395774</v>
      </c>
      <c r="R108" s="3">
        <f>SUM!J123/SUM!J$37*100</f>
        <v>106.78947692686833</v>
      </c>
    </row>
    <row r="109" spans="2:18" x14ac:dyDescent="0.3">
      <c r="B109">
        <f>RAW!A124</f>
        <v>1962</v>
      </c>
      <c r="C109">
        <f>RAW!H124</f>
        <v>11.92</v>
      </c>
      <c r="D109">
        <f>RAW!I124</f>
        <v>9.99</v>
      </c>
      <c r="E109">
        <f>RAW!K124</f>
        <v>5.98</v>
      </c>
      <c r="F109">
        <f>RAW!J124</f>
        <v>11.26</v>
      </c>
      <c r="H109" s="3">
        <f>AVERAGE(C90:C109)</f>
        <v>12.3575</v>
      </c>
      <c r="I109" s="3">
        <f>AVERAGE(D90:D109)</f>
        <v>10.470500000000003</v>
      </c>
      <c r="J109" s="3">
        <f>AVERAGE(E90:E109)</f>
        <v>5.8124999999999991</v>
      </c>
      <c r="K109" s="3">
        <f>AVERAGE(F90:F109)</f>
        <v>11.328500000000002</v>
      </c>
      <c r="L109" s="3"/>
      <c r="M109" s="3">
        <f t="shared" si="6"/>
        <v>105.39445628997865</v>
      </c>
      <c r="N109" s="3">
        <f t="shared" si="7"/>
        <v>111.66746653868718</v>
      </c>
      <c r="O109" s="3">
        <f t="shared" si="8"/>
        <v>115.61412232720033</v>
      </c>
      <c r="P109" s="3">
        <f t="shared" si="9"/>
        <v>100.12815980201519</v>
      </c>
      <c r="Q109" s="3">
        <f>SUM!I124/SUM!I$37*100</f>
        <v>101.82512289509462</v>
      </c>
      <c r="R109" s="3">
        <f>SUM!J124/SUM!J$37*100</f>
        <v>106.80179902655411</v>
      </c>
    </row>
    <row r="110" spans="2:18" x14ac:dyDescent="0.3">
      <c r="B110">
        <f>RAW!A125</f>
        <v>1963</v>
      </c>
      <c r="C110">
        <f>RAW!H125</f>
        <v>12.04</v>
      </c>
      <c r="D110">
        <f>RAW!I125</f>
        <v>9.89</v>
      </c>
      <c r="E110">
        <f>RAW!K125</f>
        <v>5.63</v>
      </c>
      <c r="F110">
        <f>RAW!J125</f>
        <v>11.59</v>
      </c>
      <c r="H110" s="3">
        <f>AVERAGE(C91:C110)</f>
        <v>12.309999999999999</v>
      </c>
      <c r="I110" s="3">
        <f>AVERAGE(D91:D110)</f>
        <v>10.479000000000003</v>
      </c>
      <c r="J110" s="3">
        <f>AVERAGE(E91:E110)</f>
        <v>5.8069999999999995</v>
      </c>
      <c r="K110" s="3">
        <f>AVERAGE(F91:F110)</f>
        <v>11.366999999999999</v>
      </c>
      <c r="L110" s="3"/>
      <c r="M110" s="3">
        <f t="shared" si="6"/>
        <v>104.98933901918974</v>
      </c>
      <c r="N110" s="3">
        <f t="shared" si="7"/>
        <v>111.75811870100787</v>
      </c>
      <c r="O110" s="3">
        <f t="shared" si="8"/>
        <v>115.50472401790148</v>
      </c>
      <c r="P110" s="3">
        <f t="shared" si="9"/>
        <v>100.46844617288313</v>
      </c>
      <c r="Q110" s="3">
        <f>SUM!I125/SUM!I$37*100</f>
        <v>101.83296726283857</v>
      </c>
      <c r="R110" s="3">
        <f>SUM!J125/SUM!J$37*100</f>
        <v>106.86340952498308</v>
      </c>
    </row>
    <row r="111" spans="2:18" x14ac:dyDescent="0.3">
      <c r="B111">
        <f>RAW!A126</f>
        <v>1964</v>
      </c>
      <c r="C111">
        <f>RAW!H126</f>
        <v>12.18</v>
      </c>
      <c r="D111">
        <f>RAW!I126</f>
        <v>11.06</v>
      </c>
      <c r="E111">
        <f>RAW!K126</f>
        <v>5.64</v>
      </c>
      <c r="F111">
        <f>RAW!J126</f>
        <v>11.14</v>
      </c>
      <c r="H111" s="3">
        <f>AVERAGE(C92:C111)</f>
        <v>12.329999999999998</v>
      </c>
      <c r="I111" s="3">
        <f>AVERAGE(D92:D111)</f>
        <v>10.491000000000003</v>
      </c>
      <c r="J111" s="3">
        <f>AVERAGE(E92:E111)</f>
        <v>5.7724999999999991</v>
      </c>
      <c r="K111" s="3">
        <f>AVERAGE(F92:F111)</f>
        <v>11.356</v>
      </c>
      <c r="L111" s="3"/>
      <c r="M111" s="3">
        <f t="shared" si="6"/>
        <v>105.15991471215349</v>
      </c>
      <c r="N111" s="3">
        <f t="shared" si="7"/>
        <v>111.88609822428415</v>
      </c>
      <c r="O111" s="3">
        <f t="shared" si="8"/>
        <v>114.81849825957229</v>
      </c>
      <c r="P111" s="3">
        <f t="shared" si="9"/>
        <v>100.37122149549229</v>
      </c>
      <c r="Q111" s="3">
        <f>SUM!I126/SUM!I$37*100</f>
        <v>101.85911515531845</v>
      </c>
      <c r="R111" s="3">
        <f>SUM!J126/SUM!J$37*100</f>
        <v>106.59232333189577</v>
      </c>
    </row>
    <row r="112" spans="2:18" x14ac:dyDescent="0.3">
      <c r="B112">
        <f>RAW!A127</f>
        <v>1965</v>
      </c>
      <c r="C112">
        <f>RAW!H127</f>
        <v>11.77</v>
      </c>
      <c r="D112">
        <f>RAW!I127</f>
        <v>10.34</v>
      </c>
      <c r="E112">
        <f>RAW!K127</f>
        <v>6.05</v>
      </c>
      <c r="F112">
        <f>RAW!J127</f>
        <v>11.52</v>
      </c>
      <c r="H112" s="3">
        <f>AVERAGE(C93:C112)</f>
        <v>12.294500000000001</v>
      </c>
      <c r="I112" s="3">
        <f>AVERAGE(D93:D112)</f>
        <v>10.510000000000003</v>
      </c>
      <c r="J112" s="3">
        <f>AVERAGE(E93:E112)</f>
        <v>5.7604999999999995</v>
      </c>
      <c r="K112" s="3">
        <f>AVERAGE(F93:F112)</f>
        <v>11.368999999999998</v>
      </c>
      <c r="L112" s="3"/>
      <c r="M112" s="3">
        <f t="shared" si="6"/>
        <v>104.85714285714285</v>
      </c>
      <c r="N112" s="3">
        <f t="shared" si="7"/>
        <v>112.08873246947159</v>
      </c>
      <c r="O112" s="3">
        <f t="shared" si="8"/>
        <v>114.5798110392839</v>
      </c>
      <c r="P112" s="3">
        <f t="shared" si="9"/>
        <v>100.48612338695418</v>
      </c>
      <c r="Q112" s="3">
        <f>SUM!I127/SUM!I$37*100</f>
        <v>101.83296726283857</v>
      </c>
      <c r="R112" s="3">
        <f>SUM!J127/SUM!J$37*100</f>
        <v>106.5615180826813</v>
      </c>
    </row>
    <row r="113" spans="2:18" x14ac:dyDescent="0.3">
      <c r="B113">
        <f>RAW!A128</f>
        <v>1966</v>
      </c>
      <c r="C113">
        <f>RAW!H128</f>
        <v>12.24</v>
      </c>
      <c r="D113">
        <f>RAW!I128</f>
        <v>10.050000000000001</v>
      </c>
      <c r="E113">
        <f>RAW!K128</f>
        <v>5.6</v>
      </c>
      <c r="F113">
        <f>RAW!J128</f>
        <v>10.95</v>
      </c>
      <c r="H113" s="3">
        <f>AVERAGE(C94:C113)</f>
        <v>12.279</v>
      </c>
      <c r="I113" s="3">
        <f>AVERAGE(D94:D113)</f>
        <v>10.442500000000003</v>
      </c>
      <c r="J113" s="3">
        <f>AVERAGE(E94:E113)</f>
        <v>5.7499999999999991</v>
      </c>
      <c r="K113" s="3">
        <f>AVERAGE(F94:F113)</f>
        <v>11.349</v>
      </c>
      <c r="L113" s="3"/>
      <c r="M113" s="3">
        <f t="shared" si="6"/>
        <v>104.72494669509594</v>
      </c>
      <c r="N113" s="3">
        <f t="shared" si="7"/>
        <v>111.36884765104253</v>
      </c>
      <c r="O113" s="3">
        <f t="shared" si="8"/>
        <v>114.37095972153153</v>
      </c>
      <c r="P113" s="3">
        <f t="shared" si="9"/>
        <v>100.30935124624358</v>
      </c>
      <c r="Q113" s="3">
        <f>SUM!I128/SUM!I$37*100</f>
        <v>101.71791653592717</v>
      </c>
      <c r="R113" s="3">
        <f>SUM!J128/SUM!J$37*100</f>
        <v>106.51222968393812</v>
      </c>
    </row>
    <row r="114" spans="2:18" x14ac:dyDescent="0.3">
      <c r="B114">
        <f>RAW!A129</f>
        <v>1967</v>
      </c>
      <c r="C114">
        <f>RAW!H129</f>
        <v>12.44</v>
      </c>
      <c r="D114">
        <f>RAW!I129</f>
        <v>9.84</v>
      </c>
      <c r="E114">
        <f>RAW!K129</f>
        <v>5.71</v>
      </c>
      <c r="F114">
        <f>RAW!J129</f>
        <v>11.51</v>
      </c>
      <c r="H114" s="3">
        <f>AVERAGE(C95:C114)</f>
        <v>12.2575</v>
      </c>
      <c r="I114" s="3">
        <f>AVERAGE(D95:D114)</f>
        <v>10.423500000000004</v>
      </c>
      <c r="J114" s="3">
        <f>AVERAGE(E95:E114)</f>
        <v>5.7394999999999987</v>
      </c>
      <c r="K114" s="3">
        <f>AVERAGE(F95:F114)</f>
        <v>11.348000000000001</v>
      </c>
      <c r="L114" s="3"/>
      <c r="M114" s="3">
        <f t="shared" si="6"/>
        <v>104.54157782515992</v>
      </c>
      <c r="N114" s="3">
        <f t="shared" si="7"/>
        <v>111.1662134058551</v>
      </c>
      <c r="O114" s="3">
        <f t="shared" si="8"/>
        <v>114.16210840377916</v>
      </c>
      <c r="P114" s="3">
        <f t="shared" si="9"/>
        <v>100.30051263920805</v>
      </c>
      <c r="Q114" s="3">
        <f>SUM!I129/SUM!I$37*100</f>
        <v>101.70745737893523</v>
      </c>
      <c r="R114" s="3">
        <f>SUM!J129/SUM!J$37*100</f>
        <v>106.4506191855092</v>
      </c>
    </row>
    <row r="115" spans="2:18" x14ac:dyDescent="0.3">
      <c r="B115">
        <f>RAW!A130</f>
        <v>1968</v>
      </c>
      <c r="C115">
        <f>RAW!H130</f>
        <v>12.08</v>
      </c>
      <c r="D115">
        <f>RAW!I130</f>
        <v>10.66</v>
      </c>
      <c r="E115">
        <f>RAW!K130</f>
        <v>6.12</v>
      </c>
      <c r="F115">
        <f>RAW!J130</f>
        <v>11.78</v>
      </c>
      <c r="H115" s="3">
        <f>AVERAGE(C96:C115)</f>
        <v>12.244500000000002</v>
      </c>
      <c r="I115" s="3">
        <f>AVERAGE(D96:D115)</f>
        <v>10.436000000000003</v>
      </c>
      <c r="J115" s="3">
        <f>AVERAGE(E96:E115)</f>
        <v>5.7644999999999991</v>
      </c>
      <c r="K115" s="3">
        <f>AVERAGE(F96:F115)</f>
        <v>11.394499999999999</v>
      </c>
      <c r="L115" s="3"/>
      <c r="M115" s="3">
        <f t="shared" si="6"/>
        <v>104.43070362473348</v>
      </c>
      <c r="N115" s="3">
        <f t="shared" si="7"/>
        <v>111.29952540926789</v>
      </c>
      <c r="O115" s="3">
        <f t="shared" si="8"/>
        <v>114.65937344604669</v>
      </c>
      <c r="P115" s="3">
        <f t="shared" si="9"/>
        <v>100.71150786636022</v>
      </c>
      <c r="Q115" s="3">
        <f>SUM!I130/SUM!I$37*100</f>
        <v>101.7754418993829</v>
      </c>
      <c r="R115" s="3">
        <f>SUM!J130/SUM!J$37*100</f>
        <v>106.30891503912268</v>
      </c>
    </row>
    <row r="116" spans="2:18" x14ac:dyDescent="0.3">
      <c r="B116">
        <f>RAW!A131</f>
        <v>1969</v>
      </c>
      <c r="C116">
        <f>RAW!H131</f>
        <v>11.92</v>
      </c>
      <c r="D116">
        <f>RAW!I131</f>
        <v>10.029999999999999</v>
      </c>
      <c r="E116">
        <f>RAW!K131</f>
        <v>6.39</v>
      </c>
      <c r="F116">
        <f>RAW!J131</f>
        <v>11.62</v>
      </c>
      <c r="H116" s="3">
        <f>AVERAGE(C97:C116)</f>
        <v>12.215</v>
      </c>
      <c r="I116" s="3">
        <f>AVERAGE(D97:D116)</f>
        <v>10.378500000000003</v>
      </c>
      <c r="J116" s="3">
        <f>AVERAGE(E97:E116)</f>
        <v>5.8025000000000002</v>
      </c>
      <c r="K116" s="3">
        <f>AVERAGE(F97:F116)</f>
        <v>11.428000000000001</v>
      </c>
      <c r="L116" s="3"/>
      <c r="M116" s="3">
        <f t="shared" si="6"/>
        <v>104.17910447761192</v>
      </c>
      <c r="N116" s="3">
        <f t="shared" si="7"/>
        <v>110.68629019356906</v>
      </c>
      <c r="O116" s="3">
        <f t="shared" si="8"/>
        <v>115.41521631029335</v>
      </c>
      <c r="P116" s="3">
        <f t="shared" si="9"/>
        <v>101.00760120205055</v>
      </c>
      <c r="Q116" s="3">
        <f>SUM!I131/SUM!I$37*100</f>
        <v>101.90879615103019</v>
      </c>
      <c r="R116" s="3">
        <f>SUM!J131/SUM!J$37*100</f>
        <v>106.31507608896555</v>
      </c>
    </row>
    <row r="117" spans="2:18" x14ac:dyDescent="0.3">
      <c r="B117">
        <f>RAW!A132</f>
        <v>1970</v>
      </c>
      <c r="C117">
        <f>RAW!H132</f>
        <v>12.22</v>
      </c>
      <c r="D117">
        <f>RAW!I132</f>
        <v>10.34</v>
      </c>
      <c r="E117">
        <f>RAW!K132</f>
        <v>6.06</v>
      </c>
      <c r="F117">
        <f>RAW!J132</f>
        <v>11.01</v>
      </c>
      <c r="H117" s="3">
        <f>AVERAGE(C98:C117)</f>
        <v>12.1715</v>
      </c>
      <c r="I117" s="3">
        <f>AVERAGE(D98:D117)</f>
        <v>10.424000000000001</v>
      </c>
      <c r="J117" s="3">
        <f>AVERAGE(E98:E117)</f>
        <v>5.8199999999999994</v>
      </c>
      <c r="K117" s="3">
        <f>AVERAGE(F98:F117)</f>
        <v>11.391999999999999</v>
      </c>
      <c r="L117" s="3"/>
      <c r="M117" s="3">
        <f t="shared" si="6"/>
        <v>103.80810234541578</v>
      </c>
      <c r="N117" s="3">
        <f t="shared" si="7"/>
        <v>111.17154588599159</v>
      </c>
      <c r="O117" s="3">
        <f t="shared" si="8"/>
        <v>115.76330183988061</v>
      </c>
      <c r="P117" s="3">
        <f t="shared" si="9"/>
        <v>100.6894113487714</v>
      </c>
      <c r="Q117" s="3">
        <f>SUM!I132/SUM!I$37*100</f>
        <v>101.85650036607046</v>
      </c>
      <c r="R117" s="3">
        <f>SUM!J132/SUM!J$37*100</f>
        <v>106.518390733781</v>
      </c>
    </row>
    <row r="118" spans="2:18" x14ac:dyDescent="0.3">
      <c r="B118">
        <f>RAW!A133</f>
        <v>1971</v>
      </c>
      <c r="C118">
        <f>RAW!H133</f>
        <v>11.9</v>
      </c>
      <c r="D118">
        <f>RAW!I133</f>
        <v>10.58</v>
      </c>
      <c r="E118">
        <f>RAW!K133</f>
        <v>5.87</v>
      </c>
      <c r="F118">
        <f>RAW!J133</f>
        <v>11.16</v>
      </c>
      <c r="H118" s="3">
        <f>AVERAGE(C99:C118)</f>
        <v>12.133500000000002</v>
      </c>
      <c r="I118" s="3">
        <f>AVERAGE(D99:D118)</f>
        <v>10.482000000000001</v>
      </c>
      <c r="J118" s="3">
        <f>AVERAGE(E99:E118)</f>
        <v>5.8115000000000006</v>
      </c>
      <c r="K118" s="3">
        <f>AVERAGE(F99:F118)</f>
        <v>11.379999999999999</v>
      </c>
      <c r="L118" s="3"/>
      <c r="M118" s="3">
        <f t="shared" si="6"/>
        <v>103.48400852878466</v>
      </c>
      <c r="N118" s="3">
        <f t="shared" si="7"/>
        <v>111.79011358182692</v>
      </c>
      <c r="O118" s="3">
        <f t="shared" si="8"/>
        <v>115.59423172550967</v>
      </c>
      <c r="P118" s="3">
        <f t="shared" si="9"/>
        <v>100.58334806434503</v>
      </c>
      <c r="Q118" s="3">
        <f>SUM!I133/SUM!I$37*100</f>
        <v>101.91925530802214</v>
      </c>
      <c r="R118" s="3">
        <f>SUM!J133/SUM!J$37*100</f>
        <v>106.49990758425234</v>
      </c>
    </row>
    <row r="119" spans="2:18" x14ac:dyDescent="0.3">
      <c r="B119">
        <f>RAW!A134</f>
        <v>1972</v>
      </c>
      <c r="C119">
        <f>RAW!H134</f>
        <v>11.95</v>
      </c>
      <c r="D119">
        <f>RAW!I134</f>
        <v>9.39</v>
      </c>
      <c r="E119">
        <f>RAW!K134</f>
        <v>5.82</v>
      </c>
      <c r="F119">
        <f>RAW!J134</f>
        <v>11.61</v>
      </c>
      <c r="H119" s="3">
        <f>AVERAGE(C100:C119)</f>
        <v>12.1005</v>
      </c>
      <c r="I119" s="3">
        <f>AVERAGE(D100:D119)</f>
        <v>10.406000000000001</v>
      </c>
      <c r="J119" s="3">
        <f>AVERAGE(E100:E119)</f>
        <v>5.798</v>
      </c>
      <c r="K119" s="3">
        <f>AVERAGE(F100:F119)</f>
        <v>11.395999999999997</v>
      </c>
      <c r="L119" s="3"/>
      <c r="M119" s="3">
        <f t="shared" si="6"/>
        <v>103.20255863539445</v>
      </c>
      <c r="N119" s="3">
        <f t="shared" si="7"/>
        <v>110.97957660107716</v>
      </c>
      <c r="O119" s="3">
        <f t="shared" si="8"/>
        <v>115.32570860268518</v>
      </c>
      <c r="P119" s="3">
        <f t="shared" si="9"/>
        <v>100.72476577691351</v>
      </c>
      <c r="Q119" s="3">
        <f>SUM!I134/SUM!I$37*100</f>
        <v>101.81727852735068</v>
      </c>
      <c r="R119" s="3">
        <f>SUM!J134/SUM!J$37*100</f>
        <v>106.41365288645184</v>
      </c>
    </row>
    <row r="120" spans="2:18" x14ac:dyDescent="0.3">
      <c r="B120">
        <f>RAW!A135</f>
        <v>1973</v>
      </c>
      <c r="C120">
        <f>RAW!H135</f>
        <v>11.91</v>
      </c>
      <c r="D120">
        <f>RAW!I135</f>
        <v>11.55</v>
      </c>
      <c r="E120">
        <f>RAW!K135</f>
        <v>5.53</v>
      </c>
      <c r="F120">
        <f>RAW!J135</f>
        <v>12.34</v>
      </c>
      <c r="H120" s="3">
        <f>AVERAGE(C101:C120)</f>
        <v>12.088000000000001</v>
      </c>
      <c r="I120" s="3">
        <f>AVERAGE(D101:D120)</f>
        <v>10.4</v>
      </c>
      <c r="J120" s="3">
        <f>AVERAGE(E101:E120)</f>
        <v>5.7745000000000006</v>
      </c>
      <c r="K120" s="3">
        <f>AVERAGE(F101:F120)</f>
        <v>11.459499999999998</v>
      </c>
      <c r="L120" s="3"/>
      <c r="M120" s="3">
        <f t="shared" si="6"/>
        <v>103.09594882729212</v>
      </c>
      <c r="N120" s="3">
        <f t="shared" si="7"/>
        <v>110.91558683943903</v>
      </c>
      <c r="O120" s="3">
        <f t="shared" si="8"/>
        <v>114.85827946295373</v>
      </c>
      <c r="P120" s="3">
        <f t="shared" si="9"/>
        <v>101.28601732366975</v>
      </c>
      <c r="Q120" s="3">
        <f>SUM!I135/SUM!I$37*100</f>
        <v>102.10490534462919</v>
      </c>
      <c r="R120" s="3">
        <f>SUM!J135/SUM!J$37*100</f>
        <v>106.46294128519496</v>
      </c>
    </row>
    <row r="121" spans="2:18" x14ac:dyDescent="0.3">
      <c r="B121">
        <f>RAW!A136</f>
        <v>1974</v>
      </c>
      <c r="C121">
        <f>RAW!H136</f>
        <v>11.94</v>
      </c>
      <c r="D121">
        <f>RAW!I136</f>
        <v>10.35</v>
      </c>
      <c r="E121">
        <f>RAW!K136</f>
        <v>5.53</v>
      </c>
      <c r="F121">
        <f>RAW!J136</f>
        <v>11.55</v>
      </c>
      <c r="H121" s="3">
        <f>AVERAGE(C102:C121)</f>
        <v>12.102500000000001</v>
      </c>
      <c r="I121" s="3">
        <f>AVERAGE(D102:D121)</f>
        <v>10.362000000000002</v>
      </c>
      <c r="J121" s="3">
        <f>AVERAGE(E102:E121)</f>
        <v>5.7805000000000009</v>
      </c>
      <c r="K121" s="3">
        <f>AVERAGE(F102:F121)</f>
        <v>11.465499999999999</v>
      </c>
      <c r="L121" s="3"/>
      <c r="M121" s="3">
        <f t="shared" si="6"/>
        <v>103.21961620469082</v>
      </c>
      <c r="N121" s="3">
        <f t="shared" si="7"/>
        <v>110.51031834906418</v>
      </c>
      <c r="O121" s="3">
        <f t="shared" si="8"/>
        <v>114.97762307309793</v>
      </c>
      <c r="P121" s="3">
        <f t="shared" si="9"/>
        <v>101.33904896588295</v>
      </c>
      <c r="Q121" s="3">
        <f>SUM!I136/SUM!I$37*100</f>
        <v>102.01600251019767</v>
      </c>
      <c r="R121" s="3">
        <f>SUM!J136/SUM!J$37*100</f>
        <v>106.40749183660891</v>
      </c>
    </row>
    <row r="122" spans="2:18" x14ac:dyDescent="0.3">
      <c r="B122">
        <f>RAW!A137</f>
        <v>1975</v>
      </c>
      <c r="C122">
        <f>RAW!H137</f>
        <v>12.06</v>
      </c>
      <c r="D122">
        <f>RAW!I137</f>
        <v>10.82</v>
      </c>
      <c r="E122">
        <f>RAW!K137</f>
        <v>5.71</v>
      </c>
      <c r="F122">
        <f>RAW!J137</f>
        <v>11.88</v>
      </c>
      <c r="H122" s="3">
        <f>AVERAGE(C103:C122)</f>
        <v>12.0945</v>
      </c>
      <c r="I122" s="3">
        <f>AVERAGE(D103:D122)</f>
        <v>10.352500000000003</v>
      </c>
      <c r="J122" s="3">
        <f>AVERAGE(E103:E122)</f>
        <v>5.8104999999999993</v>
      </c>
      <c r="K122" s="3">
        <f>AVERAGE(F103:F122)</f>
        <v>11.4885</v>
      </c>
      <c r="L122" s="3"/>
      <c r="M122" s="3">
        <f t="shared" si="6"/>
        <v>103.15138592750532</v>
      </c>
      <c r="N122" s="3">
        <f t="shared" si="7"/>
        <v>110.40900122647047</v>
      </c>
      <c r="O122" s="3">
        <f t="shared" si="8"/>
        <v>115.57434112381895</v>
      </c>
      <c r="P122" s="3">
        <f t="shared" si="9"/>
        <v>101.54233692770018</v>
      </c>
      <c r="Q122" s="3">
        <f>SUM!I137/SUM!I$37*100</f>
        <v>102.00031377470975</v>
      </c>
      <c r="R122" s="3">
        <f>SUM!J137/SUM!J$37*100</f>
        <v>106.47526338488076</v>
      </c>
    </row>
    <row r="123" spans="2:18" x14ac:dyDescent="0.3">
      <c r="B123">
        <f>RAW!A138</f>
        <v>1976</v>
      </c>
      <c r="C123">
        <f>RAW!H138</f>
        <v>11.57</v>
      </c>
      <c r="D123">
        <f>RAW!I138</f>
        <v>9.7899999999999991</v>
      </c>
      <c r="E123">
        <f>RAW!K138</f>
        <v>5.54</v>
      </c>
      <c r="F123">
        <f>RAW!J138</f>
        <v>11.32</v>
      </c>
      <c r="H123" s="3">
        <f>AVERAGE(C104:C123)</f>
        <v>12.110499999999998</v>
      </c>
      <c r="I123" s="3">
        <f>AVERAGE(D104:D123)</f>
        <v>10.306000000000001</v>
      </c>
      <c r="J123" s="3">
        <f>AVERAGE(E104:E123)</f>
        <v>5.8405000000000005</v>
      </c>
      <c r="K123" s="3">
        <f>AVERAGE(F104:F123)</f>
        <v>11.506500000000001</v>
      </c>
      <c r="L123" s="3"/>
      <c r="M123" s="3">
        <f t="shared" si="6"/>
        <v>103.2878464818763</v>
      </c>
      <c r="N123" s="3">
        <f t="shared" si="7"/>
        <v>109.91308057377486</v>
      </c>
      <c r="O123" s="3">
        <f t="shared" si="8"/>
        <v>116.17105917454001</v>
      </c>
      <c r="P123" s="3">
        <f t="shared" si="9"/>
        <v>101.70143185433975</v>
      </c>
      <c r="Q123" s="3">
        <f>SUM!I138/SUM!I$37*100</f>
        <v>102.1022905553812</v>
      </c>
      <c r="R123" s="3">
        <f>SUM!J138/SUM!J$37*100</f>
        <v>106.51839073378102</v>
      </c>
    </row>
    <row r="124" spans="2:18" x14ac:dyDescent="0.3">
      <c r="B124">
        <f>RAW!A139</f>
        <v>1977</v>
      </c>
      <c r="C124">
        <f>RAW!H139</f>
        <v>12.26</v>
      </c>
      <c r="D124">
        <f>RAW!I139</f>
        <v>10.46</v>
      </c>
      <c r="E124">
        <f>RAW!K139</f>
        <v>6.55</v>
      </c>
      <c r="F124">
        <f>RAW!J139</f>
        <v>11.7</v>
      </c>
      <c r="H124" s="3">
        <f>AVERAGE(C105:C124)</f>
        <v>12.109999999999998</v>
      </c>
      <c r="I124" s="3">
        <f>AVERAGE(D105:D124)</f>
        <v>10.308</v>
      </c>
      <c r="J124" s="3">
        <f>AVERAGE(E105:E124)</f>
        <v>5.8810000000000011</v>
      </c>
      <c r="K124" s="3">
        <f>AVERAGE(F105:F124)</f>
        <v>11.519499999999997</v>
      </c>
      <c r="L124" s="3"/>
      <c r="M124" s="3">
        <f t="shared" si="6"/>
        <v>103.28358208955221</v>
      </c>
      <c r="N124" s="3">
        <f t="shared" si="7"/>
        <v>109.93441049432091</v>
      </c>
      <c r="O124" s="3">
        <f t="shared" si="8"/>
        <v>116.9766285430134</v>
      </c>
      <c r="P124" s="3">
        <f t="shared" si="9"/>
        <v>101.81633374580161</v>
      </c>
      <c r="Q124" s="3">
        <f>SUM!I139/SUM!I$37*100</f>
        <v>102.08921660914127</v>
      </c>
      <c r="R124" s="3">
        <f>SUM!J139/SUM!J$37*100</f>
        <v>106.59232333189573</v>
      </c>
    </row>
    <row r="125" spans="2:18" x14ac:dyDescent="0.3">
      <c r="B125">
        <f>RAW!A140</f>
        <v>1978</v>
      </c>
      <c r="C125">
        <f>RAW!H140</f>
        <v>11.51</v>
      </c>
      <c r="D125">
        <f>RAW!I140</f>
        <v>9.4600000000000009</v>
      </c>
      <c r="E125">
        <f>RAW!K140</f>
        <v>6.32</v>
      </c>
      <c r="F125">
        <f>RAW!J140</f>
        <v>11.68</v>
      </c>
      <c r="H125" s="3">
        <f>AVERAGE(C106:C125)</f>
        <v>12.064499999999999</v>
      </c>
      <c r="I125" s="3">
        <f>AVERAGE(D106:D125)</f>
        <v>10.286000000000001</v>
      </c>
      <c r="J125" s="3">
        <f>AVERAGE(E106:E125)</f>
        <v>5.9025000000000007</v>
      </c>
      <c r="K125" s="3">
        <f>AVERAGE(F106:F125)</f>
        <v>11.523</v>
      </c>
      <c r="L125" s="3"/>
      <c r="M125" s="3">
        <f t="shared" si="6"/>
        <v>102.89552238805967</v>
      </c>
      <c r="N125" s="3">
        <f t="shared" si="7"/>
        <v>109.69978136831442</v>
      </c>
      <c r="O125" s="3">
        <f t="shared" si="8"/>
        <v>117.40427647936346</v>
      </c>
      <c r="P125" s="3">
        <f t="shared" si="9"/>
        <v>101.84726887042601</v>
      </c>
      <c r="Q125" s="3">
        <f>SUM!I140/SUM!I$37*100</f>
        <v>101.93494404351009</v>
      </c>
      <c r="R125" s="3">
        <f>SUM!J140/SUM!J$37*100</f>
        <v>106.5430349331526</v>
      </c>
    </row>
    <row r="126" spans="2:18" x14ac:dyDescent="0.3">
      <c r="B126">
        <f>RAW!A141</f>
        <v>1979</v>
      </c>
      <c r="C126">
        <f>RAW!H141</f>
        <v>12.14</v>
      </c>
      <c r="D126">
        <f>RAW!I141</f>
        <v>9.3699999999999992</v>
      </c>
      <c r="E126">
        <f>RAW!K141</f>
        <v>5.91</v>
      </c>
      <c r="F126">
        <f>RAW!J141</f>
        <v>12.06</v>
      </c>
      <c r="H126" s="3">
        <f>AVERAGE(C107:C126)</f>
        <v>12.059499999999996</v>
      </c>
      <c r="I126" s="3">
        <f>AVERAGE(D107:D126)</f>
        <v>10.233000000000001</v>
      </c>
      <c r="J126" s="3">
        <f>AVERAGE(E107:E126)</f>
        <v>5.9159999999999995</v>
      </c>
      <c r="K126" s="3">
        <f>AVERAGE(F107:F126)</f>
        <v>11.533500000000002</v>
      </c>
      <c r="L126" s="3"/>
      <c r="M126" s="3">
        <f t="shared" si="6"/>
        <v>102.85287846481872</v>
      </c>
      <c r="N126" s="3">
        <f t="shared" si="7"/>
        <v>109.1345384738442</v>
      </c>
      <c r="O126" s="3">
        <f t="shared" si="8"/>
        <v>117.67279960218792</v>
      </c>
      <c r="P126" s="3">
        <f t="shared" si="9"/>
        <v>101.9400742442991</v>
      </c>
      <c r="Q126" s="3">
        <f>SUM!I141/SUM!I$37*100</f>
        <v>102.08660181989333</v>
      </c>
      <c r="R126" s="3">
        <f>SUM!J141/SUM!J$37*100</f>
        <v>106.5430349331526</v>
      </c>
    </row>
    <row r="127" spans="2:18" x14ac:dyDescent="0.3">
      <c r="B127">
        <f>RAW!A142</f>
        <v>1980</v>
      </c>
      <c r="C127">
        <f>RAW!H142</f>
        <v>11.29</v>
      </c>
      <c r="D127">
        <f>RAW!I142</f>
        <v>10.050000000000001</v>
      </c>
      <c r="E127">
        <f>RAW!K142</f>
        <v>6.3</v>
      </c>
      <c r="F127">
        <f>RAW!J142</f>
        <v>12.4</v>
      </c>
      <c r="H127" s="3">
        <f>AVERAGE(C108:C127)</f>
        <v>12.004499999999997</v>
      </c>
      <c r="I127" s="3">
        <f>AVERAGE(D108:D127)</f>
        <v>10.23</v>
      </c>
      <c r="J127" s="3">
        <f>AVERAGE(E108:E127)</f>
        <v>5.9210000000000003</v>
      </c>
      <c r="K127" s="3">
        <f>AVERAGE(F108:F127)</f>
        <v>11.588500000000002</v>
      </c>
      <c r="L127" s="3"/>
      <c r="M127" s="3">
        <f t="shared" si="6"/>
        <v>102.38379530916842</v>
      </c>
      <c r="N127" s="3">
        <f t="shared" si="7"/>
        <v>109.10254359302512</v>
      </c>
      <c r="O127" s="3">
        <f t="shared" si="8"/>
        <v>117.77225261064143</v>
      </c>
      <c r="P127" s="3">
        <f t="shared" si="9"/>
        <v>102.42619763125332</v>
      </c>
      <c r="Q127" s="3">
        <f>SUM!I142/SUM!I$37*100</f>
        <v>102.42390963288359</v>
      </c>
      <c r="R127" s="3">
        <f>SUM!J142/SUM!J$37*100</f>
        <v>106.78947692686829</v>
      </c>
    </row>
    <row r="128" spans="2:18" x14ac:dyDescent="0.3">
      <c r="B128">
        <f>RAW!A143</f>
        <v>1981</v>
      </c>
      <c r="C128">
        <f>RAW!H143</f>
        <v>12.03</v>
      </c>
      <c r="D128">
        <f>RAW!I143</f>
        <v>10.54</v>
      </c>
      <c r="E128">
        <f>RAW!K143</f>
        <v>6.31</v>
      </c>
      <c r="F128">
        <f>RAW!J143</f>
        <v>12.2</v>
      </c>
      <c r="H128" s="3">
        <f>AVERAGE(C109:C128)</f>
        <v>11.968499999999997</v>
      </c>
      <c r="I128" s="3">
        <f>AVERAGE(D109:D128)</f>
        <v>10.228</v>
      </c>
      <c r="J128" s="3">
        <f>AVERAGE(E109:E128)</f>
        <v>5.9285000000000005</v>
      </c>
      <c r="K128" s="3">
        <f>AVERAGE(F109:F128)</f>
        <v>11.614000000000001</v>
      </c>
      <c r="L128" s="3"/>
      <c r="M128" s="3">
        <f t="shared" si="6"/>
        <v>102.07675906183364</v>
      </c>
      <c r="N128" s="3">
        <f t="shared" si="7"/>
        <v>109.08121367247907</v>
      </c>
      <c r="O128" s="3">
        <f t="shared" si="8"/>
        <v>117.92143212332171</v>
      </c>
      <c r="P128" s="3">
        <f t="shared" si="9"/>
        <v>102.65158211065935</v>
      </c>
      <c r="Q128" s="3">
        <f>SUM!I143/SUM!I$37*100</f>
        <v>102.64616671896245</v>
      </c>
      <c r="R128" s="3">
        <f>SUM!J143/SUM!J$37*100</f>
        <v>107.01743577105533</v>
      </c>
    </row>
    <row r="129" spans="2:18" x14ac:dyDescent="0.3">
      <c r="B129">
        <f>RAW!A144</f>
        <v>1982</v>
      </c>
      <c r="C129">
        <f>RAW!H144</f>
        <v>12.74</v>
      </c>
      <c r="D129">
        <f>RAW!I144</f>
        <v>9.99</v>
      </c>
      <c r="E129">
        <f>RAW!K144</f>
        <v>6.44</v>
      </c>
      <c r="F129">
        <f>RAW!J144</f>
        <v>12.13</v>
      </c>
      <c r="H129" s="3">
        <f>AVERAGE(C110:C129)</f>
        <v>12.009499999999999</v>
      </c>
      <c r="I129" s="3">
        <f>AVERAGE(D110:D129)</f>
        <v>10.228000000000002</v>
      </c>
      <c r="J129" s="3">
        <f>AVERAGE(E110:E129)</f>
        <v>5.9514999999999993</v>
      </c>
      <c r="K129" s="3">
        <f>AVERAGE(F110:F129)</f>
        <v>11.657499999999999</v>
      </c>
      <c r="L129" s="3"/>
      <c r="M129" s="3">
        <f t="shared" si="6"/>
        <v>102.42643923240936</v>
      </c>
      <c r="N129" s="3">
        <f t="shared" si="7"/>
        <v>109.08121367247909</v>
      </c>
      <c r="O129" s="3">
        <f t="shared" si="8"/>
        <v>118.3789159622078</v>
      </c>
      <c r="P129" s="3">
        <f t="shared" si="9"/>
        <v>103.03606151670495</v>
      </c>
      <c r="Q129" s="3">
        <f>SUM!I144/SUM!I$37*100</f>
        <v>102.72199560715407</v>
      </c>
      <c r="R129" s="3">
        <f>SUM!J144/SUM!J$37*100</f>
        <v>106.9496642227835</v>
      </c>
    </row>
    <row r="130" spans="2:18" x14ac:dyDescent="0.3">
      <c r="B130">
        <f>RAW!A145</f>
        <v>1983</v>
      </c>
      <c r="C130">
        <f>RAW!H145</f>
        <v>12.3</v>
      </c>
      <c r="D130">
        <f>RAW!I145</f>
        <v>10.94</v>
      </c>
      <c r="E130">
        <f>RAW!K145</f>
        <v>5.89</v>
      </c>
      <c r="F130">
        <f>RAW!J145</f>
        <v>12.08</v>
      </c>
      <c r="H130" s="3">
        <f>AVERAGE(C111:C130)</f>
        <v>12.022499999999999</v>
      </c>
      <c r="I130" s="3">
        <f>AVERAGE(D111:D130)</f>
        <v>10.2805</v>
      </c>
      <c r="J130" s="3">
        <f>AVERAGE(E111:E130)</f>
        <v>5.9644999999999992</v>
      </c>
      <c r="K130" s="3">
        <f>AVERAGE(F111:F130)</f>
        <v>11.681999999999999</v>
      </c>
      <c r="L130" s="3"/>
      <c r="M130" s="3">
        <f t="shared" si="6"/>
        <v>102.5373134328358</v>
      </c>
      <c r="N130" s="3">
        <f t="shared" si="7"/>
        <v>109.64112408681277</v>
      </c>
      <c r="O130" s="3">
        <f t="shared" si="8"/>
        <v>118.63749378418692</v>
      </c>
      <c r="P130" s="3">
        <f t="shared" si="9"/>
        <v>103.25260738907545</v>
      </c>
      <c r="Q130" s="3">
        <f>SUM!I145/SUM!I$37*100</f>
        <v>102.8919569082732</v>
      </c>
      <c r="R130" s="3">
        <f>SUM!J145/SUM!J$37*100</f>
        <v>107.05440207011272</v>
      </c>
    </row>
    <row r="131" spans="2:18" x14ac:dyDescent="0.3">
      <c r="B131">
        <f>RAW!A146</f>
        <v>1984</v>
      </c>
      <c r="C131">
        <f>RAW!H146</f>
        <v>11.6</v>
      </c>
      <c r="D131">
        <f>RAW!I146</f>
        <v>10.66</v>
      </c>
      <c r="E131">
        <f>RAW!K146</f>
        <v>5.55</v>
      </c>
      <c r="F131">
        <f>RAW!J146</f>
        <v>11.17</v>
      </c>
      <c r="H131" s="3">
        <f>AVERAGE(C112:C131)</f>
        <v>11.993499999999999</v>
      </c>
      <c r="I131" s="3">
        <f>AVERAGE(D112:D131)</f>
        <v>10.2605</v>
      </c>
      <c r="J131" s="3">
        <f>AVERAGE(E112:E131)</f>
        <v>5.96</v>
      </c>
      <c r="K131" s="3">
        <f>AVERAGE(F112:F131)</f>
        <v>11.683499999999999</v>
      </c>
      <c r="L131" s="3"/>
      <c r="M131" s="3">
        <f t="shared" si="6"/>
        <v>102.28997867803835</v>
      </c>
      <c r="N131" s="3">
        <f t="shared" si="7"/>
        <v>109.42782488135232</v>
      </c>
      <c r="O131" s="3">
        <f t="shared" si="8"/>
        <v>118.54798607657877</v>
      </c>
      <c r="P131" s="3">
        <f t="shared" si="9"/>
        <v>103.26586529962876</v>
      </c>
      <c r="Q131" s="3">
        <f>SUM!I146/SUM!I$37*100</f>
        <v>102.86319422654533</v>
      </c>
      <c r="R131" s="3">
        <f>SUM!J146/SUM!J$37*100</f>
        <v>107.2269114657137</v>
      </c>
    </row>
    <row r="132" spans="2:18" x14ac:dyDescent="0.3">
      <c r="B132">
        <f>RAW!A147</f>
        <v>1985</v>
      </c>
      <c r="C132">
        <f>RAW!H147</f>
        <v>12.43</v>
      </c>
      <c r="D132">
        <f>RAW!I147</f>
        <v>10.11</v>
      </c>
      <c r="E132">
        <f>RAW!K147</f>
        <v>6.34</v>
      </c>
      <c r="F132">
        <f>RAW!J147</f>
        <v>11.65</v>
      </c>
      <c r="H132" s="3">
        <f>AVERAGE(C113:C132)</f>
        <v>12.0265</v>
      </c>
      <c r="I132" s="3">
        <f>AVERAGE(D113:D132)</f>
        <v>10.249000000000001</v>
      </c>
      <c r="J132" s="3">
        <f>AVERAGE(E113:E132)</f>
        <v>5.9744999999999999</v>
      </c>
      <c r="K132" s="3">
        <f>AVERAGE(F113:F132)</f>
        <v>11.69</v>
      </c>
      <c r="L132" s="3"/>
      <c r="M132" s="3">
        <f t="shared" si="6"/>
        <v>102.57142857142856</v>
      </c>
      <c r="N132" s="3">
        <f t="shared" si="7"/>
        <v>109.30517783821256</v>
      </c>
      <c r="O132" s="3">
        <f t="shared" si="8"/>
        <v>118.83639980109395</v>
      </c>
      <c r="P132" s="3">
        <f t="shared" si="9"/>
        <v>103.32331624535971</v>
      </c>
      <c r="Q132" s="3">
        <f>SUM!I147/SUM!I$37*100</f>
        <v>102.87626817278526</v>
      </c>
      <c r="R132" s="3">
        <f>SUM!J147/SUM!J$37*100</f>
        <v>107.30700511367132</v>
      </c>
    </row>
    <row r="133" spans="2:18" x14ac:dyDescent="0.3">
      <c r="B133">
        <f>RAW!A148</f>
        <v>1986</v>
      </c>
      <c r="C133">
        <f>RAW!H148</f>
        <v>12.26</v>
      </c>
      <c r="D133">
        <f>RAW!I148</f>
        <v>10.82</v>
      </c>
      <c r="E133">
        <f>RAW!K148</f>
        <v>6.49</v>
      </c>
      <c r="F133">
        <f>RAW!J148</f>
        <v>11.42</v>
      </c>
      <c r="H133" s="3">
        <f>AVERAGE(C114:C133)</f>
        <v>12.0275</v>
      </c>
      <c r="I133" s="3">
        <f>AVERAGE(D114:D133)</f>
        <v>10.2875</v>
      </c>
      <c r="J133" s="3">
        <f>AVERAGE(E114:E133)</f>
        <v>6.0190000000000001</v>
      </c>
      <c r="K133" s="3">
        <f>AVERAGE(F114:F133)</f>
        <v>11.7135</v>
      </c>
      <c r="L133" s="3"/>
      <c r="M133" s="3">
        <f t="shared" si="6"/>
        <v>102.57995735607675</v>
      </c>
      <c r="N133" s="3">
        <f t="shared" si="7"/>
        <v>109.71577880872394</v>
      </c>
      <c r="O133" s="3">
        <f t="shared" si="8"/>
        <v>119.72153157633014</v>
      </c>
      <c r="P133" s="3">
        <f t="shared" si="9"/>
        <v>103.53102351069469</v>
      </c>
      <c r="Q133" s="3">
        <f>SUM!I148/SUM!I$37*100</f>
        <v>103.07499215563224</v>
      </c>
      <c r="R133" s="3">
        <f>SUM!J148/SUM!J$37*100</f>
        <v>107.44870926005791</v>
      </c>
    </row>
    <row r="134" spans="2:18" x14ac:dyDescent="0.3">
      <c r="B134">
        <f>RAW!A149</f>
        <v>1987</v>
      </c>
      <c r="C134">
        <f>RAW!H149</f>
        <v>12.44</v>
      </c>
      <c r="D134">
        <f>RAW!I149</f>
        <v>12.04</v>
      </c>
      <c r="E134">
        <f>RAW!K149</f>
        <v>6.4</v>
      </c>
      <c r="F134">
        <f>RAW!J149</f>
        <v>11.7</v>
      </c>
      <c r="H134" s="3">
        <f>AVERAGE(C115:C134)</f>
        <v>12.0275</v>
      </c>
      <c r="I134" s="3">
        <f>AVERAGE(D115:D134)</f>
        <v>10.397500000000001</v>
      </c>
      <c r="J134" s="3">
        <f>AVERAGE(E115:E134)</f>
        <v>6.0534999999999997</v>
      </c>
      <c r="K134" s="3">
        <f>AVERAGE(F115:F134)</f>
        <v>11.722999999999997</v>
      </c>
      <c r="L134" s="3"/>
      <c r="M134" s="3">
        <f t="shared" si="6"/>
        <v>102.57995735607675</v>
      </c>
      <c r="N134" s="3">
        <f t="shared" si="7"/>
        <v>110.88892443875646</v>
      </c>
      <c r="O134" s="3">
        <f t="shared" si="8"/>
        <v>120.40775733465934</v>
      </c>
      <c r="P134" s="3">
        <f t="shared" si="9"/>
        <v>103.61499027753223</v>
      </c>
      <c r="Q134" s="3">
        <f>SUM!I149/SUM!I$37*100</f>
        <v>103.24756824599936</v>
      </c>
      <c r="R134" s="3">
        <f>SUM!J149/SUM!J$37*100</f>
        <v>107.62737970550182</v>
      </c>
    </row>
    <row r="135" spans="2:18" x14ac:dyDescent="0.3">
      <c r="B135">
        <f>RAW!A150</f>
        <v>1988</v>
      </c>
      <c r="C135">
        <f>RAW!H150</f>
        <v>12.72</v>
      </c>
      <c r="D135">
        <f>RAW!I150</f>
        <v>10.86</v>
      </c>
      <c r="E135">
        <f>RAW!K150</f>
        <v>6.01</v>
      </c>
      <c r="F135">
        <f>RAW!J150</f>
        <v>12.54</v>
      </c>
      <c r="H135" s="3">
        <f>AVERAGE(C116:C135)</f>
        <v>12.0595</v>
      </c>
      <c r="I135" s="3">
        <f>AVERAGE(D116:D135)</f>
        <v>10.407499999999999</v>
      </c>
      <c r="J135" s="3">
        <f>AVERAGE(E116:E135)</f>
        <v>6.048</v>
      </c>
      <c r="K135" s="3">
        <f>AVERAGE(F116:F135)</f>
        <v>11.760999999999997</v>
      </c>
      <c r="L135" s="3"/>
      <c r="M135" s="3">
        <f t="shared" si="6"/>
        <v>102.85287846481874</v>
      </c>
      <c r="N135" s="3">
        <f t="shared" si="7"/>
        <v>110.99557404148668</v>
      </c>
      <c r="O135" s="3">
        <f t="shared" si="8"/>
        <v>120.29835902536048</v>
      </c>
      <c r="P135" s="3">
        <f t="shared" si="9"/>
        <v>103.95085734488241</v>
      </c>
      <c r="Q135" s="3">
        <f>SUM!I150/SUM!I$37*100</f>
        <v>103.43060349335842</v>
      </c>
      <c r="R135" s="3">
        <f>SUM!J150/SUM!J$37*100</f>
        <v>108.04633109481854</v>
      </c>
    </row>
    <row r="136" spans="2:18" x14ac:dyDescent="0.3">
      <c r="B136">
        <f>RAW!A151</f>
        <v>1989</v>
      </c>
      <c r="C136">
        <f>RAW!H151</f>
        <v>12.39</v>
      </c>
      <c r="D136">
        <f>RAW!I151</f>
        <v>9.8000000000000007</v>
      </c>
      <c r="E136">
        <f>RAW!K151</f>
        <v>6.59</v>
      </c>
      <c r="F136">
        <f>RAW!J151</f>
        <v>11.83</v>
      </c>
      <c r="H136" s="3">
        <f>AVERAGE(C117:C136)</f>
        <v>12.083000000000002</v>
      </c>
      <c r="I136" s="3">
        <f>AVERAGE(D117:D136)</f>
        <v>10.396000000000001</v>
      </c>
      <c r="J136" s="3">
        <f>AVERAGE(E117:E136)</f>
        <v>6.0580000000000007</v>
      </c>
      <c r="K136" s="3">
        <f>AVERAGE(F117:F136)</f>
        <v>11.7715</v>
      </c>
      <c r="L136" s="3"/>
      <c r="M136" s="3">
        <f t="shared" si="6"/>
        <v>103.05330490405117</v>
      </c>
      <c r="N136" s="3">
        <f t="shared" si="7"/>
        <v>110.87292699834694</v>
      </c>
      <c r="O136" s="3">
        <f t="shared" si="8"/>
        <v>120.4972650422675</v>
      </c>
      <c r="P136" s="3">
        <f t="shared" si="9"/>
        <v>104.04366271875551</v>
      </c>
      <c r="Q136" s="3">
        <f>SUM!I151/SUM!I$37*100</f>
        <v>103.39138165463862</v>
      </c>
      <c r="R136" s="3">
        <f>SUM!J151/SUM!J$37*100</f>
        <v>108.24348468979113</v>
      </c>
    </row>
    <row r="137" spans="2:18" x14ac:dyDescent="0.3">
      <c r="B137">
        <f>RAW!A152</f>
        <v>1990</v>
      </c>
      <c r="C137">
        <f>RAW!H152</f>
        <v>12.83</v>
      </c>
      <c r="D137">
        <f>RAW!I152</f>
        <v>11.5</v>
      </c>
      <c r="E137">
        <f>RAW!K152</f>
        <v>6.11</v>
      </c>
      <c r="F137">
        <f>RAW!J152</f>
        <v>12.11</v>
      </c>
      <c r="H137" s="3">
        <f>AVERAGE(C118:C137)</f>
        <v>12.113500000000004</v>
      </c>
      <c r="I137" s="3">
        <f>AVERAGE(D118:D137)</f>
        <v>10.453999999999999</v>
      </c>
      <c r="J137" s="3">
        <f>AVERAGE(E118:E137)</f>
        <v>6.0605000000000002</v>
      </c>
      <c r="K137" s="3">
        <f>AVERAGE(F118:F137)</f>
        <v>11.826499999999999</v>
      </c>
      <c r="L137" s="3"/>
      <c r="M137" s="3">
        <f t="shared" si="6"/>
        <v>103.3134328358209</v>
      </c>
      <c r="N137" s="3">
        <f t="shared" si="7"/>
        <v>111.49149469418225</v>
      </c>
      <c r="O137" s="3">
        <f t="shared" si="8"/>
        <v>120.54699154649424</v>
      </c>
      <c r="P137" s="3">
        <f t="shared" si="9"/>
        <v>104.5297861057097</v>
      </c>
      <c r="Q137" s="3">
        <f>SUM!I152/SUM!I$37*100</f>
        <v>103.55088379876578</v>
      </c>
      <c r="R137" s="3">
        <f>SUM!J152/SUM!J$37*100</f>
        <v>108.57002033146448</v>
      </c>
    </row>
    <row r="138" spans="2:18" x14ac:dyDescent="0.3">
      <c r="B138">
        <f>RAW!A153</f>
        <v>1991</v>
      </c>
      <c r="C138">
        <f>RAW!H153</f>
        <v>12.05</v>
      </c>
      <c r="D138">
        <f>RAW!I153</f>
        <v>11.58</v>
      </c>
      <c r="E138">
        <f>RAW!K153</f>
        <v>6.37</v>
      </c>
      <c r="F138">
        <f>RAW!J153</f>
        <v>12.22</v>
      </c>
      <c r="H138" s="3">
        <f>AVERAGE(C119:C138)</f>
        <v>12.121000000000002</v>
      </c>
      <c r="I138" s="3">
        <f>AVERAGE(D119:D138)</f>
        <v>10.504000000000001</v>
      </c>
      <c r="J138" s="3">
        <f>AVERAGE(E119:E138)</f>
        <v>6.0855000000000006</v>
      </c>
      <c r="K138" s="3">
        <f>AVERAGE(F119:F138)</f>
        <v>11.8795</v>
      </c>
      <c r="L138" s="3"/>
      <c r="M138" s="3">
        <f t="shared" si="6"/>
        <v>103.37739872068229</v>
      </c>
      <c r="N138" s="3">
        <f t="shared" si="7"/>
        <v>112.02474270783343</v>
      </c>
      <c r="O138" s="3">
        <f t="shared" si="8"/>
        <v>121.04425658876178</v>
      </c>
      <c r="P138" s="3">
        <f t="shared" si="9"/>
        <v>104.99823227859288</v>
      </c>
      <c r="Q138" s="3">
        <f>SUM!I153/SUM!I$37*100</f>
        <v>103.80713314506849</v>
      </c>
      <c r="R138" s="3">
        <f>SUM!J153/SUM!J$37*100</f>
        <v>108.92736122235227</v>
      </c>
    </row>
    <row r="139" spans="2:18" x14ac:dyDescent="0.3">
      <c r="B139">
        <f>RAW!A154</f>
        <v>1992</v>
      </c>
      <c r="C139">
        <f>RAW!H154</f>
        <v>12.89</v>
      </c>
      <c r="D139">
        <f>RAW!I154</f>
        <v>10.24</v>
      </c>
      <c r="E139">
        <f>RAW!K154</f>
        <v>5.97</v>
      </c>
      <c r="F139">
        <f>RAW!J154</f>
        <v>11.21</v>
      </c>
      <c r="H139" s="3">
        <f>AVERAGE(C120:C139)</f>
        <v>12.168000000000001</v>
      </c>
      <c r="I139" s="3">
        <f>AVERAGE(D120:D139)</f>
        <v>10.546499999999998</v>
      </c>
      <c r="J139" s="3">
        <f>AVERAGE(E120:E139)</f>
        <v>6.0930000000000009</v>
      </c>
      <c r="K139" s="3">
        <f>AVERAGE(F120:F139)</f>
        <v>11.859500000000001</v>
      </c>
      <c r="L139" s="3"/>
      <c r="M139" s="3">
        <f t="shared" si="6"/>
        <v>103.77825159914711</v>
      </c>
      <c r="N139" s="3">
        <f t="shared" si="7"/>
        <v>112.47800351943687</v>
      </c>
      <c r="O139" s="3">
        <f t="shared" si="8"/>
        <v>121.19343610144205</v>
      </c>
      <c r="P139" s="3">
        <f t="shared" si="9"/>
        <v>104.82146013788226</v>
      </c>
      <c r="Q139" s="3">
        <f>SUM!I154/SUM!I$37*100</f>
        <v>103.91956908273194</v>
      </c>
      <c r="R139" s="3">
        <f>SUM!J154/SUM!J$37*100</f>
        <v>109.13683691701064</v>
      </c>
    </row>
    <row r="140" spans="2:18" x14ac:dyDescent="0.3">
      <c r="B140">
        <f>RAW!A155</f>
        <v>1993</v>
      </c>
      <c r="C140">
        <f>RAW!H155</f>
        <v>12.71</v>
      </c>
      <c r="D140">
        <f>RAW!I155</f>
        <v>10.18</v>
      </c>
      <c r="E140">
        <f>RAW!K155</f>
        <v>6.16</v>
      </c>
      <c r="F140">
        <f>RAW!J155</f>
        <v>11.84</v>
      </c>
      <c r="H140" s="3">
        <f>AVERAGE(C121:C140)</f>
        <v>12.208</v>
      </c>
      <c r="I140" s="3">
        <f>AVERAGE(D121:D140)</f>
        <v>10.478000000000002</v>
      </c>
      <c r="J140" s="3">
        <f>AVERAGE(E121:E140)</f>
        <v>6.1245000000000003</v>
      </c>
      <c r="K140" s="3">
        <f>AVERAGE(F121:F140)</f>
        <v>11.834499999999998</v>
      </c>
      <c r="L140" s="3"/>
      <c r="M140" s="3">
        <f t="shared" si="6"/>
        <v>104.1194029850746</v>
      </c>
      <c r="N140" s="3">
        <f t="shared" si="7"/>
        <v>111.74745374073483</v>
      </c>
      <c r="O140" s="3">
        <f t="shared" si="8"/>
        <v>121.81999005469912</v>
      </c>
      <c r="P140" s="3">
        <f t="shared" si="9"/>
        <v>104.60049496199395</v>
      </c>
      <c r="Q140" s="3">
        <f>SUM!I155/SUM!I$37*100</f>
        <v>103.79667398807658</v>
      </c>
      <c r="R140" s="3">
        <f>SUM!J155/SUM!J$37*100</f>
        <v>109.08754851826747</v>
      </c>
    </row>
    <row r="141" spans="2:18" x14ac:dyDescent="0.3">
      <c r="B141">
        <f>RAW!A156</f>
        <v>1994</v>
      </c>
      <c r="C141">
        <f>RAW!H156</f>
        <v>13.53</v>
      </c>
      <c r="D141">
        <f>RAW!I156</f>
        <v>10.56</v>
      </c>
      <c r="E141">
        <f>RAW!K156</f>
        <v>6.7</v>
      </c>
      <c r="F141">
        <f>RAW!J156</f>
        <v>11.6</v>
      </c>
      <c r="H141" s="3">
        <f>AVERAGE(C122:C141)</f>
        <v>12.2875</v>
      </c>
      <c r="I141" s="3">
        <f>AVERAGE(D122:D141)</f>
        <v>10.4885</v>
      </c>
      <c r="J141" s="3">
        <f>AVERAGE(E122:E141)</f>
        <v>6.1830000000000007</v>
      </c>
      <c r="K141" s="3">
        <f>AVERAGE(F122:F141)</f>
        <v>11.837</v>
      </c>
      <c r="L141" s="3"/>
      <c r="M141" s="3">
        <f t="shared" si="6"/>
        <v>104.79744136460553</v>
      </c>
      <c r="N141" s="3">
        <f t="shared" si="7"/>
        <v>111.85943582360156</v>
      </c>
      <c r="O141" s="3">
        <f t="shared" si="8"/>
        <v>122.98359025360514</v>
      </c>
      <c r="P141" s="3">
        <f t="shared" si="9"/>
        <v>104.62259147958279</v>
      </c>
      <c r="Q141" s="3">
        <f>SUM!I156/SUM!I$37*100</f>
        <v>103.87773245476413</v>
      </c>
      <c r="R141" s="3">
        <f>SUM!J156/SUM!J$37*100</f>
        <v>109.43872835931241</v>
      </c>
    </row>
    <row r="142" spans="2:18" x14ac:dyDescent="0.3">
      <c r="B142">
        <f>RAW!A157</f>
        <v>1995</v>
      </c>
      <c r="C142">
        <f>RAW!H157</f>
        <v>12.47</v>
      </c>
      <c r="D142">
        <f>RAW!I157</f>
        <v>10.57</v>
      </c>
      <c r="E142">
        <f>RAW!K157</f>
        <v>6.4</v>
      </c>
      <c r="F142">
        <f>RAW!J157</f>
        <v>11.39</v>
      </c>
      <c r="H142" s="3">
        <f>AVERAGE(C123:C142)</f>
        <v>12.308</v>
      </c>
      <c r="I142" s="3">
        <f>AVERAGE(D123:D142)</f>
        <v>10.476000000000001</v>
      </c>
      <c r="J142" s="3">
        <f>AVERAGE(E123:E142)</f>
        <v>6.2175000000000002</v>
      </c>
      <c r="K142" s="3">
        <f>AVERAGE(F123:F142)</f>
        <v>11.8125</v>
      </c>
      <c r="L142" s="3"/>
      <c r="M142" s="3">
        <f t="shared" si="6"/>
        <v>104.97228144989337</v>
      </c>
      <c r="N142" s="3">
        <f t="shared" si="7"/>
        <v>111.72612382018879</v>
      </c>
      <c r="O142" s="3">
        <f t="shared" si="8"/>
        <v>123.66981601193432</v>
      </c>
      <c r="P142" s="3">
        <f t="shared" si="9"/>
        <v>104.40604560721229</v>
      </c>
      <c r="Q142" s="3">
        <f>SUM!I157/SUM!I$37*100</f>
        <v>103.99278318167553</v>
      </c>
      <c r="R142" s="3">
        <f>SUM!J157/SUM!J$37*100</f>
        <v>109.81455239972891</v>
      </c>
    </row>
    <row r="143" spans="2:18" x14ac:dyDescent="0.3">
      <c r="B143">
        <f>RAW!A158</f>
        <v>1996</v>
      </c>
      <c r="C143">
        <f>RAW!H158</f>
        <v>12.28</v>
      </c>
      <c r="D143">
        <f>RAW!I158</f>
        <v>9.56</v>
      </c>
      <c r="E143">
        <f>RAW!K158</f>
        <v>6.26</v>
      </c>
      <c r="F143">
        <f>RAW!J158</f>
        <v>11.29</v>
      </c>
      <c r="H143" s="3">
        <f>AVERAGE(C124:C143)</f>
        <v>12.343500000000002</v>
      </c>
      <c r="I143" s="3">
        <f>AVERAGE(D124:D143)</f>
        <v>10.464500000000001</v>
      </c>
      <c r="J143" s="3">
        <f>AVERAGE(E124:E143)</f>
        <v>6.2535000000000007</v>
      </c>
      <c r="K143" s="3">
        <f>AVERAGE(F124:F143)</f>
        <v>11.811</v>
      </c>
      <c r="L143" s="3"/>
      <c r="M143" s="3">
        <f t="shared" si="6"/>
        <v>105.27505330490405</v>
      </c>
      <c r="N143" s="3">
        <f t="shared" si="7"/>
        <v>111.60347677704902</v>
      </c>
      <c r="O143" s="3">
        <f t="shared" si="8"/>
        <v>124.38587767279958</v>
      </c>
      <c r="P143" s="3">
        <f t="shared" si="9"/>
        <v>104.39278769665898</v>
      </c>
      <c r="Q143" s="3">
        <f>SUM!I158/SUM!I$37*100</f>
        <v>104.10521911933898</v>
      </c>
      <c r="R143" s="3">
        <f>SUM!J158/SUM!J$37*100</f>
        <v>110.23966483888852</v>
      </c>
    </row>
    <row r="144" spans="2:18" x14ac:dyDescent="0.3">
      <c r="B144">
        <f>RAW!A159</f>
        <v>1997</v>
      </c>
      <c r="C144">
        <f>RAW!H159</f>
        <v>13.13</v>
      </c>
      <c r="D144">
        <f>RAW!I159</f>
        <v>10.14</v>
      </c>
      <c r="E144">
        <f>RAW!K159</f>
        <v>6.8</v>
      </c>
      <c r="F144">
        <f>RAW!J159</f>
        <v>12.13</v>
      </c>
      <c r="H144" s="3">
        <f>AVERAGE(C125:C144)</f>
        <v>12.387000000000004</v>
      </c>
      <c r="I144" s="3">
        <f>AVERAGE(D125:D144)</f>
        <v>10.448500000000001</v>
      </c>
      <c r="J144" s="3">
        <f>AVERAGE(E125:E144)</f>
        <v>6.2660000000000009</v>
      </c>
      <c r="K144" s="3">
        <f>AVERAGE(F125:F144)</f>
        <v>11.8325</v>
      </c>
      <c r="L144" s="3"/>
      <c r="M144" s="3">
        <f t="shared" si="6"/>
        <v>105.64605543710024</v>
      </c>
      <c r="N144" s="3">
        <f t="shared" si="7"/>
        <v>111.43283741268064</v>
      </c>
      <c r="O144" s="3">
        <f t="shared" si="8"/>
        <v>124.63451019393335</v>
      </c>
      <c r="P144" s="3">
        <f t="shared" si="9"/>
        <v>104.5828177479229</v>
      </c>
      <c r="Q144" s="3">
        <f>SUM!I159/SUM!I$37*100</f>
        <v>104.18627758602659</v>
      </c>
      <c r="R144" s="3">
        <f>SUM!J159/SUM!J$37*100</f>
        <v>110.45530158338978</v>
      </c>
    </row>
    <row r="145" spans="2:18" x14ac:dyDescent="0.3">
      <c r="B145">
        <f>RAW!A160</f>
        <v>1998</v>
      </c>
      <c r="C145">
        <f>RAW!H160</f>
        <v>12.96</v>
      </c>
      <c r="D145">
        <f>RAW!I160</f>
        <v>12.81</v>
      </c>
      <c r="E145">
        <f>RAW!K160</f>
        <v>6.28</v>
      </c>
      <c r="F145">
        <f>RAW!J160</f>
        <v>12.46</v>
      </c>
      <c r="H145" s="3">
        <f>AVERAGE(C126:C145)</f>
        <v>12.459500000000002</v>
      </c>
      <c r="I145" s="3">
        <f>AVERAGE(D126:D145)</f>
        <v>10.616</v>
      </c>
      <c r="J145" s="3">
        <f>AVERAGE(E126:E145)</f>
        <v>6.2640000000000002</v>
      </c>
      <c r="K145" s="3">
        <f>AVERAGE(F126:F145)</f>
        <v>11.871500000000001</v>
      </c>
      <c r="L145" s="3"/>
      <c r="M145" s="3">
        <f t="shared" si="6"/>
        <v>106.26439232409382</v>
      </c>
      <c r="N145" s="3">
        <f t="shared" si="7"/>
        <v>113.21921825841198</v>
      </c>
      <c r="O145" s="3">
        <f t="shared" si="8"/>
        <v>124.59472899055193</v>
      </c>
      <c r="P145" s="3">
        <f t="shared" si="9"/>
        <v>104.92752342230864</v>
      </c>
      <c r="Q145" s="3">
        <f>SUM!I160/SUM!I$37*100</f>
        <v>104.46867482480913</v>
      </c>
      <c r="R145" s="3">
        <f>SUM!J160/SUM!J$37*100</f>
        <v>110.96666872034993</v>
      </c>
    </row>
    <row r="146" spans="2:18" x14ac:dyDescent="0.3">
      <c r="B146">
        <f>RAW!A161</f>
        <v>1999</v>
      </c>
      <c r="C146">
        <f>RAW!H161</f>
        <v>12.95</v>
      </c>
      <c r="D146">
        <f>RAW!I161</f>
        <v>11.72</v>
      </c>
      <c r="E146">
        <f>RAW!K161</f>
        <v>5.93</v>
      </c>
      <c r="F146">
        <f>RAW!J161</f>
        <v>12.1</v>
      </c>
      <c r="H146" s="3">
        <f>AVERAGE(C127:C146)</f>
        <v>12.500000000000002</v>
      </c>
      <c r="I146" s="3">
        <f>AVERAGE(D127:D146)</f>
        <v>10.733499999999999</v>
      </c>
      <c r="J146" s="3">
        <f>AVERAGE(E127:E146)</f>
        <v>6.2650000000000006</v>
      </c>
      <c r="K146" s="3">
        <f>AVERAGE(F127:F146)</f>
        <v>11.8735</v>
      </c>
      <c r="L146" s="3"/>
      <c r="M146" s="3">
        <f t="shared" si="6"/>
        <v>106.60980810234541</v>
      </c>
      <c r="N146" s="3">
        <f t="shared" si="7"/>
        <v>114.47235109049218</v>
      </c>
      <c r="O146" s="3">
        <f t="shared" si="8"/>
        <v>124.61461959224263</v>
      </c>
      <c r="P146" s="3">
        <f t="shared" si="9"/>
        <v>104.94520063637968</v>
      </c>
      <c r="Q146" s="3">
        <f>SUM!I161/SUM!I$37*100</f>
        <v>104.4085346721054</v>
      </c>
      <c r="R146" s="3">
        <f>SUM!J161/SUM!J$37*100</f>
        <v>111.31168751155197</v>
      </c>
    </row>
    <row r="147" spans="2:18" x14ac:dyDescent="0.3">
      <c r="B147">
        <f>RAW!A162</f>
        <v>2000</v>
      </c>
      <c r="C147">
        <f>RAW!H162</f>
        <v>13.42</v>
      </c>
      <c r="D147">
        <f>RAW!I162</f>
        <v>11.09</v>
      </c>
      <c r="E147">
        <f>RAW!K162</f>
        <v>5.95</v>
      </c>
      <c r="F147">
        <f>RAW!J162</f>
        <v>12.09</v>
      </c>
      <c r="H147" s="3">
        <f>AVERAGE(C128:C147)</f>
        <v>12.6065</v>
      </c>
      <c r="I147" s="3">
        <f>AVERAGE(D128:D147)</f>
        <v>10.785499999999999</v>
      </c>
      <c r="J147" s="3">
        <f>AVERAGE(E128:E147)</f>
        <v>6.2475000000000005</v>
      </c>
      <c r="K147" s="3">
        <f>AVERAGE(F128:F147)</f>
        <v>11.857999999999999</v>
      </c>
      <c r="L147" s="3"/>
      <c r="M147" s="3">
        <f t="shared" si="6"/>
        <v>107.51812366737738</v>
      </c>
      <c r="N147" s="3">
        <f t="shared" si="7"/>
        <v>115.02692902468937</v>
      </c>
      <c r="O147" s="3">
        <f t="shared" si="8"/>
        <v>124.26653406265535</v>
      </c>
      <c r="P147" s="3">
        <f t="shared" si="9"/>
        <v>104.80820222732893</v>
      </c>
      <c r="Q147" s="3">
        <f>SUM!I162/SUM!I$37*100</f>
        <v>104.29609873444198</v>
      </c>
      <c r="R147" s="3">
        <f>SUM!J162/SUM!J$37*100</f>
        <v>111.44723060809558</v>
      </c>
    </row>
    <row r="148" spans="2:18" x14ac:dyDescent="0.3">
      <c r="B148">
        <f>RAW!A163</f>
        <v>2001</v>
      </c>
      <c r="C148">
        <f>RAW!H163</f>
        <v>13.23</v>
      </c>
      <c r="D148">
        <f>RAW!I163</f>
        <v>11.7</v>
      </c>
      <c r="E148">
        <f>RAW!K163</f>
        <v>6.41</v>
      </c>
      <c r="F148">
        <f>RAW!J163</f>
        <v>12.29</v>
      </c>
      <c r="H148" s="3">
        <f>AVERAGE(C129:C148)</f>
        <v>12.666499999999997</v>
      </c>
      <c r="I148" s="3">
        <f>AVERAGE(D129:D148)</f>
        <v>10.843500000000001</v>
      </c>
      <c r="J148" s="3">
        <f>AVERAGE(E129:E148)</f>
        <v>6.2524999999999995</v>
      </c>
      <c r="K148" s="3">
        <f>AVERAGE(F129:F148)</f>
        <v>11.862499999999999</v>
      </c>
      <c r="L148" s="3"/>
      <c r="M148" s="3">
        <f t="shared" si="6"/>
        <v>108.02985074626864</v>
      </c>
      <c r="N148" s="3">
        <f t="shared" si="7"/>
        <v>115.64549672052473</v>
      </c>
      <c r="O148" s="3">
        <f t="shared" si="8"/>
        <v>124.36598707110885</v>
      </c>
      <c r="P148" s="3">
        <f t="shared" si="9"/>
        <v>104.84797595898883</v>
      </c>
      <c r="Q148" s="3">
        <f>SUM!I163/SUM!I$37*100</f>
        <v>104.39023114736949</v>
      </c>
      <c r="R148" s="3">
        <f>SUM!J163/SUM!J$37*100</f>
        <v>111.59509580432503</v>
      </c>
    </row>
    <row r="149" spans="2:18" x14ac:dyDescent="0.3">
      <c r="B149">
        <f>RAW!A164</f>
        <v>2002</v>
      </c>
      <c r="C149">
        <f>RAW!H164</f>
        <v>13.14</v>
      </c>
      <c r="D149">
        <f>RAW!I164</f>
        <v>11.53</v>
      </c>
      <c r="E149">
        <f>RAW!K164</f>
        <v>6.25</v>
      </c>
      <c r="F149">
        <f>RAW!J164</f>
        <v>12.31</v>
      </c>
      <c r="H149" s="3">
        <f>AVERAGE(C130:C149)</f>
        <v>12.686499999999999</v>
      </c>
      <c r="I149" s="3">
        <f>AVERAGE(D130:D149)</f>
        <v>10.920500000000001</v>
      </c>
      <c r="J149" s="3">
        <f>AVERAGE(E130:E149)</f>
        <v>6.2430000000000003</v>
      </c>
      <c r="K149" s="3">
        <f>AVERAGE(F130:F149)</f>
        <v>11.871499999999999</v>
      </c>
      <c r="L149" s="3"/>
      <c r="M149" s="3">
        <f t="shared" si="6"/>
        <v>108.20042643923237</v>
      </c>
      <c r="N149" s="3">
        <f t="shared" si="7"/>
        <v>116.46669866154748</v>
      </c>
      <c r="O149" s="3">
        <f t="shared" si="8"/>
        <v>124.17702635504722</v>
      </c>
      <c r="P149" s="3">
        <f t="shared" si="9"/>
        <v>104.92752342230862</v>
      </c>
      <c r="Q149" s="3">
        <f>SUM!I164/SUM!I$37*100</f>
        <v>104.60464386570439</v>
      </c>
      <c r="R149" s="3">
        <f>SUM!J164/SUM!J$37*100</f>
        <v>112.16807343971409</v>
      </c>
    </row>
    <row r="150" spans="2:18" x14ac:dyDescent="0.3">
      <c r="B150">
        <f>RAW!A165</f>
        <v>2003</v>
      </c>
      <c r="C150">
        <f>RAW!H165</f>
        <v>13.62</v>
      </c>
      <c r="D150">
        <f>RAW!I165</f>
        <v>10.48</v>
      </c>
      <c r="E150">
        <f>RAW!K165</f>
        <v>6.77</v>
      </c>
      <c r="F150">
        <f>RAW!J165</f>
        <v>12.23</v>
      </c>
      <c r="H150" s="3">
        <f>AVERAGE(C131:C150)</f>
        <v>12.752499999999998</v>
      </c>
      <c r="I150" s="3">
        <f>AVERAGE(D131:D150)</f>
        <v>10.897499999999999</v>
      </c>
      <c r="J150" s="3">
        <f>AVERAGE(E131:E150)</f>
        <v>6.2870000000000008</v>
      </c>
      <c r="K150" s="3">
        <f>AVERAGE(F131:F150)</f>
        <v>11.879</v>
      </c>
      <c r="L150" s="3"/>
      <c r="M150" s="3">
        <f t="shared" si="6"/>
        <v>108.76332622601277</v>
      </c>
      <c r="N150" s="3">
        <f t="shared" si="7"/>
        <v>116.22140457526795</v>
      </c>
      <c r="O150" s="3">
        <f t="shared" si="8"/>
        <v>125.05221282943806</v>
      </c>
      <c r="P150" s="3">
        <f t="shared" si="9"/>
        <v>104.9938129750751</v>
      </c>
      <c r="Q150" s="3">
        <f>SUM!I165/SUM!I$37*100</f>
        <v>104.60987344420036</v>
      </c>
      <c r="R150" s="3">
        <f>SUM!J165/SUM!J$37*100</f>
        <v>112.47612593185876</v>
      </c>
    </row>
    <row r="151" spans="2:18" x14ac:dyDescent="0.3">
      <c r="B151">
        <f>RAW!A166</f>
        <v>2004</v>
      </c>
      <c r="C151">
        <f>RAW!H166</f>
        <v>12.75</v>
      </c>
      <c r="D151">
        <f>RAW!I166</f>
        <v>10.94</v>
      </c>
      <c r="E151">
        <f>RAW!K166</f>
        <v>6.32</v>
      </c>
      <c r="F151">
        <f>RAW!J166</f>
        <v>12.35</v>
      </c>
      <c r="H151" s="3">
        <f>AVERAGE(C132:C151)</f>
        <v>12.809999999999999</v>
      </c>
      <c r="I151" s="3">
        <f>AVERAGE(D132:D151)</f>
        <v>10.911499999999998</v>
      </c>
      <c r="J151" s="3">
        <f>AVERAGE(E132:E151)</f>
        <v>6.3254999999999999</v>
      </c>
      <c r="K151" s="3">
        <f>AVERAGE(F132:F151)</f>
        <v>11.937999999999999</v>
      </c>
      <c r="L151" s="3"/>
      <c r="M151" s="3">
        <f t="shared" ref="M151:M160" si="10">H151/H$22*100</f>
        <v>109.25373134328356</v>
      </c>
      <c r="N151" s="3">
        <f t="shared" ref="N151:N160" si="11">I151/I$22*100</f>
        <v>116.37071401909027</v>
      </c>
      <c r="O151" s="3">
        <f t="shared" ref="O151:O160" si="12">J151/J$22*100</f>
        <v>125.81800099453004</v>
      </c>
      <c r="P151" s="3">
        <f t="shared" ref="P151:P160" si="13">K151/K$22*100</f>
        <v>105.51529079017143</v>
      </c>
      <c r="Q151" s="3">
        <f>SUM!I166/SUM!I$37*100</f>
        <v>104.86089321200708</v>
      </c>
      <c r="R151" s="3">
        <f>SUM!J166/SUM!J$37*100</f>
        <v>112.86427207196101</v>
      </c>
    </row>
    <row r="152" spans="2:18" x14ac:dyDescent="0.3">
      <c r="B152">
        <f>RAW!A167</f>
        <v>2005</v>
      </c>
      <c r="C152">
        <f>RAW!H167</f>
        <v>12.16</v>
      </c>
      <c r="D152">
        <f>RAW!I167</f>
        <v>11.58</v>
      </c>
      <c r="E152">
        <f>RAW!K167</f>
        <v>6.22</v>
      </c>
      <c r="F152">
        <f>RAW!J167</f>
        <v>12.48</v>
      </c>
      <c r="H152" s="3">
        <f>AVERAGE(C133:C152)</f>
        <v>12.796499999999998</v>
      </c>
      <c r="I152" s="3">
        <f>AVERAGE(D133:D152)</f>
        <v>10.984999999999998</v>
      </c>
      <c r="J152" s="3">
        <f>AVERAGE(E133:E152)</f>
        <v>6.3194999999999997</v>
      </c>
      <c r="K152" s="3">
        <f>AVERAGE(F133:F152)</f>
        <v>11.979499999999998</v>
      </c>
      <c r="L152" s="3"/>
      <c r="M152" s="3">
        <f t="shared" si="10"/>
        <v>109.13859275053301</v>
      </c>
      <c r="N152" s="3">
        <f t="shared" si="11"/>
        <v>117.15458859915744</v>
      </c>
      <c r="O152" s="3">
        <f t="shared" si="12"/>
        <v>125.69865738438584</v>
      </c>
      <c r="P152" s="3">
        <f t="shared" si="13"/>
        <v>105.88209298214596</v>
      </c>
      <c r="Q152" s="3">
        <f>SUM!I167/SUM!I$37*100</f>
        <v>105.14067566154164</v>
      </c>
      <c r="R152" s="3">
        <f>SUM!J167/SUM!J$37*100</f>
        <v>113.50502125562191</v>
      </c>
    </row>
    <row r="153" spans="2:18" x14ac:dyDescent="0.3">
      <c r="B153">
        <f>RAW!A168</f>
        <v>2006</v>
      </c>
      <c r="C153">
        <f>RAW!H168</f>
        <v>12.87</v>
      </c>
      <c r="D153">
        <f>RAW!I168</f>
        <v>11.87</v>
      </c>
      <c r="E153">
        <f>RAW!K168</f>
        <v>6.84</v>
      </c>
      <c r="F153">
        <f>RAW!J168</f>
        <v>12.51</v>
      </c>
      <c r="H153" s="3">
        <f>AVERAGE(C134:C153)</f>
        <v>12.826999999999998</v>
      </c>
      <c r="I153" s="3">
        <f>AVERAGE(D134:D153)</f>
        <v>11.037499999999998</v>
      </c>
      <c r="J153" s="3">
        <f>AVERAGE(E134:E153)</f>
        <v>6.3369999999999989</v>
      </c>
      <c r="K153" s="3">
        <f>AVERAGE(F134:F153)</f>
        <v>12.033999999999997</v>
      </c>
      <c r="L153" s="3"/>
      <c r="M153" s="3">
        <f t="shared" si="10"/>
        <v>109.39872068230274</v>
      </c>
      <c r="N153" s="3">
        <f t="shared" si="11"/>
        <v>117.71449901349116</v>
      </c>
      <c r="O153" s="3">
        <f t="shared" si="12"/>
        <v>126.04674291397309</v>
      </c>
      <c r="P153" s="3">
        <f t="shared" si="13"/>
        <v>106.36379706558243</v>
      </c>
      <c r="Q153" s="3">
        <f>SUM!I168/SUM!I$37*100</f>
        <v>105.20343060349333</v>
      </c>
      <c r="R153" s="3">
        <f>SUM!J168/SUM!J$37*100</f>
        <v>113.93629474462446</v>
      </c>
    </row>
    <row r="154" spans="2:18" x14ac:dyDescent="0.3">
      <c r="B154">
        <f>RAW!A169</f>
        <v>2007</v>
      </c>
      <c r="C154">
        <f>RAW!H169</f>
        <v>13.32</v>
      </c>
      <c r="D154">
        <f>RAW!I169</f>
        <v>11.45</v>
      </c>
      <c r="E154">
        <f>RAW!K169</f>
        <v>5.51</v>
      </c>
      <c r="F154">
        <f>RAW!J169</f>
        <v>12.83</v>
      </c>
      <c r="H154" s="3">
        <f>AVERAGE(C135:C154)</f>
        <v>12.871</v>
      </c>
      <c r="I154" s="3">
        <f>AVERAGE(D135:D154)</f>
        <v>11.007999999999999</v>
      </c>
      <c r="J154" s="3">
        <f>AVERAGE(E135:E154)</f>
        <v>6.2924999999999986</v>
      </c>
      <c r="K154" s="3">
        <f>AVERAGE(F135:F154)</f>
        <v>12.090499999999999</v>
      </c>
      <c r="L154" s="3"/>
      <c r="M154" s="3">
        <f t="shared" si="10"/>
        <v>109.77398720682301</v>
      </c>
      <c r="N154" s="3">
        <f t="shared" si="11"/>
        <v>117.39988268543699</v>
      </c>
      <c r="O154" s="3">
        <f t="shared" si="12"/>
        <v>125.16161113873687</v>
      </c>
      <c r="P154" s="3">
        <f t="shared" si="13"/>
        <v>106.86317836308994</v>
      </c>
      <c r="Q154" s="3">
        <f>SUM!I169/SUM!I$37*100</f>
        <v>105.27141512394098</v>
      </c>
      <c r="R154" s="3">
        <f>SUM!J169/SUM!J$37*100</f>
        <v>114.39221243299855</v>
      </c>
    </row>
    <row r="155" spans="2:18" x14ac:dyDescent="0.3">
      <c r="B155">
        <f>RAW!A170</f>
        <v>2008</v>
      </c>
      <c r="C155">
        <f>RAW!H170</f>
        <v>13.01</v>
      </c>
      <c r="D155">
        <f>RAW!I170</f>
        <v>10.24</v>
      </c>
      <c r="E155">
        <f>RAW!K170</f>
        <v>6.57</v>
      </c>
      <c r="F155">
        <f>RAW!J170</f>
        <v>12</v>
      </c>
      <c r="H155" s="3">
        <f>AVERAGE(C136:C155)</f>
        <v>12.885499999999999</v>
      </c>
      <c r="I155" s="3">
        <f>AVERAGE(D136:D155)</f>
        <v>10.977</v>
      </c>
      <c r="J155" s="3">
        <f>AVERAGE(E136:E155)</f>
        <v>6.3205</v>
      </c>
      <c r="K155" s="3">
        <f>AVERAGE(F136:F155)</f>
        <v>12.063499999999998</v>
      </c>
      <c r="L155" s="3"/>
      <c r="M155" s="3">
        <f t="shared" si="10"/>
        <v>109.89765458422171</v>
      </c>
      <c r="N155" s="3">
        <f t="shared" si="11"/>
        <v>117.06926891697329</v>
      </c>
      <c r="O155" s="3">
        <f t="shared" si="12"/>
        <v>125.71854798607653</v>
      </c>
      <c r="P155" s="3">
        <f t="shared" si="13"/>
        <v>106.62453597313059</v>
      </c>
      <c r="Q155" s="3">
        <f>SUM!I170/SUM!I$37*100</f>
        <v>105.14590524003764</v>
      </c>
      <c r="R155" s="3">
        <f>SUM!J170/SUM!J$37*100</f>
        <v>114.53391657938509</v>
      </c>
    </row>
    <row r="156" spans="2:18" x14ac:dyDescent="0.3">
      <c r="B156">
        <f>RAW!A171</f>
        <v>2009</v>
      </c>
      <c r="C156">
        <f>RAW!H171</f>
        <v>13.28</v>
      </c>
      <c r="D156">
        <f>RAW!I171</f>
        <v>10.3</v>
      </c>
      <c r="E156">
        <f>RAW!K171</f>
        <v>6.7</v>
      </c>
      <c r="F156">
        <f>RAW!J171</f>
        <v>12.87</v>
      </c>
      <c r="H156" s="3">
        <f>AVERAGE(C137:C156)</f>
        <v>12.929999999999998</v>
      </c>
      <c r="I156" s="3">
        <f>AVERAGE(D137:D156)</f>
        <v>11.002000000000001</v>
      </c>
      <c r="J156" s="3">
        <f>AVERAGE(E137:E156)</f>
        <v>6.3259999999999996</v>
      </c>
      <c r="K156" s="3">
        <f>AVERAGE(F137:F156)</f>
        <v>12.115499999999999</v>
      </c>
      <c r="L156" s="3"/>
      <c r="M156" s="3">
        <f t="shared" si="10"/>
        <v>110.27718550106607</v>
      </c>
      <c r="N156" s="3">
        <f t="shared" si="11"/>
        <v>117.33589292379887</v>
      </c>
      <c r="O156" s="3">
        <f t="shared" si="12"/>
        <v>125.8279462953754</v>
      </c>
      <c r="P156" s="3">
        <f t="shared" si="13"/>
        <v>107.08414353897824</v>
      </c>
      <c r="Q156" s="3">
        <f>SUM!I171/SUM!I$37*100</f>
        <v>105.40476937558832</v>
      </c>
      <c r="R156" s="3">
        <f>SUM!J171/SUM!J$37*100</f>
        <v>114.89741852011579</v>
      </c>
    </row>
    <row r="157" spans="2:18" x14ac:dyDescent="0.3">
      <c r="B157">
        <f>RAW!A172</f>
        <v>2010</v>
      </c>
      <c r="C157">
        <f>RAW!H172</f>
        <v>12.63</v>
      </c>
      <c r="D157">
        <f>RAW!I172</f>
        <v>11.82</v>
      </c>
      <c r="E157">
        <f>RAW!K172</f>
        <v>6.13</v>
      </c>
      <c r="F157">
        <f>RAW!J172</f>
        <v>12.37</v>
      </c>
      <c r="H157" s="3">
        <f>AVERAGE(C138:C157)</f>
        <v>12.919999999999998</v>
      </c>
      <c r="I157" s="3">
        <f>AVERAGE(D138:D157)</f>
        <v>11.018000000000001</v>
      </c>
      <c r="J157" s="3">
        <f>AVERAGE(E138:E157)</f>
        <v>6.327</v>
      </c>
      <c r="K157" s="3">
        <f>AVERAGE(F138:F157)</f>
        <v>12.128499999999999</v>
      </c>
      <c r="L157" s="3"/>
      <c r="M157" s="3">
        <f t="shared" si="10"/>
        <v>110.1918976545842</v>
      </c>
      <c r="N157" s="3">
        <f t="shared" si="11"/>
        <v>117.50653228816724</v>
      </c>
      <c r="O157" s="3">
        <f t="shared" si="12"/>
        <v>125.84783689706609</v>
      </c>
      <c r="P157" s="3">
        <f t="shared" si="13"/>
        <v>107.19904543044014</v>
      </c>
      <c r="Q157" s="3">
        <f>SUM!I172/SUM!I$37*100</f>
        <v>105.47536868528398</v>
      </c>
      <c r="R157" s="3">
        <f>SUM!J172/SUM!J$37*100</f>
        <v>115.18698786273175</v>
      </c>
    </row>
    <row r="158" spans="2:18" x14ac:dyDescent="0.3">
      <c r="B158">
        <f>RAW!A173</f>
        <v>2011</v>
      </c>
      <c r="C158">
        <f>RAW!H173</f>
        <v>13.46</v>
      </c>
      <c r="D158">
        <f>RAW!I173</f>
        <v>11.21</v>
      </c>
      <c r="E158">
        <f>RAW!K173</f>
        <v>6.27</v>
      </c>
      <c r="F158">
        <f>RAW!J173</f>
        <v>12.16</v>
      </c>
      <c r="H158" s="3">
        <f>AVERAGE(C139:C158)</f>
        <v>12.990499999999997</v>
      </c>
      <c r="I158" s="3">
        <f>AVERAGE(D139:D158)</f>
        <v>10.999500000000001</v>
      </c>
      <c r="J158" s="3">
        <f>AVERAGE(E139:E158)</f>
        <v>6.3220000000000001</v>
      </c>
      <c r="K158" s="3">
        <f>AVERAGE(F139:F158)</f>
        <v>12.125499999999999</v>
      </c>
      <c r="L158" s="3"/>
      <c r="M158" s="3">
        <f t="shared" si="10"/>
        <v>110.79317697228142</v>
      </c>
      <c r="N158" s="3">
        <f t="shared" si="11"/>
        <v>117.3092305231163</v>
      </c>
      <c r="O158" s="3">
        <f t="shared" si="12"/>
        <v>125.74838388861258</v>
      </c>
      <c r="P158" s="3">
        <f t="shared" si="13"/>
        <v>107.17252960933354</v>
      </c>
      <c r="Q158" s="3">
        <f>SUM!I173/SUM!I$37*100</f>
        <v>105.3681623261165</v>
      </c>
      <c r="R158" s="3">
        <f>SUM!J173/SUM!J$37*100</f>
        <v>115.39646355739015</v>
      </c>
    </row>
    <row r="159" spans="2:18" x14ac:dyDescent="0.3">
      <c r="B159">
        <f>RAW!A174</f>
        <v>2012</v>
      </c>
      <c r="C159">
        <f>RAW!H174</f>
        <v>13.45</v>
      </c>
      <c r="D159">
        <f>RAW!I174</f>
        <v>12.82</v>
      </c>
      <c r="E159">
        <f>RAW!K174</f>
        <v>6.82</v>
      </c>
      <c r="F159">
        <f>RAW!J174</f>
        <v>11.79</v>
      </c>
      <c r="H159" s="3">
        <f>AVERAGE(C140:C159)</f>
        <v>13.0185</v>
      </c>
      <c r="I159" s="3">
        <f>AVERAGE(D140:D159)</f>
        <v>11.128500000000003</v>
      </c>
      <c r="J159" s="3">
        <f>AVERAGE(E140:E159)</f>
        <v>6.3644999999999996</v>
      </c>
      <c r="K159" s="3">
        <f>AVERAGE(F140:F159)</f>
        <v>12.154499999999999</v>
      </c>
      <c r="L159" s="3"/>
      <c r="M159" s="3">
        <f t="shared" si="10"/>
        <v>111.03198294243069</v>
      </c>
      <c r="N159" s="3">
        <f t="shared" si="11"/>
        <v>118.6850103983363</v>
      </c>
      <c r="O159" s="3">
        <f t="shared" si="12"/>
        <v>126.59373446046737</v>
      </c>
      <c r="P159" s="3">
        <f t="shared" si="13"/>
        <v>107.42884921336395</v>
      </c>
      <c r="Q159" s="3">
        <f>SUM!I174/SUM!I$37*100</f>
        <v>105.4439912143081</v>
      </c>
      <c r="R159" s="3">
        <f>SUM!J174/SUM!J$37*100</f>
        <v>115.80925389686401</v>
      </c>
    </row>
    <row r="160" spans="2:18" x14ac:dyDescent="0.3">
      <c r="B160">
        <f>RAW!A175</f>
        <v>2013</v>
      </c>
      <c r="C160">
        <f>RAW!H175</f>
        <v>13.6</v>
      </c>
      <c r="D160">
        <f>RAW!I175</f>
        <v>11.59</v>
      </c>
      <c r="E160">
        <f>RAW!K175</f>
        <v>5.94</v>
      </c>
      <c r="F160">
        <f>RAW!J175</f>
        <v>12.19</v>
      </c>
      <c r="H160" s="3">
        <f>AVERAGE(C141:C160)</f>
        <v>13.062999999999999</v>
      </c>
      <c r="I160" s="3">
        <f>AVERAGE(D141:D160)</f>
        <v>11.199000000000002</v>
      </c>
      <c r="J160" s="3">
        <f>AVERAGE(E141:E160)</f>
        <v>6.3534999999999995</v>
      </c>
      <c r="K160" s="3">
        <f>AVERAGE(F141:F160)</f>
        <v>12.172000000000001</v>
      </c>
      <c r="L160" s="3"/>
      <c r="M160" s="3">
        <f t="shared" si="10"/>
        <v>111.41151385927503</v>
      </c>
      <c r="N160" s="3">
        <f t="shared" si="11"/>
        <v>119.43689009758441</v>
      </c>
      <c r="O160" s="3">
        <f t="shared" si="12"/>
        <v>126.37493784186967</v>
      </c>
      <c r="P160" s="3">
        <f t="shared" si="13"/>
        <v>107.58352483648576</v>
      </c>
      <c r="Q160" s="3">
        <f>SUM!I175/SUM!I$37*100</f>
        <v>105.43091726806814</v>
      </c>
      <c r="R160" s="3">
        <f>SUM!J175/SUM!J$37*100</f>
        <v>116.26517158523811</v>
      </c>
    </row>
    <row r="161" spans="2:18" x14ac:dyDescent="0.3">
      <c r="B161" t="s">
        <v>20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2:18" x14ac:dyDescent="0.3">
      <c r="C162" t="s">
        <v>8</v>
      </c>
      <c r="D162" t="s">
        <v>9</v>
      </c>
      <c r="E162" t="s">
        <v>11</v>
      </c>
      <c r="F162" t="s">
        <v>10</v>
      </c>
    </row>
    <row r="163" spans="2:18" x14ac:dyDescent="0.3">
      <c r="B163" t="s">
        <v>8</v>
      </c>
      <c r="C163" s="2"/>
      <c r="D163" s="12">
        <f>CORREL($C$3:$C$160,D3:D160)</f>
        <v>0.37638300805569641</v>
      </c>
      <c r="E163" s="6">
        <f t="shared" ref="E163:F163" si="14">CORREL($C$3:$C$160,E3:E160)</f>
        <v>0.5222094311840062</v>
      </c>
      <c r="F163" s="6">
        <f t="shared" si="14"/>
        <v>0.43345975540710813</v>
      </c>
    </row>
    <row r="164" spans="2:18" x14ac:dyDescent="0.3">
      <c r="B164" t="s">
        <v>9</v>
      </c>
      <c r="C164" s="2"/>
      <c r="D164" s="2"/>
      <c r="E164" s="6">
        <f>CORREL($D$3:$D$160,E3:E160)</f>
        <v>0.40633349168296096</v>
      </c>
      <c r="F164" s="6">
        <f>CORREL($D$3:$D$160,F3:F160)</f>
        <v>0.45047160898502214</v>
      </c>
    </row>
    <row r="165" spans="2:18" x14ac:dyDescent="0.3">
      <c r="B165" t="s">
        <v>11</v>
      </c>
      <c r="C165" s="2"/>
      <c r="D165" s="2"/>
      <c r="E165" s="2"/>
      <c r="F165" s="12">
        <f>CORREL($E$3:$E$160,F3:F160)</f>
        <v>0.45009350084843625</v>
      </c>
    </row>
    <row r="166" spans="2:18" x14ac:dyDescent="0.3">
      <c r="B166" t="s">
        <v>10</v>
      </c>
      <c r="C166" s="2"/>
      <c r="D166" s="2"/>
      <c r="E166" s="2"/>
      <c r="F16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SUM</vt:lpstr>
      <vt:lpstr>LATITUDE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IanMack</dc:creator>
  <cp:lastModifiedBy>Windows User</cp:lastModifiedBy>
  <dcterms:created xsi:type="dcterms:W3CDTF">2018-06-12T23:04:01Z</dcterms:created>
  <dcterms:modified xsi:type="dcterms:W3CDTF">2018-06-18T03:28:52Z</dcterms:modified>
</cp:coreProperties>
</file>