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DRIP\CreditAnalytics\Daemons\Feeds\AssetReturns\"/>
    </mc:Choice>
  </mc:AlternateContent>
  <bookViews>
    <workbookView xWindow="0" yWindow="0" windowWidth="24000" windowHeight="9735" tabRatio="500" activeTab="1"/>
  </bookViews>
  <sheets>
    <sheet name="MV Test" sheetId="7" r:id="rId1"/>
    <sheet name="Result" sheetId="8" r:id="rId2"/>
  </sheets>
  <definedNames>
    <definedName name="A" localSheetId="0">'MV Test'!$R$106</definedName>
    <definedName name="A">#REF!</definedName>
    <definedName name="Covariance_Matrix" localSheetId="0">'MV Test'!$D$109:$J$114</definedName>
    <definedName name="Covariance_Matrix">#REF!</definedName>
    <definedName name="First_Term" localSheetId="0">'MV Test'!#REF!</definedName>
    <definedName name="First_Term">#REF!</definedName>
    <definedName name="Mkt_Cap" localSheetId="0">'MV Test'!$Q$109:$Q$114</definedName>
    <definedName name="Mkt_Cap">#REF!</definedName>
    <definedName name="Mkt_Cap_D" localSheetId="0">'MV Test'!$Q$109:$Q$114</definedName>
    <definedName name="Mkt_Cap_D">#REF!</definedName>
    <definedName name="Mkt_Cap_R" localSheetId="0">'MV Test'!$R$109:$R$114</definedName>
    <definedName name="Mkt_Cap_R">#REF!</definedName>
    <definedName name="Omega" localSheetId="0">'MV Test'!#REF!</definedName>
    <definedName name="Omega">#REF!</definedName>
    <definedName name="P" localSheetId="0">'MV Test'!#REF!</definedName>
    <definedName name="P">#REF!</definedName>
    <definedName name="Pi" localSheetId="0">'MV Test'!$M$109:$M$114</definedName>
    <definedName name="Pi">#REF!</definedName>
    <definedName name="_xlnm.Print_Area" localSheetId="1">Result!$A$1:$N$23</definedName>
    <definedName name="Q" localSheetId="0">'MV Test'!#REF!</definedName>
    <definedName name="Q">#REF!</definedName>
    <definedName name="Second_Term" localSheetId="0">'MV Test'!#REF!</definedName>
    <definedName name="Second_Term">#REF!</definedName>
    <definedName name="solver_adj" localSheetId="0" hidden="1">'MV Test'!$D$4:$J$4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'MV Test'!$D$4:$J$4</definedName>
    <definedName name="solver_lhs2" localSheetId="0" hidden="1">'MV Test'!$D$4:$J$4</definedName>
    <definedName name="solver_lhs3" localSheetId="0" hidden="1">'MV Test'!$K$3</definedName>
    <definedName name="solver_lhs4" localSheetId="0" hidden="1">'MV Test'!$Z$105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opt" localSheetId="0" hidden="1">'MV Test'!$Z$13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0" hidden="1">'MV Test'!$D$2:$J$2</definedName>
    <definedName name="solver_rhs2" localSheetId="0" hidden="1">'MV Test'!$D$3:$J$3</definedName>
    <definedName name="solver_rhs3" localSheetId="0" hidden="1">1</definedName>
    <definedName name="solver_rhs4" localSheetId="0" hidden="1">'MV Test'!$Z$107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4" i="7" l="1"/>
  <c r="U104" i="7"/>
  <c r="V104" i="7"/>
  <c r="W104" i="7"/>
  <c r="X104" i="7"/>
  <c r="Y104" i="7"/>
  <c r="Z104" i="7"/>
  <c r="Z105" i="7"/>
  <c r="T6" i="7"/>
  <c r="U6" i="7"/>
  <c r="V6" i="7"/>
  <c r="W6" i="7"/>
  <c r="X6" i="7"/>
  <c r="Y6" i="7"/>
  <c r="Z6" i="7"/>
  <c r="T7" i="7"/>
  <c r="U7" i="7"/>
  <c r="V7" i="7"/>
  <c r="W7" i="7"/>
  <c r="X7" i="7"/>
  <c r="Y7" i="7"/>
  <c r="Z7" i="7"/>
  <c r="T8" i="7"/>
  <c r="U8" i="7"/>
  <c r="V8" i="7"/>
  <c r="W8" i="7"/>
  <c r="X8" i="7"/>
  <c r="Y8" i="7"/>
  <c r="Z8" i="7"/>
  <c r="T9" i="7"/>
  <c r="U9" i="7"/>
  <c r="V9" i="7"/>
  <c r="W9" i="7"/>
  <c r="X9" i="7"/>
  <c r="Y9" i="7"/>
  <c r="Z9" i="7"/>
  <c r="T10" i="7"/>
  <c r="U10" i="7"/>
  <c r="V10" i="7"/>
  <c r="W10" i="7"/>
  <c r="X10" i="7"/>
  <c r="Y10" i="7"/>
  <c r="Z10" i="7"/>
  <c r="T11" i="7"/>
  <c r="U11" i="7"/>
  <c r="V11" i="7"/>
  <c r="W11" i="7"/>
  <c r="X11" i="7"/>
  <c r="Y11" i="7"/>
  <c r="Z11" i="7"/>
  <c r="T12" i="7"/>
  <c r="U12" i="7"/>
  <c r="V12" i="7"/>
  <c r="W12" i="7"/>
  <c r="X12" i="7"/>
  <c r="Y12" i="7"/>
  <c r="Z12" i="7"/>
  <c r="Z13" i="7"/>
  <c r="R104" i="7"/>
  <c r="P12" i="7"/>
  <c r="P7" i="7"/>
  <c r="O7" i="7"/>
  <c r="Q7" i="7"/>
  <c r="O8" i="7"/>
  <c r="P8" i="7"/>
  <c r="Q8" i="7"/>
  <c r="O9" i="7"/>
  <c r="P9" i="7"/>
  <c r="Q9" i="7"/>
  <c r="O10" i="7"/>
  <c r="P10" i="7"/>
  <c r="Q10" i="7"/>
  <c r="O11" i="7"/>
  <c r="P11" i="7"/>
  <c r="Q11" i="7"/>
  <c r="O12" i="7"/>
  <c r="Q12" i="7"/>
  <c r="O13" i="7"/>
  <c r="P13" i="7"/>
  <c r="Q13" i="7"/>
  <c r="O14" i="7"/>
  <c r="P14" i="7"/>
  <c r="Q14" i="7"/>
  <c r="O15" i="7"/>
  <c r="P15" i="7"/>
  <c r="Q15" i="7"/>
  <c r="O16" i="7"/>
  <c r="P16" i="7"/>
  <c r="Q16" i="7"/>
  <c r="O17" i="7"/>
  <c r="P17" i="7"/>
  <c r="Q17" i="7"/>
  <c r="O18" i="7"/>
  <c r="P18" i="7"/>
  <c r="Q18" i="7"/>
  <c r="O19" i="7"/>
  <c r="P19" i="7"/>
  <c r="Q19" i="7"/>
  <c r="O20" i="7"/>
  <c r="P20" i="7"/>
  <c r="Q20" i="7"/>
  <c r="O21" i="7"/>
  <c r="P21" i="7"/>
  <c r="Q21" i="7"/>
  <c r="O22" i="7"/>
  <c r="P22" i="7"/>
  <c r="Q22" i="7"/>
  <c r="O23" i="7"/>
  <c r="P23" i="7"/>
  <c r="Q23" i="7"/>
  <c r="O24" i="7"/>
  <c r="P24" i="7"/>
  <c r="Q24" i="7"/>
  <c r="O25" i="7"/>
  <c r="P25" i="7"/>
  <c r="Q25" i="7"/>
  <c r="O26" i="7"/>
  <c r="P26" i="7"/>
  <c r="Q26" i="7"/>
  <c r="O27" i="7"/>
  <c r="P27" i="7"/>
  <c r="Q27" i="7"/>
  <c r="O28" i="7"/>
  <c r="P28" i="7"/>
  <c r="Q28" i="7"/>
  <c r="O29" i="7"/>
  <c r="P29" i="7"/>
  <c r="Q29" i="7"/>
  <c r="O30" i="7"/>
  <c r="P30" i="7"/>
  <c r="Q30" i="7"/>
  <c r="O31" i="7"/>
  <c r="P31" i="7"/>
  <c r="Q31" i="7"/>
  <c r="O32" i="7"/>
  <c r="P32" i="7"/>
  <c r="Q32" i="7"/>
  <c r="O33" i="7"/>
  <c r="P33" i="7"/>
  <c r="Q33" i="7"/>
  <c r="O34" i="7"/>
  <c r="P34" i="7"/>
  <c r="Q34" i="7"/>
  <c r="O35" i="7"/>
  <c r="P35" i="7"/>
  <c r="Q35" i="7"/>
  <c r="O36" i="7"/>
  <c r="P36" i="7"/>
  <c r="Q36" i="7"/>
  <c r="O37" i="7"/>
  <c r="P37" i="7"/>
  <c r="Q37" i="7"/>
  <c r="O38" i="7"/>
  <c r="P38" i="7"/>
  <c r="Q38" i="7"/>
  <c r="O39" i="7"/>
  <c r="P39" i="7"/>
  <c r="Q39" i="7"/>
  <c r="O40" i="7"/>
  <c r="P40" i="7"/>
  <c r="Q40" i="7"/>
  <c r="O41" i="7"/>
  <c r="P41" i="7"/>
  <c r="Q41" i="7"/>
  <c r="O42" i="7"/>
  <c r="P42" i="7"/>
  <c r="Q42" i="7"/>
  <c r="O43" i="7"/>
  <c r="P43" i="7"/>
  <c r="Q43" i="7"/>
  <c r="O44" i="7"/>
  <c r="P44" i="7"/>
  <c r="Q44" i="7"/>
  <c r="O45" i="7"/>
  <c r="P45" i="7"/>
  <c r="Q45" i="7"/>
  <c r="O46" i="7"/>
  <c r="P46" i="7"/>
  <c r="Q46" i="7"/>
  <c r="O47" i="7"/>
  <c r="P47" i="7"/>
  <c r="Q47" i="7"/>
  <c r="O48" i="7"/>
  <c r="P48" i="7"/>
  <c r="Q48" i="7"/>
  <c r="O49" i="7"/>
  <c r="P49" i="7"/>
  <c r="Q49" i="7"/>
  <c r="O50" i="7"/>
  <c r="P50" i="7"/>
  <c r="Q50" i="7"/>
  <c r="O51" i="7"/>
  <c r="P51" i="7"/>
  <c r="Q51" i="7"/>
  <c r="O52" i="7"/>
  <c r="P52" i="7"/>
  <c r="Q52" i="7"/>
  <c r="O53" i="7"/>
  <c r="P53" i="7"/>
  <c r="Q53" i="7"/>
  <c r="O54" i="7"/>
  <c r="P54" i="7"/>
  <c r="Q54" i="7"/>
  <c r="O55" i="7"/>
  <c r="P55" i="7"/>
  <c r="Q55" i="7"/>
  <c r="O56" i="7"/>
  <c r="P56" i="7"/>
  <c r="Q56" i="7"/>
  <c r="O57" i="7"/>
  <c r="P57" i="7"/>
  <c r="Q57" i="7"/>
  <c r="O58" i="7"/>
  <c r="P58" i="7"/>
  <c r="Q58" i="7"/>
  <c r="O59" i="7"/>
  <c r="P59" i="7"/>
  <c r="Q59" i="7"/>
  <c r="O60" i="7"/>
  <c r="P60" i="7"/>
  <c r="Q60" i="7"/>
  <c r="O61" i="7"/>
  <c r="P61" i="7"/>
  <c r="Q61" i="7"/>
  <c r="O62" i="7"/>
  <c r="P62" i="7"/>
  <c r="Q62" i="7"/>
  <c r="O63" i="7"/>
  <c r="P63" i="7"/>
  <c r="Q63" i="7"/>
  <c r="O64" i="7"/>
  <c r="P64" i="7"/>
  <c r="Q64" i="7"/>
  <c r="O65" i="7"/>
  <c r="P65" i="7"/>
  <c r="Q65" i="7"/>
  <c r="O66" i="7"/>
  <c r="P66" i="7"/>
  <c r="Q66" i="7"/>
  <c r="O67" i="7"/>
  <c r="P67" i="7"/>
  <c r="Q67" i="7"/>
  <c r="O68" i="7"/>
  <c r="P68" i="7"/>
  <c r="Q68" i="7"/>
  <c r="O69" i="7"/>
  <c r="P69" i="7"/>
  <c r="Q69" i="7"/>
  <c r="O70" i="7"/>
  <c r="P70" i="7"/>
  <c r="Q70" i="7"/>
  <c r="O71" i="7"/>
  <c r="P71" i="7"/>
  <c r="Q71" i="7"/>
  <c r="O72" i="7"/>
  <c r="P72" i="7"/>
  <c r="Q72" i="7"/>
  <c r="O73" i="7"/>
  <c r="P73" i="7"/>
  <c r="Q73" i="7"/>
  <c r="O74" i="7"/>
  <c r="P74" i="7"/>
  <c r="Q74" i="7"/>
  <c r="O75" i="7"/>
  <c r="P75" i="7"/>
  <c r="Q75" i="7"/>
  <c r="O76" i="7"/>
  <c r="P76" i="7"/>
  <c r="Q76" i="7"/>
  <c r="O77" i="7"/>
  <c r="P77" i="7"/>
  <c r="Q77" i="7"/>
  <c r="O78" i="7"/>
  <c r="P78" i="7"/>
  <c r="Q78" i="7"/>
  <c r="O79" i="7"/>
  <c r="P79" i="7"/>
  <c r="Q79" i="7"/>
  <c r="O80" i="7"/>
  <c r="P80" i="7"/>
  <c r="Q80" i="7"/>
  <c r="O81" i="7"/>
  <c r="P81" i="7"/>
  <c r="Q81" i="7"/>
  <c r="O82" i="7"/>
  <c r="P82" i="7"/>
  <c r="Q82" i="7"/>
  <c r="O83" i="7"/>
  <c r="P83" i="7"/>
  <c r="Q83" i="7"/>
  <c r="O84" i="7"/>
  <c r="P84" i="7"/>
  <c r="Q84" i="7"/>
  <c r="O85" i="7"/>
  <c r="P85" i="7"/>
  <c r="Q85" i="7"/>
  <c r="O86" i="7"/>
  <c r="P86" i="7"/>
  <c r="Q86" i="7"/>
  <c r="O87" i="7"/>
  <c r="P87" i="7"/>
  <c r="Q87" i="7"/>
  <c r="O88" i="7"/>
  <c r="P88" i="7"/>
  <c r="Q88" i="7"/>
  <c r="O89" i="7"/>
  <c r="P89" i="7"/>
  <c r="Q89" i="7"/>
  <c r="O90" i="7"/>
  <c r="P90" i="7"/>
  <c r="Q90" i="7"/>
  <c r="O91" i="7"/>
  <c r="P91" i="7"/>
  <c r="Q91" i="7"/>
  <c r="O92" i="7"/>
  <c r="P92" i="7"/>
  <c r="Q92" i="7"/>
  <c r="O93" i="7"/>
  <c r="P93" i="7"/>
  <c r="Q93" i="7"/>
  <c r="O94" i="7"/>
  <c r="P94" i="7"/>
  <c r="Q94" i="7"/>
  <c r="O95" i="7"/>
  <c r="P95" i="7"/>
  <c r="Q95" i="7"/>
  <c r="O96" i="7"/>
  <c r="P96" i="7"/>
  <c r="Q96" i="7"/>
  <c r="O97" i="7"/>
  <c r="P97" i="7"/>
  <c r="Q97" i="7"/>
  <c r="O98" i="7"/>
  <c r="P98" i="7"/>
  <c r="Q98" i="7"/>
  <c r="O99" i="7"/>
  <c r="P99" i="7"/>
  <c r="Q99" i="7"/>
  <c r="O100" i="7"/>
  <c r="P100" i="7"/>
  <c r="Q100" i="7"/>
  <c r="O101" i="7"/>
  <c r="P101" i="7"/>
  <c r="Q101" i="7"/>
  <c r="O102" i="7"/>
  <c r="P102" i="7"/>
  <c r="Q102" i="7"/>
  <c r="P6" i="7"/>
  <c r="Q6" i="7"/>
  <c r="K7" i="7"/>
  <c r="L7" i="7"/>
  <c r="M7" i="7"/>
  <c r="N7" i="7"/>
  <c r="R7" i="7"/>
  <c r="K8" i="7"/>
  <c r="L8" i="7"/>
  <c r="M8" i="7"/>
  <c r="N8" i="7"/>
  <c r="R8" i="7"/>
  <c r="K9" i="7"/>
  <c r="L9" i="7"/>
  <c r="M9" i="7"/>
  <c r="N9" i="7"/>
  <c r="R9" i="7"/>
  <c r="K10" i="7"/>
  <c r="L10" i="7"/>
  <c r="M10" i="7"/>
  <c r="N10" i="7"/>
  <c r="R10" i="7"/>
  <c r="K11" i="7"/>
  <c r="L11" i="7"/>
  <c r="M11" i="7"/>
  <c r="N11" i="7"/>
  <c r="R11" i="7"/>
  <c r="K12" i="7"/>
  <c r="L12" i="7"/>
  <c r="M12" i="7"/>
  <c r="N12" i="7"/>
  <c r="R12" i="7"/>
  <c r="K13" i="7"/>
  <c r="L13" i="7"/>
  <c r="M13" i="7"/>
  <c r="N13" i="7"/>
  <c r="R13" i="7"/>
  <c r="K14" i="7"/>
  <c r="L14" i="7"/>
  <c r="M14" i="7"/>
  <c r="N14" i="7"/>
  <c r="R14" i="7"/>
  <c r="K15" i="7"/>
  <c r="L15" i="7"/>
  <c r="M15" i="7"/>
  <c r="N15" i="7"/>
  <c r="R15" i="7"/>
  <c r="K16" i="7"/>
  <c r="L16" i="7"/>
  <c r="M16" i="7"/>
  <c r="N16" i="7"/>
  <c r="R16" i="7"/>
  <c r="K17" i="7"/>
  <c r="L17" i="7"/>
  <c r="M17" i="7"/>
  <c r="N17" i="7"/>
  <c r="R17" i="7"/>
  <c r="K18" i="7"/>
  <c r="L18" i="7"/>
  <c r="M18" i="7"/>
  <c r="N18" i="7"/>
  <c r="R18" i="7"/>
  <c r="K19" i="7"/>
  <c r="L19" i="7"/>
  <c r="M19" i="7"/>
  <c r="N19" i="7"/>
  <c r="R19" i="7"/>
  <c r="K20" i="7"/>
  <c r="L20" i="7"/>
  <c r="M20" i="7"/>
  <c r="N20" i="7"/>
  <c r="R20" i="7"/>
  <c r="K21" i="7"/>
  <c r="L21" i="7"/>
  <c r="M21" i="7"/>
  <c r="N21" i="7"/>
  <c r="R21" i="7"/>
  <c r="K22" i="7"/>
  <c r="L22" i="7"/>
  <c r="M22" i="7"/>
  <c r="N22" i="7"/>
  <c r="R22" i="7"/>
  <c r="K23" i="7"/>
  <c r="L23" i="7"/>
  <c r="M23" i="7"/>
  <c r="N23" i="7"/>
  <c r="R23" i="7"/>
  <c r="K24" i="7"/>
  <c r="L24" i="7"/>
  <c r="M24" i="7"/>
  <c r="N24" i="7"/>
  <c r="R24" i="7"/>
  <c r="K25" i="7"/>
  <c r="L25" i="7"/>
  <c r="M25" i="7"/>
  <c r="N25" i="7"/>
  <c r="R25" i="7"/>
  <c r="K26" i="7"/>
  <c r="L26" i="7"/>
  <c r="M26" i="7"/>
  <c r="N26" i="7"/>
  <c r="R26" i="7"/>
  <c r="K27" i="7"/>
  <c r="L27" i="7"/>
  <c r="M27" i="7"/>
  <c r="N27" i="7"/>
  <c r="R27" i="7"/>
  <c r="K28" i="7"/>
  <c r="L28" i="7"/>
  <c r="M28" i="7"/>
  <c r="N28" i="7"/>
  <c r="R28" i="7"/>
  <c r="K29" i="7"/>
  <c r="L29" i="7"/>
  <c r="M29" i="7"/>
  <c r="N29" i="7"/>
  <c r="R29" i="7"/>
  <c r="K30" i="7"/>
  <c r="L30" i="7"/>
  <c r="M30" i="7"/>
  <c r="N30" i="7"/>
  <c r="R30" i="7"/>
  <c r="K31" i="7"/>
  <c r="L31" i="7"/>
  <c r="M31" i="7"/>
  <c r="N31" i="7"/>
  <c r="R31" i="7"/>
  <c r="K32" i="7"/>
  <c r="L32" i="7"/>
  <c r="M32" i="7"/>
  <c r="N32" i="7"/>
  <c r="R32" i="7"/>
  <c r="K33" i="7"/>
  <c r="L33" i="7"/>
  <c r="M33" i="7"/>
  <c r="N33" i="7"/>
  <c r="R33" i="7"/>
  <c r="K34" i="7"/>
  <c r="L34" i="7"/>
  <c r="M34" i="7"/>
  <c r="N34" i="7"/>
  <c r="R34" i="7"/>
  <c r="K35" i="7"/>
  <c r="L35" i="7"/>
  <c r="M35" i="7"/>
  <c r="N35" i="7"/>
  <c r="R35" i="7"/>
  <c r="K36" i="7"/>
  <c r="L36" i="7"/>
  <c r="M36" i="7"/>
  <c r="N36" i="7"/>
  <c r="R36" i="7"/>
  <c r="K37" i="7"/>
  <c r="L37" i="7"/>
  <c r="M37" i="7"/>
  <c r="N37" i="7"/>
  <c r="R37" i="7"/>
  <c r="K38" i="7"/>
  <c r="L38" i="7"/>
  <c r="M38" i="7"/>
  <c r="N38" i="7"/>
  <c r="R38" i="7"/>
  <c r="K39" i="7"/>
  <c r="L39" i="7"/>
  <c r="M39" i="7"/>
  <c r="N39" i="7"/>
  <c r="R39" i="7"/>
  <c r="K40" i="7"/>
  <c r="L40" i="7"/>
  <c r="M40" i="7"/>
  <c r="N40" i="7"/>
  <c r="R40" i="7"/>
  <c r="K41" i="7"/>
  <c r="L41" i="7"/>
  <c r="M41" i="7"/>
  <c r="N41" i="7"/>
  <c r="R41" i="7"/>
  <c r="K42" i="7"/>
  <c r="L42" i="7"/>
  <c r="M42" i="7"/>
  <c r="N42" i="7"/>
  <c r="R42" i="7"/>
  <c r="K43" i="7"/>
  <c r="L43" i="7"/>
  <c r="M43" i="7"/>
  <c r="N43" i="7"/>
  <c r="R43" i="7"/>
  <c r="K44" i="7"/>
  <c r="L44" i="7"/>
  <c r="M44" i="7"/>
  <c r="N44" i="7"/>
  <c r="R44" i="7"/>
  <c r="K45" i="7"/>
  <c r="L45" i="7"/>
  <c r="M45" i="7"/>
  <c r="N45" i="7"/>
  <c r="R45" i="7"/>
  <c r="K46" i="7"/>
  <c r="L46" i="7"/>
  <c r="M46" i="7"/>
  <c r="N46" i="7"/>
  <c r="R46" i="7"/>
  <c r="K47" i="7"/>
  <c r="L47" i="7"/>
  <c r="M47" i="7"/>
  <c r="N47" i="7"/>
  <c r="R47" i="7"/>
  <c r="K48" i="7"/>
  <c r="L48" i="7"/>
  <c r="M48" i="7"/>
  <c r="N48" i="7"/>
  <c r="R48" i="7"/>
  <c r="K49" i="7"/>
  <c r="L49" i="7"/>
  <c r="M49" i="7"/>
  <c r="N49" i="7"/>
  <c r="R49" i="7"/>
  <c r="K50" i="7"/>
  <c r="L50" i="7"/>
  <c r="M50" i="7"/>
  <c r="N50" i="7"/>
  <c r="R50" i="7"/>
  <c r="K51" i="7"/>
  <c r="L51" i="7"/>
  <c r="M51" i="7"/>
  <c r="N51" i="7"/>
  <c r="R51" i="7"/>
  <c r="K52" i="7"/>
  <c r="L52" i="7"/>
  <c r="M52" i="7"/>
  <c r="N52" i="7"/>
  <c r="R52" i="7"/>
  <c r="K53" i="7"/>
  <c r="L53" i="7"/>
  <c r="M53" i="7"/>
  <c r="N53" i="7"/>
  <c r="R53" i="7"/>
  <c r="K54" i="7"/>
  <c r="L54" i="7"/>
  <c r="M54" i="7"/>
  <c r="N54" i="7"/>
  <c r="R54" i="7"/>
  <c r="K55" i="7"/>
  <c r="L55" i="7"/>
  <c r="M55" i="7"/>
  <c r="N55" i="7"/>
  <c r="R55" i="7"/>
  <c r="K56" i="7"/>
  <c r="L56" i="7"/>
  <c r="M56" i="7"/>
  <c r="N56" i="7"/>
  <c r="R56" i="7"/>
  <c r="K57" i="7"/>
  <c r="L57" i="7"/>
  <c r="M57" i="7"/>
  <c r="N57" i="7"/>
  <c r="R57" i="7"/>
  <c r="K58" i="7"/>
  <c r="L58" i="7"/>
  <c r="M58" i="7"/>
  <c r="N58" i="7"/>
  <c r="R58" i="7"/>
  <c r="K59" i="7"/>
  <c r="L59" i="7"/>
  <c r="M59" i="7"/>
  <c r="N59" i="7"/>
  <c r="R59" i="7"/>
  <c r="K60" i="7"/>
  <c r="L60" i="7"/>
  <c r="M60" i="7"/>
  <c r="N60" i="7"/>
  <c r="R60" i="7"/>
  <c r="K61" i="7"/>
  <c r="L61" i="7"/>
  <c r="M61" i="7"/>
  <c r="N61" i="7"/>
  <c r="R61" i="7"/>
  <c r="K62" i="7"/>
  <c r="L62" i="7"/>
  <c r="M62" i="7"/>
  <c r="N62" i="7"/>
  <c r="R62" i="7"/>
  <c r="K63" i="7"/>
  <c r="L63" i="7"/>
  <c r="M63" i="7"/>
  <c r="N63" i="7"/>
  <c r="R63" i="7"/>
  <c r="K64" i="7"/>
  <c r="L64" i="7"/>
  <c r="M64" i="7"/>
  <c r="N64" i="7"/>
  <c r="R64" i="7"/>
  <c r="K65" i="7"/>
  <c r="L65" i="7"/>
  <c r="M65" i="7"/>
  <c r="N65" i="7"/>
  <c r="R65" i="7"/>
  <c r="K66" i="7"/>
  <c r="L66" i="7"/>
  <c r="M66" i="7"/>
  <c r="N66" i="7"/>
  <c r="R66" i="7"/>
  <c r="K67" i="7"/>
  <c r="L67" i="7"/>
  <c r="M67" i="7"/>
  <c r="N67" i="7"/>
  <c r="R67" i="7"/>
  <c r="K68" i="7"/>
  <c r="L68" i="7"/>
  <c r="M68" i="7"/>
  <c r="N68" i="7"/>
  <c r="R68" i="7"/>
  <c r="K69" i="7"/>
  <c r="L69" i="7"/>
  <c r="M69" i="7"/>
  <c r="N69" i="7"/>
  <c r="R69" i="7"/>
  <c r="K70" i="7"/>
  <c r="L70" i="7"/>
  <c r="M70" i="7"/>
  <c r="N70" i="7"/>
  <c r="R70" i="7"/>
  <c r="K71" i="7"/>
  <c r="L71" i="7"/>
  <c r="M71" i="7"/>
  <c r="N71" i="7"/>
  <c r="R71" i="7"/>
  <c r="K72" i="7"/>
  <c r="L72" i="7"/>
  <c r="M72" i="7"/>
  <c r="N72" i="7"/>
  <c r="R72" i="7"/>
  <c r="K73" i="7"/>
  <c r="L73" i="7"/>
  <c r="M73" i="7"/>
  <c r="N73" i="7"/>
  <c r="R73" i="7"/>
  <c r="K74" i="7"/>
  <c r="L74" i="7"/>
  <c r="M74" i="7"/>
  <c r="N74" i="7"/>
  <c r="R74" i="7"/>
  <c r="K75" i="7"/>
  <c r="L75" i="7"/>
  <c r="M75" i="7"/>
  <c r="N75" i="7"/>
  <c r="R75" i="7"/>
  <c r="K76" i="7"/>
  <c r="L76" i="7"/>
  <c r="M76" i="7"/>
  <c r="N76" i="7"/>
  <c r="R76" i="7"/>
  <c r="K77" i="7"/>
  <c r="L77" i="7"/>
  <c r="M77" i="7"/>
  <c r="N77" i="7"/>
  <c r="R77" i="7"/>
  <c r="K78" i="7"/>
  <c r="L78" i="7"/>
  <c r="M78" i="7"/>
  <c r="N78" i="7"/>
  <c r="R78" i="7"/>
  <c r="K79" i="7"/>
  <c r="L79" i="7"/>
  <c r="M79" i="7"/>
  <c r="N79" i="7"/>
  <c r="R79" i="7"/>
  <c r="K80" i="7"/>
  <c r="L80" i="7"/>
  <c r="M80" i="7"/>
  <c r="N80" i="7"/>
  <c r="R80" i="7"/>
  <c r="K81" i="7"/>
  <c r="L81" i="7"/>
  <c r="M81" i="7"/>
  <c r="N81" i="7"/>
  <c r="R81" i="7"/>
  <c r="K82" i="7"/>
  <c r="L82" i="7"/>
  <c r="M82" i="7"/>
  <c r="N82" i="7"/>
  <c r="R82" i="7"/>
  <c r="K83" i="7"/>
  <c r="L83" i="7"/>
  <c r="M83" i="7"/>
  <c r="N83" i="7"/>
  <c r="R83" i="7"/>
  <c r="K84" i="7"/>
  <c r="L84" i="7"/>
  <c r="M84" i="7"/>
  <c r="N84" i="7"/>
  <c r="R84" i="7"/>
  <c r="K85" i="7"/>
  <c r="L85" i="7"/>
  <c r="M85" i="7"/>
  <c r="N85" i="7"/>
  <c r="R85" i="7"/>
  <c r="K86" i="7"/>
  <c r="L86" i="7"/>
  <c r="M86" i="7"/>
  <c r="N86" i="7"/>
  <c r="R86" i="7"/>
  <c r="K87" i="7"/>
  <c r="L87" i="7"/>
  <c r="M87" i="7"/>
  <c r="N87" i="7"/>
  <c r="R87" i="7"/>
  <c r="K88" i="7"/>
  <c r="L88" i="7"/>
  <c r="M88" i="7"/>
  <c r="N88" i="7"/>
  <c r="R88" i="7"/>
  <c r="K89" i="7"/>
  <c r="L89" i="7"/>
  <c r="M89" i="7"/>
  <c r="N89" i="7"/>
  <c r="R89" i="7"/>
  <c r="K90" i="7"/>
  <c r="L90" i="7"/>
  <c r="M90" i="7"/>
  <c r="N90" i="7"/>
  <c r="R90" i="7"/>
  <c r="K91" i="7"/>
  <c r="L91" i="7"/>
  <c r="M91" i="7"/>
  <c r="N91" i="7"/>
  <c r="R91" i="7"/>
  <c r="K92" i="7"/>
  <c r="L92" i="7"/>
  <c r="M92" i="7"/>
  <c r="N92" i="7"/>
  <c r="R92" i="7"/>
  <c r="K93" i="7"/>
  <c r="L93" i="7"/>
  <c r="M93" i="7"/>
  <c r="N93" i="7"/>
  <c r="R93" i="7"/>
  <c r="K94" i="7"/>
  <c r="L94" i="7"/>
  <c r="M94" i="7"/>
  <c r="N94" i="7"/>
  <c r="R94" i="7"/>
  <c r="K95" i="7"/>
  <c r="L95" i="7"/>
  <c r="M95" i="7"/>
  <c r="N95" i="7"/>
  <c r="R95" i="7"/>
  <c r="K96" i="7"/>
  <c r="L96" i="7"/>
  <c r="M96" i="7"/>
  <c r="N96" i="7"/>
  <c r="R96" i="7"/>
  <c r="K97" i="7"/>
  <c r="L97" i="7"/>
  <c r="M97" i="7"/>
  <c r="N97" i="7"/>
  <c r="R97" i="7"/>
  <c r="K98" i="7"/>
  <c r="L98" i="7"/>
  <c r="M98" i="7"/>
  <c r="N98" i="7"/>
  <c r="R98" i="7"/>
  <c r="K99" i="7"/>
  <c r="L99" i="7"/>
  <c r="M99" i="7"/>
  <c r="N99" i="7"/>
  <c r="R99" i="7"/>
  <c r="K100" i="7"/>
  <c r="L100" i="7"/>
  <c r="M100" i="7"/>
  <c r="N100" i="7"/>
  <c r="R100" i="7"/>
  <c r="K101" i="7"/>
  <c r="L101" i="7"/>
  <c r="M101" i="7"/>
  <c r="N101" i="7"/>
  <c r="R101" i="7"/>
  <c r="K102" i="7"/>
  <c r="L102" i="7"/>
  <c r="M102" i="7"/>
  <c r="N102" i="7"/>
  <c r="R102" i="7"/>
  <c r="K6" i="7"/>
  <c r="L6" i="7"/>
  <c r="M6" i="7"/>
  <c r="N6" i="7"/>
  <c r="O6" i="7"/>
  <c r="R6" i="7"/>
  <c r="K3" i="7"/>
</calcChain>
</file>

<file path=xl/sharedStrings.xml><?xml version="1.0" encoding="utf-8"?>
<sst xmlns="http://schemas.openxmlformats.org/spreadsheetml/2006/main" count="171" uniqueCount="40">
  <si>
    <t>Return_P</t>
    <phoneticPr fontId="2"/>
  </si>
  <si>
    <t>Portfolio</t>
    <phoneticPr fontId="2"/>
  </si>
  <si>
    <t>Asset A</t>
  </si>
  <si>
    <t>Asset B</t>
  </si>
  <si>
    <t>Asset C</t>
  </si>
  <si>
    <t>Asset D</t>
  </si>
  <si>
    <t>Asset E</t>
  </si>
  <si>
    <t>Asset F</t>
  </si>
  <si>
    <t>Covariance Matrix</t>
    <phoneticPr fontId="2"/>
  </si>
  <si>
    <t>Minimization Target</t>
    <phoneticPr fontId="2"/>
  </si>
  <si>
    <t>Upper Bound (User Input)</t>
    <phoneticPr fontId="2"/>
  </si>
  <si>
    <t>Lower Bound (User Input)</t>
    <phoneticPr fontId="2"/>
  </si>
  <si>
    <t>Optimal Investment Allocation (Output)</t>
    <phoneticPr fontId="2"/>
  </si>
  <si>
    <t>TOK</t>
  </si>
  <si>
    <t>EWJ</t>
  </si>
  <si>
    <t>HYG</t>
  </si>
  <si>
    <t>LQD</t>
  </si>
  <si>
    <t>EMD</t>
  </si>
  <si>
    <t>GSG</t>
  </si>
  <si>
    <t>BWX</t>
  </si>
  <si>
    <t>Portfolio Vol (Monthly)</t>
    <phoneticPr fontId="2"/>
  </si>
  <si>
    <t>Portfolio Expected Return (User Input)</t>
    <phoneticPr fontId="2"/>
  </si>
  <si>
    <t>Upper Bound (User Input)</t>
    <phoneticPr fontId="2"/>
  </si>
  <si>
    <t>Lower Bound (User Input)</t>
    <phoneticPr fontId="2"/>
  </si>
  <si>
    <t>Portfolio Risk (Model Output)</t>
    <phoneticPr fontId="2"/>
  </si>
  <si>
    <t>Optimal Allocation (Model Output)</t>
    <phoneticPr fontId="2"/>
  </si>
  <si>
    <t>Case #1</t>
    <phoneticPr fontId="2"/>
  </si>
  <si>
    <t>Case #2</t>
    <phoneticPr fontId="2"/>
  </si>
  <si>
    <t>Expected Retuen (User Input / Annualized)</t>
    <phoneticPr fontId="2"/>
  </si>
  <si>
    <t>HYG</t>
    <phoneticPr fontId="2"/>
  </si>
  <si>
    <t>Expected Retuen (User Input)</t>
    <phoneticPr fontId="2"/>
  </si>
  <si>
    <t>Portfolio Expected Retrun (Input / Monthly)</t>
    <phoneticPr fontId="2"/>
  </si>
  <si>
    <t>Portfolio Expected Retrun (Output)</t>
    <phoneticPr fontId="2"/>
  </si>
  <si>
    <t>Expected Retuen  (Input / Monthly)</t>
    <phoneticPr fontId="2"/>
  </si>
  <si>
    <t>Case #3</t>
    <phoneticPr fontId="2"/>
  </si>
  <si>
    <t>Case #4</t>
    <phoneticPr fontId="2"/>
  </si>
  <si>
    <t>Case #5</t>
    <phoneticPr fontId="2"/>
  </si>
  <si>
    <t>Case #6</t>
    <phoneticPr fontId="2"/>
  </si>
  <si>
    <t>Case #7</t>
    <phoneticPr fontId="2"/>
  </si>
  <si>
    <t>Case #8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</si>
</sst>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409]mmm\-yy;@"/>
    <numFmt numFmtId="165" formatCode="0.000%"/>
    <numFmt numFmtId="166" formatCode="0.00000%"/>
    <numFmt numFmtId="167" formatCode="0.00000000"/>
    <numFmt numFmtId="168" formatCode="0.000000"/>
    <numFmt numFmtId="169" formatCode="0.0000"/>
    <numFmt numFmtId="170" formatCode="0.0000000"/>
    <numFmt numFmtId="171" formatCode="0.0000%"/>
  </numFmts>
  <fonts count="19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theme="1"/>
      <name val="メイリオ"/>
      <charset val="128"/>
    </font>
    <font>
      <sz val="12"/>
      <color theme="0"/>
      <name val="メイリオ"/>
      <charset val="128"/>
    </font>
    <font>
      <b/>
      <sz val="12"/>
      <color theme="0"/>
      <name val="メイリオ"/>
      <charset val="128"/>
    </font>
    <font>
      <b/>
      <sz val="12"/>
      <color theme="8" tint="-0.249977111117893"/>
      <name val="メイリオ"/>
      <charset val="128"/>
    </font>
    <font>
      <sz val="12"/>
      <color theme="0" tint="-0.34998626667073579"/>
      <name val="メイリオ"/>
      <charset val="128"/>
    </font>
    <font>
      <b/>
      <sz val="12"/>
      <color theme="1"/>
      <name val="メイリオ"/>
      <charset val="128"/>
    </font>
    <font>
      <b/>
      <sz val="12"/>
      <color rgb="FFFF0000"/>
      <name val="メイリオ"/>
      <charset val="128"/>
    </font>
    <font>
      <b/>
      <sz val="18"/>
      <color theme="0"/>
      <name val="メイリオ"/>
      <charset val="128"/>
    </font>
    <font>
      <b/>
      <sz val="12"/>
      <color theme="1" tint="0.249977111117893"/>
      <name val="メイリオ"/>
      <charset val="128"/>
    </font>
    <font>
      <sz val="12"/>
      <color theme="3" tint="0.39997558519241921"/>
      <name val="メイリオ"/>
      <charset val="128"/>
    </font>
    <font>
      <sz val="12"/>
      <color theme="9" tint="-0.249977111117893"/>
      <name val="メイリオ"/>
      <charset val="128"/>
    </font>
    <font>
      <sz val="12"/>
      <color theme="1" tint="0.34998626667073579"/>
      <name val="メイリオ"/>
      <charset val="128"/>
    </font>
    <font>
      <sz val="12"/>
      <color theme="4" tint="-0.249977111117893"/>
      <name val="メイリオ"/>
      <charset val="128"/>
    </font>
    <font>
      <sz val="12"/>
      <color theme="4" tint="0.39997558519241921"/>
      <name val="メイリオ"/>
      <charset val="128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9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5" fillId="0" borderId="0" xfId="0" applyFont="1"/>
    <xf numFmtId="0" fontId="6" fillId="6" borderId="0" xfId="0" applyFont="1" applyFill="1"/>
    <xf numFmtId="10" fontId="5" fillId="7" borderId="0" xfId="1" applyNumberFormat="1" applyFont="1" applyFill="1"/>
    <xf numFmtId="164" fontId="5" fillId="8" borderId="0" xfId="0" applyNumberFormat="1" applyFont="1" applyFill="1"/>
    <xf numFmtId="0" fontId="9" fillId="0" borderId="0" xfId="0" applyFont="1"/>
    <xf numFmtId="0" fontId="6" fillId="4" borderId="0" xfId="0" applyFont="1" applyFill="1" applyAlignment="1">
      <alignment horizontal="center" vertical="center"/>
    </xf>
    <xf numFmtId="10" fontId="5" fillId="9" borderId="0" xfId="0" applyNumberFormat="1" applyFont="1" applyFill="1"/>
    <xf numFmtId="166" fontId="5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right" vertical="center"/>
    </xf>
    <xf numFmtId="167" fontId="5" fillId="0" borderId="0" xfId="0" applyNumberFormat="1" applyFont="1"/>
    <xf numFmtId="167" fontId="11" fillId="0" borderId="0" xfId="0" applyNumberFormat="1" applyFont="1" applyAlignment="1">
      <alignment horizontal="right"/>
    </xf>
    <xf numFmtId="168" fontId="5" fillId="5" borderId="0" xfId="0" applyNumberFormat="1" applyFont="1" applyFill="1" applyBorder="1" applyAlignment="1"/>
    <xf numFmtId="0" fontId="6" fillId="6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165" fontId="5" fillId="2" borderId="0" xfId="0" applyNumberFormat="1" applyFont="1" applyFill="1"/>
    <xf numFmtId="0" fontId="5" fillId="0" borderId="0" xfId="0" applyFont="1" applyAlignment="1">
      <alignment horizontal="right"/>
    </xf>
    <xf numFmtId="169" fontId="5" fillId="0" borderId="0" xfId="0" applyNumberFormat="1" applyFont="1"/>
    <xf numFmtId="167" fontId="5" fillId="13" borderId="0" xfId="0" applyNumberFormat="1" applyFont="1" applyFill="1"/>
    <xf numFmtId="10" fontId="5" fillId="0" borderId="0" xfId="0" applyNumberFormat="1" applyFont="1"/>
    <xf numFmtId="170" fontId="10" fillId="12" borderId="0" xfId="0" applyNumberFormat="1" applyFont="1" applyFill="1"/>
    <xf numFmtId="9" fontId="11" fillId="10" borderId="0" xfId="1" applyFont="1" applyFill="1"/>
    <xf numFmtId="9" fontId="11" fillId="10" borderId="0" xfId="1" applyFont="1" applyFill="1" applyAlignment="1"/>
    <xf numFmtId="10" fontId="5" fillId="0" borderId="0" xfId="1" applyNumberFormat="1" applyFont="1"/>
    <xf numFmtId="0" fontId="14" fillId="0" borderId="0" xfId="0" applyFont="1"/>
    <xf numFmtId="0" fontId="15" fillId="0" borderId="0" xfId="0" applyFont="1" applyAlignment="1">
      <alignment horizontal="right"/>
    </xf>
    <xf numFmtId="0" fontId="16" fillId="0" borderId="0" xfId="0" applyFont="1" applyFill="1" applyAlignment="1">
      <alignment horizontal="center"/>
    </xf>
    <xf numFmtId="0" fontId="16" fillId="0" borderId="0" xfId="0" applyFont="1"/>
    <xf numFmtId="0" fontId="17" fillId="0" borderId="0" xfId="0" applyFont="1"/>
    <xf numFmtId="0" fontId="17" fillId="0" borderId="0" xfId="0" applyFont="1" applyFill="1" applyAlignment="1">
      <alignment horizontal="right"/>
    </xf>
    <xf numFmtId="0" fontId="18" fillId="0" borderId="0" xfId="0" applyFont="1" applyAlignment="1">
      <alignment horizontal="right"/>
    </xf>
    <xf numFmtId="9" fontId="18" fillId="0" borderId="0" xfId="1" applyNumberFormat="1" applyFont="1"/>
    <xf numFmtId="0" fontId="17" fillId="0" borderId="0" xfId="0" applyFont="1" applyAlignment="1">
      <alignment horizontal="right"/>
    </xf>
    <xf numFmtId="171" fontId="7" fillId="11" borderId="0" xfId="1" applyNumberFormat="1" applyFont="1" applyFill="1"/>
    <xf numFmtId="171" fontId="5" fillId="0" borderId="0" xfId="0" applyNumberFormat="1" applyFont="1"/>
    <xf numFmtId="171" fontId="10" fillId="10" borderId="0" xfId="1" applyNumberFormat="1" applyFont="1" applyFill="1"/>
    <xf numFmtId="165" fontId="8" fillId="0" borderId="0" xfId="0" applyNumberFormat="1" applyFont="1" applyAlignment="1"/>
    <xf numFmtId="171" fontId="12" fillId="11" borderId="0" xfId="0" applyNumberFormat="1" applyFont="1" applyFill="1" applyAlignment="1">
      <alignment vertical="center"/>
    </xf>
    <xf numFmtId="171" fontId="13" fillId="10" borderId="0" xfId="0" applyNumberFormat="1" applyFont="1" applyFill="1"/>
    <xf numFmtId="171" fontId="17" fillId="0" borderId="0" xfId="1" applyNumberFormat="1" applyFont="1" applyFill="1" applyAlignment="1">
      <alignment horizontal="right"/>
    </xf>
    <xf numFmtId="171" fontId="17" fillId="0" borderId="0" xfId="1" applyNumberFormat="1" applyFont="1" applyAlignment="1">
      <alignment horizontal="right"/>
    </xf>
    <xf numFmtId="171" fontId="15" fillId="0" borderId="0" xfId="1" applyNumberFormat="1" applyFont="1"/>
    <xf numFmtId="171" fontId="17" fillId="0" borderId="0" xfId="1" applyNumberFormat="1" applyFont="1"/>
    <xf numFmtId="171" fontId="10" fillId="12" borderId="0" xfId="1" applyNumberFormat="1" applyFont="1" applyFill="1"/>
    <xf numFmtId="0" fontId="7" fillId="4" borderId="0" xfId="0" applyFont="1" applyFill="1" applyAlignment="1">
      <alignment horizontal="center" vertical="center"/>
    </xf>
  </cellXfs>
  <cellStyles count="49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colors>
    <mruColors>
      <color rgb="FF5F7530"/>
      <color rgb="FF9CBF4C"/>
      <color rgb="FF92B3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27777777778"/>
          <c:y val="0"/>
          <c:w val="0.59166666666666701"/>
          <c:h val="0.9861111111111110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"/>
            <c:bubble3D val="0"/>
            <c:spPr>
              <a:solidFill>
                <a:srgbClr val="5F7530"/>
              </a:solidFill>
            </c:spPr>
          </c:dPt>
          <c:dPt>
            <c:idx val="3"/>
            <c:bubble3D val="0"/>
            <c:spPr>
              <a:solidFill>
                <a:srgbClr val="9CBF4C"/>
              </a:solidFill>
            </c:spPr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6"/>
            <c:bubble3D val="0"/>
            <c:spPr>
              <a:solidFill>
                <a:schemeClr val="bg2">
                  <a:lumMod val="90000"/>
                </a:schemeClr>
              </a:solidFill>
            </c:spPr>
          </c:dPt>
          <c:dLbls>
            <c:dLbl>
              <c:idx val="2"/>
              <c:layout>
                <c:manualLayout>
                  <c:x val="2.7777777777777801E-3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Result!$D$6:$J$6</c:f>
              <c:strCache>
                <c:ptCount val="7"/>
                <c:pt idx="0">
                  <c:v>TOK</c:v>
                </c:pt>
                <c:pt idx="1">
                  <c:v>EWJ</c:v>
                </c:pt>
                <c:pt idx="2">
                  <c:v>HYG</c:v>
                </c:pt>
                <c:pt idx="3">
                  <c:v>LQD</c:v>
                </c:pt>
                <c:pt idx="4">
                  <c:v>EMD</c:v>
                </c:pt>
                <c:pt idx="5">
                  <c:v>GSG</c:v>
                </c:pt>
                <c:pt idx="6">
                  <c:v>BWX</c:v>
                </c:pt>
              </c:strCache>
            </c:strRef>
          </c:cat>
          <c:val>
            <c:numRef>
              <c:f>Result!#REF!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solidFill>
            <a:schemeClr val="tx1">
              <a:lumMod val="65000"/>
              <a:lumOff val="35000"/>
            </a:schemeClr>
          </a:solidFill>
          <a:latin typeface="メイリオ"/>
          <a:ea typeface="メイリオ"/>
          <a:cs typeface="メイリオ"/>
        </a:defRPr>
      </a:pPr>
      <a:endParaRPr lang="en-US"/>
    </a:p>
  </c:txPr>
  <c:printSettings>
    <c:headerFooter/>
    <c:pageMargins b="0.75" l="0.7" r="0.7" t="0.75" header="0.3" footer="0.3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677334</xdr:colOff>
      <xdr:row>22</xdr:row>
      <xdr:rowOff>93133</xdr:rowOff>
    </xdr:from>
    <xdr:to>
      <xdr:col>13</xdr:col>
      <xdr:colOff>886884</xdr:colOff>
      <xdr:row>23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A115"/>
  <sheetViews>
    <sheetView zoomScale="75" zoomScaleNormal="75" zoomScalePageLayoutView="75" workbookViewId="0">
      <selection activeCell="L112" sqref="L112"/>
    </sheetView>
  </sheetViews>
  <sheetFormatPr defaultColWidth="12.875" defaultRowHeight="19.5" outlineLevelRow="1"/>
  <cols>
    <col min="1" max="1" width="20.5" style="1" customWidth="1"/>
    <col min="2" max="2" width="14.625" style="5" customWidth="1"/>
    <col min="3" max="3" width="13" style="1" customWidth="1"/>
    <col min="4" max="10" width="19.5" style="1" customWidth="1"/>
    <col min="11" max="16" width="13.125" style="1" customWidth="1"/>
    <col min="17" max="17" width="13.5" style="1" customWidth="1"/>
    <col min="18" max="18" width="14.375" style="1" customWidth="1"/>
    <col min="19" max="19" width="12.875" style="1"/>
    <col min="20" max="20" width="17.125" style="1" bestFit="1" customWidth="1"/>
    <col min="21" max="21" width="22.375" style="1" customWidth="1"/>
    <col min="22" max="22" width="14" style="1" bestFit="1" customWidth="1"/>
    <col min="23" max="23" width="17.125" style="1" bestFit="1" customWidth="1"/>
    <col min="24" max="24" width="17.125" style="1" customWidth="1"/>
    <col min="25" max="25" width="14" style="1" bestFit="1" customWidth="1"/>
    <col min="26" max="26" width="20" style="1" customWidth="1"/>
    <col min="27" max="16384" width="12.875" style="1"/>
  </cols>
  <sheetData>
    <row r="2" spans="3:26">
      <c r="C2" s="10" t="s">
        <v>10</v>
      </c>
      <c r="D2" s="23">
        <v>0.4</v>
      </c>
      <c r="E2" s="23">
        <v>0.4</v>
      </c>
      <c r="F2" s="23">
        <v>0.3</v>
      </c>
      <c r="G2" s="23">
        <v>0.6</v>
      </c>
      <c r="H2" s="23">
        <v>0.35</v>
      </c>
      <c r="I2" s="23">
        <v>0.15</v>
      </c>
      <c r="J2" s="23">
        <v>0.5</v>
      </c>
    </row>
    <row r="3" spans="3:26">
      <c r="C3" s="10" t="s">
        <v>11</v>
      </c>
      <c r="D3" s="24">
        <v>0.05</v>
      </c>
      <c r="E3" s="24">
        <v>0.05</v>
      </c>
      <c r="F3" s="24">
        <v>0.05</v>
      </c>
      <c r="G3" s="24">
        <v>0.1</v>
      </c>
      <c r="H3" s="24">
        <v>0.05</v>
      </c>
      <c r="I3" s="24">
        <v>0.05</v>
      </c>
      <c r="J3" s="24">
        <v>0.03</v>
      </c>
      <c r="K3" s="38">
        <f>SUM(D4:J4)</f>
        <v>0.99999999890518554</v>
      </c>
    </row>
    <row r="4" spans="3:26" ht="26.1" customHeight="1">
      <c r="C4" s="11" t="s">
        <v>12</v>
      </c>
      <c r="D4" s="39">
        <v>0.18125787124265511</v>
      </c>
      <c r="E4" s="39">
        <v>8.9530064927112088E-2</v>
      </c>
      <c r="F4" s="39">
        <v>0.3</v>
      </c>
      <c r="G4" s="39">
        <v>0.29743381575444727</v>
      </c>
      <c r="H4" s="39">
        <v>0.05</v>
      </c>
      <c r="I4" s="39">
        <v>5.1778246980971013E-2</v>
      </c>
      <c r="J4" s="39">
        <v>3.0000000000000002E-2</v>
      </c>
      <c r="K4" s="46" t="s">
        <v>1</v>
      </c>
      <c r="L4" s="46"/>
      <c r="M4" s="46"/>
      <c r="N4" s="46"/>
      <c r="O4" s="46"/>
      <c r="P4" s="46"/>
      <c r="Q4" s="46"/>
    </row>
    <row r="5" spans="3:26">
      <c r="D5" s="15" t="s">
        <v>13</v>
      </c>
      <c r="E5" s="15" t="s">
        <v>14</v>
      </c>
      <c r="F5" s="15" t="s">
        <v>29</v>
      </c>
      <c r="G5" s="15" t="s">
        <v>16</v>
      </c>
      <c r="H5" s="15" t="s">
        <v>17</v>
      </c>
      <c r="I5" s="15" t="s">
        <v>18</v>
      </c>
      <c r="J5" s="15" t="s">
        <v>19</v>
      </c>
      <c r="K5" s="16" t="s">
        <v>13</v>
      </c>
      <c r="L5" s="16" t="s">
        <v>14</v>
      </c>
      <c r="M5" s="16" t="s">
        <v>15</v>
      </c>
      <c r="N5" s="16" t="s">
        <v>16</v>
      </c>
      <c r="O5" s="16" t="s">
        <v>17</v>
      </c>
      <c r="P5" s="16" t="s">
        <v>18</v>
      </c>
      <c r="Q5" s="16" t="s">
        <v>19</v>
      </c>
      <c r="R5" s="6" t="s">
        <v>0</v>
      </c>
      <c r="T5" s="15" t="s">
        <v>13</v>
      </c>
      <c r="U5" s="15" t="s">
        <v>14</v>
      </c>
      <c r="V5" s="15" t="s">
        <v>15</v>
      </c>
      <c r="W5" s="15" t="s">
        <v>16</v>
      </c>
      <c r="X5" s="15" t="s">
        <v>17</v>
      </c>
      <c r="Y5" s="15" t="s">
        <v>18</v>
      </c>
      <c r="Z5" s="15" t="s">
        <v>19</v>
      </c>
    </row>
    <row r="6" spans="3:26">
      <c r="C6" s="4">
        <v>42370</v>
      </c>
      <c r="D6" s="3">
        <v>-6.0699999999999997E-2</v>
      </c>
      <c r="E6" s="3">
        <v>-0.1026</v>
      </c>
      <c r="F6" s="3">
        <v>-4.2000000000000003E-2</v>
      </c>
      <c r="G6" s="3">
        <v>2.8E-3</v>
      </c>
      <c r="H6" s="3">
        <v>-1.44E-2</v>
      </c>
      <c r="I6" s="3">
        <v>-2.0799999999999999E-2</v>
      </c>
      <c r="J6" s="3">
        <v>4.4200000000000003E-2</v>
      </c>
      <c r="K6" s="17">
        <f>D6*D$4</f>
        <v>-1.1002352784429164E-2</v>
      </c>
      <c r="L6" s="17">
        <f>E6*E$4</f>
        <v>-9.1857846615216992E-3</v>
      </c>
      <c r="M6" s="17">
        <f>F6*F$4</f>
        <v>-1.26E-2</v>
      </c>
      <c r="N6" s="17">
        <f>G6*G$4</f>
        <v>8.3281468411245231E-4</v>
      </c>
      <c r="O6" s="17">
        <f>H6*H$4</f>
        <v>-7.2000000000000005E-4</v>
      </c>
      <c r="P6" s="17">
        <f t="shared" ref="P6:Q6" si="0">I6*I$4</f>
        <v>-1.0769875372041971E-3</v>
      </c>
      <c r="Q6" s="17">
        <f t="shared" si="0"/>
        <v>1.3260000000000001E-3</v>
      </c>
      <c r="R6" s="7">
        <f>SUM(K6:Q6)</f>
        <v>-3.2426310299042603E-2</v>
      </c>
      <c r="S6" s="15" t="s">
        <v>13</v>
      </c>
      <c r="T6" s="20">
        <f t="shared" ref="T6:Z6" si="1">$D4*D4*D109</f>
        <v>8.9800179269838287E-5</v>
      </c>
      <c r="U6" s="20">
        <f t="shared" si="1"/>
        <v>3.3804253245036761E-5</v>
      </c>
      <c r="V6" s="20">
        <f t="shared" si="1"/>
        <v>8.6642203897094888E-5</v>
      </c>
      <c r="W6" s="20">
        <f t="shared" si="1"/>
        <v>2.6319897134476926E-5</v>
      </c>
      <c r="X6" s="20">
        <f t="shared" si="1"/>
        <v>1.0620174786814166E-5</v>
      </c>
      <c r="Y6" s="20">
        <f t="shared" si="1"/>
        <v>2.1697927316386228E-5</v>
      </c>
      <c r="Z6" s="20">
        <f t="shared" si="1"/>
        <v>3.8630846994552768E-6</v>
      </c>
    </row>
    <row r="7" spans="3:26">
      <c r="C7" s="4">
        <v>42339</v>
      </c>
      <c r="D7" s="3">
        <v>-5.4300000000000001E-2</v>
      </c>
      <c r="E7" s="3">
        <v>-5.1200000000000002E-2</v>
      </c>
      <c r="F7" s="3">
        <v>-1.6E-2</v>
      </c>
      <c r="G7" s="3">
        <v>1.1999999999999999E-3</v>
      </c>
      <c r="H7" s="3">
        <v>4.0000000000000002E-4</v>
      </c>
      <c r="I7" s="3">
        <v>-5.2699999999999997E-2</v>
      </c>
      <c r="J7" s="3">
        <v>2.8999999999999998E-3</v>
      </c>
      <c r="K7" s="17">
        <f t="shared" ref="K7:K70" si="2">D7*D$4</f>
        <v>-9.842302408476172E-3</v>
      </c>
      <c r="L7" s="17">
        <f t="shared" ref="L7:L70" si="3">E7*E$4</f>
        <v>-4.5839393242681388E-3</v>
      </c>
      <c r="M7" s="17">
        <f t="shared" ref="M7:M70" si="4">F7*F$4</f>
        <v>-4.7999999999999996E-3</v>
      </c>
      <c r="N7" s="17">
        <f t="shared" ref="N7:N70" si="5">G7*G$4</f>
        <v>3.5692057890533669E-4</v>
      </c>
      <c r="O7" s="17">
        <f t="shared" ref="O7:O70" si="6">H7*H$4</f>
        <v>2.0000000000000002E-5</v>
      </c>
      <c r="P7" s="17">
        <f>I7*I$4</f>
        <v>-2.728713615897172E-3</v>
      </c>
      <c r="Q7" s="17">
        <f t="shared" ref="Q7:Q70" si="7">J7*J$4</f>
        <v>8.7000000000000001E-5</v>
      </c>
      <c r="R7" s="7">
        <f t="shared" ref="R7:R70" si="8">SUM(K7:Q7)</f>
        <v>-2.1491034769736145E-2</v>
      </c>
      <c r="S7" s="15" t="s">
        <v>14</v>
      </c>
      <c r="T7" s="20">
        <f t="shared" ref="T7:Z7" si="9">$E4*D4*D110</f>
        <v>3.3804253245036761E-5</v>
      </c>
      <c r="U7" s="20">
        <f t="shared" si="9"/>
        <v>2.219071314632633E-5</v>
      </c>
      <c r="V7" s="20">
        <f t="shared" si="9"/>
        <v>3.495723810860496E-5</v>
      </c>
      <c r="W7" s="20">
        <f t="shared" si="9"/>
        <v>1.2171516832063047E-5</v>
      </c>
      <c r="X7" s="20">
        <f t="shared" si="9"/>
        <v>4.9469887995728339E-6</v>
      </c>
      <c r="Y7" s="20">
        <f t="shared" si="9"/>
        <v>7.6327612291913565E-6</v>
      </c>
      <c r="Z7" s="20">
        <f t="shared" si="9"/>
        <v>1.5116406119383673E-6</v>
      </c>
    </row>
    <row r="8" spans="3:26">
      <c r="C8" s="4">
        <v>42309</v>
      </c>
      <c r="D8" s="3">
        <v>-1.77E-2</v>
      </c>
      <c r="E8" s="3">
        <v>-1.38E-2</v>
      </c>
      <c r="F8" s="3">
        <v>-1.9900000000000001E-2</v>
      </c>
      <c r="G8" s="3">
        <v>-1.09E-2</v>
      </c>
      <c r="H8" s="3">
        <v>-2.41E-2</v>
      </c>
      <c r="I8" s="3">
        <v>-8.2500000000000004E-2</v>
      </c>
      <c r="J8" s="3">
        <v>1.18E-2</v>
      </c>
      <c r="K8" s="17">
        <f t="shared" si="2"/>
        <v>-3.2082643209949955E-3</v>
      </c>
      <c r="L8" s="17">
        <f t="shared" si="3"/>
        <v>-1.2355148959941468E-3</v>
      </c>
      <c r="M8" s="17">
        <f t="shared" si="4"/>
        <v>-5.9700000000000005E-3</v>
      </c>
      <c r="N8" s="17">
        <f t="shared" si="5"/>
        <v>-3.2420285917234754E-3</v>
      </c>
      <c r="O8" s="17">
        <f t="shared" si="6"/>
        <v>-1.2050000000000001E-3</v>
      </c>
      <c r="P8" s="17">
        <f t="shared" ref="P8:P70" si="10">I8*I$4</f>
        <v>-4.2717053759301089E-3</v>
      </c>
      <c r="Q8" s="17">
        <f t="shared" si="7"/>
        <v>3.5400000000000004E-4</v>
      </c>
      <c r="R8" s="7">
        <f t="shared" si="8"/>
        <v>-1.8778513184642728E-2</v>
      </c>
      <c r="S8" s="15" t="s">
        <v>15</v>
      </c>
      <c r="T8" s="20">
        <f>$F4*D4*D111</f>
        <v>8.6642203897094888E-5</v>
      </c>
      <c r="U8" s="20">
        <f t="shared" ref="U8:Z8" si="11">$F4*E4*E111</f>
        <v>3.495723810860496E-5</v>
      </c>
      <c r="V8" s="20">
        <f t="shared" si="11"/>
        <v>1.3165708356958761E-4</v>
      </c>
      <c r="W8" s="20">
        <f t="shared" si="11"/>
        <v>5.7030325779839663E-5</v>
      </c>
      <c r="X8" s="20">
        <f t="shared" si="11"/>
        <v>1.5756099951675256E-5</v>
      </c>
      <c r="Y8" s="20">
        <f t="shared" si="11"/>
        <v>1.7249136015744698E-5</v>
      </c>
      <c r="Z8" s="20">
        <f t="shared" si="11"/>
        <v>4.6706667719072162E-6</v>
      </c>
    </row>
    <row r="9" spans="3:26">
      <c r="C9" s="4">
        <v>42278</v>
      </c>
      <c r="D9" s="3">
        <v>-7.0000000000000001E-3</v>
      </c>
      <c r="E9" s="3">
        <v>4.8999999999999998E-3</v>
      </c>
      <c r="F9" s="3">
        <v>-2.5000000000000001E-2</v>
      </c>
      <c r="G9" s="3">
        <v>-1.5E-3</v>
      </c>
      <c r="H9" s="3">
        <v>-1E-3</v>
      </c>
      <c r="I9" s="3">
        <v>-9.1399999999999995E-2</v>
      </c>
      <c r="J9" s="3">
        <v>-2.41E-2</v>
      </c>
      <c r="K9" s="17">
        <f t="shared" si="2"/>
        <v>-1.2688050986985858E-3</v>
      </c>
      <c r="L9" s="17">
        <f t="shared" si="3"/>
        <v>4.3869731814284924E-4</v>
      </c>
      <c r="M9" s="17">
        <f t="shared" si="4"/>
        <v>-7.4999999999999997E-3</v>
      </c>
      <c r="N9" s="17">
        <f t="shared" si="5"/>
        <v>-4.4615072363167094E-4</v>
      </c>
      <c r="O9" s="17">
        <f t="shared" si="6"/>
        <v>-5.0000000000000002E-5</v>
      </c>
      <c r="P9" s="17">
        <f t="shared" si="10"/>
        <v>-4.7325317740607503E-3</v>
      </c>
      <c r="Q9" s="17">
        <f t="shared" si="7"/>
        <v>-7.2300000000000001E-4</v>
      </c>
      <c r="R9" s="7">
        <f t="shared" si="8"/>
        <v>-1.4281790278248158E-2</v>
      </c>
      <c r="S9" s="15" t="s">
        <v>16</v>
      </c>
      <c r="T9" s="20">
        <f>$G4*D4*D112</f>
        <v>2.6319897134476926E-5</v>
      </c>
      <c r="U9" s="20">
        <f t="shared" ref="U9:Z9" si="12">$G4*E4*E112</f>
        <v>1.2171516832063047E-5</v>
      </c>
      <c r="V9" s="20">
        <f t="shared" si="12"/>
        <v>5.7030325779839663E-5</v>
      </c>
      <c r="W9" s="20">
        <f t="shared" si="12"/>
        <v>5.3748589374479885E-5</v>
      </c>
      <c r="X9" s="20">
        <f t="shared" si="12"/>
        <v>9.8633583803790977E-6</v>
      </c>
      <c r="Y9" s="20">
        <f t="shared" si="12"/>
        <v>6.4923635658023739E-7</v>
      </c>
      <c r="Z9" s="20">
        <f t="shared" si="12"/>
        <v>3.3043584829404429E-6</v>
      </c>
    </row>
    <row r="10" spans="3:26">
      <c r="C10" s="4">
        <v>42248</v>
      </c>
      <c r="D10" s="3">
        <v>7.6899999999999996E-2</v>
      </c>
      <c r="E10" s="3">
        <v>7.85E-2</v>
      </c>
      <c r="F10" s="3">
        <v>3.2399999999999998E-2</v>
      </c>
      <c r="G10" s="3">
        <v>5.7000000000000002E-3</v>
      </c>
      <c r="H10" s="3">
        <v>1.9699999999999999E-2</v>
      </c>
      <c r="I10" s="3">
        <v>-5.9999999999999995E-4</v>
      </c>
      <c r="J10" s="3">
        <v>4.1999999999999997E-3</v>
      </c>
      <c r="K10" s="17">
        <f t="shared" si="2"/>
        <v>1.3938730298560176E-2</v>
      </c>
      <c r="L10" s="17">
        <f t="shared" si="3"/>
        <v>7.0281100967782987E-3</v>
      </c>
      <c r="M10" s="17">
        <f t="shared" si="4"/>
        <v>9.7199999999999995E-3</v>
      </c>
      <c r="N10" s="17">
        <f t="shared" si="5"/>
        <v>1.6953727498003495E-3</v>
      </c>
      <c r="O10" s="17">
        <f t="shared" si="6"/>
        <v>9.8499999999999998E-4</v>
      </c>
      <c r="P10" s="17">
        <f t="shared" si="10"/>
        <v>-3.1066948188582606E-5</v>
      </c>
      <c r="Q10" s="17">
        <f t="shared" si="7"/>
        <v>1.26E-4</v>
      </c>
      <c r="R10" s="7">
        <f t="shared" si="8"/>
        <v>3.3462146196950246E-2</v>
      </c>
      <c r="S10" s="15" t="s">
        <v>17</v>
      </c>
      <c r="T10" s="20">
        <f>$H4*D4*D113</f>
        <v>1.0620174786814166E-5</v>
      </c>
      <c r="U10" s="20">
        <f t="shared" ref="U10:Z10" si="13">$H4*E4*E113</f>
        <v>4.9469887995728339E-6</v>
      </c>
      <c r="V10" s="20">
        <f t="shared" si="13"/>
        <v>1.5756099951675256E-5</v>
      </c>
      <c r="W10" s="20">
        <f t="shared" si="13"/>
        <v>9.8633583803790977E-6</v>
      </c>
      <c r="X10" s="20">
        <f t="shared" si="13"/>
        <v>3.4717785491838485E-6</v>
      </c>
      <c r="Y10" s="20">
        <f t="shared" si="13"/>
        <v>2.1359418625393624E-6</v>
      </c>
      <c r="Z10" s="20">
        <f t="shared" si="13"/>
        <v>9.9116135631443317E-7</v>
      </c>
    </row>
    <row r="11" spans="3:26">
      <c r="C11" s="4">
        <v>42217</v>
      </c>
      <c r="D11" s="3">
        <v>-4.07E-2</v>
      </c>
      <c r="E11" s="3">
        <v>-5.74E-2</v>
      </c>
      <c r="F11" s="3">
        <v>-0.03</v>
      </c>
      <c r="G11" s="3">
        <v>1.1900000000000001E-2</v>
      </c>
      <c r="H11" s="3">
        <v>-1.49E-2</v>
      </c>
      <c r="I11" s="3">
        <v>-0.06</v>
      </c>
      <c r="J11" s="3">
        <v>5.0000000000000001E-3</v>
      </c>
      <c r="K11" s="17">
        <f t="shared" si="2"/>
        <v>-7.377195359576063E-3</v>
      </c>
      <c r="L11" s="17">
        <f t="shared" si="3"/>
        <v>-5.1390257268162341E-3</v>
      </c>
      <c r="M11" s="17">
        <f t="shared" si="4"/>
        <v>-8.9999999999999993E-3</v>
      </c>
      <c r="N11" s="17">
        <f t="shared" si="5"/>
        <v>3.5394624074779227E-3</v>
      </c>
      <c r="O11" s="17">
        <f t="shared" si="6"/>
        <v>-7.45E-4</v>
      </c>
      <c r="P11" s="17">
        <f t="shared" si="10"/>
        <v>-3.1066948188582608E-3</v>
      </c>
      <c r="Q11" s="17">
        <f t="shared" si="7"/>
        <v>1.5000000000000001E-4</v>
      </c>
      <c r="R11" s="7">
        <f t="shared" si="8"/>
        <v>-2.1678453497772632E-2</v>
      </c>
      <c r="S11" s="15" t="s">
        <v>18</v>
      </c>
      <c r="T11" s="20">
        <f>$I4*D4*D114</f>
        <v>2.1697927316386228E-5</v>
      </c>
      <c r="U11" s="20">
        <f t="shared" ref="U11:Z11" si="14">$I4*E4*E114</f>
        <v>7.6327612291913565E-6</v>
      </c>
      <c r="V11" s="20">
        <f t="shared" si="14"/>
        <v>1.7249136015744698E-5</v>
      </c>
      <c r="W11" s="20">
        <f t="shared" si="14"/>
        <v>6.4923635658023739E-7</v>
      </c>
      <c r="X11" s="20">
        <f t="shared" si="14"/>
        <v>2.1359418625393624E-6</v>
      </c>
      <c r="Y11" s="20">
        <f t="shared" si="14"/>
        <v>1.3970016370969726E-5</v>
      </c>
      <c r="Z11" s="20">
        <f t="shared" si="14"/>
        <v>1.164175946444641E-6</v>
      </c>
    </row>
    <row r="12" spans="3:26">
      <c r="C12" s="4">
        <v>42186</v>
      </c>
      <c r="D12" s="3">
        <v>-6.9400000000000003E-2</v>
      </c>
      <c r="E12" s="3">
        <v>-6.3100000000000003E-2</v>
      </c>
      <c r="F12" s="3">
        <v>-1.52E-2</v>
      </c>
      <c r="G12" s="3">
        <v>-8.2000000000000007E-3</v>
      </c>
      <c r="H12" s="3">
        <v>-1.4999999999999999E-2</v>
      </c>
      <c r="I12" s="3">
        <v>2.8E-3</v>
      </c>
      <c r="J12" s="3">
        <v>-1.9E-3</v>
      </c>
      <c r="K12" s="17">
        <f t="shared" si="2"/>
        <v>-1.2579296264240265E-2</v>
      </c>
      <c r="L12" s="17">
        <f t="shared" si="3"/>
        <v>-5.6493470969007729E-3</v>
      </c>
      <c r="M12" s="17">
        <f t="shared" si="4"/>
        <v>-4.5599999999999998E-3</v>
      </c>
      <c r="N12" s="17">
        <f t="shared" si="5"/>
        <v>-2.438957289186468E-3</v>
      </c>
      <c r="O12" s="17">
        <f t="shared" si="6"/>
        <v>-7.5000000000000002E-4</v>
      </c>
      <c r="P12" s="17">
        <f>I12*I$4</f>
        <v>1.4497909154671882E-4</v>
      </c>
      <c r="Q12" s="17">
        <f t="shared" si="7"/>
        <v>-5.7000000000000003E-5</v>
      </c>
      <c r="R12" s="7">
        <f t="shared" si="8"/>
        <v>-2.5889621558780791E-2</v>
      </c>
      <c r="S12" s="15" t="s">
        <v>19</v>
      </c>
      <c r="T12" s="20">
        <f>$J4*D4*D115</f>
        <v>3.8630846994552768E-6</v>
      </c>
      <c r="U12" s="20">
        <f t="shared" ref="U12:Z12" si="15">$J4*E4*E115</f>
        <v>1.5116406119383673E-6</v>
      </c>
      <c r="V12" s="20">
        <f t="shared" si="15"/>
        <v>4.6706667719072162E-6</v>
      </c>
      <c r="W12" s="20">
        <f t="shared" si="15"/>
        <v>3.3043584829404429E-6</v>
      </c>
      <c r="X12" s="20">
        <f t="shared" si="15"/>
        <v>9.9116135631443317E-7</v>
      </c>
      <c r="Y12" s="20">
        <f t="shared" si="15"/>
        <v>1.164175946444641E-6</v>
      </c>
      <c r="Z12" s="20">
        <f t="shared" si="15"/>
        <v>6.3273185180412418E-7</v>
      </c>
    </row>
    <row r="13" spans="3:26">
      <c r="C13" s="4">
        <v>42156</v>
      </c>
      <c r="D13" s="3">
        <v>2.3400000000000001E-2</v>
      </c>
      <c r="E13" s="3">
        <v>9.4000000000000004E-3</v>
      </c>
      <c r="F13" s="3">
        <v>-4.8999999999999998E-3</v>
      </c>
      <c r="G13" s="3">
        <v>8.3000000000000001E-3</v>
      </c>
      <c r="H13" s="3">
        <v>-2.3999999999999998E-3</v>
      </c>
      <c r="I13" s="3">
        <v>-0.1416</v>
      </c>
      <c r="J13" s="3">
        <v>-2.0999999999999999E-3</v>
      </c>
      <c r="K13" s="17">
        <f t="shared" si="2"/>
        <v>4.2414341870781296E-3</v>
      </c>
      <c r="L13" s="17">
        <f t="shared" si="3"/>
        <v>8.4158261031485368E-4</v>
      </c>
      <c r="M13" s="17">
        <f t="shared" si="4"/>
        <v>-1.47E-3</v>
      </c>
      <c r="N13" s="17">
        <f t="shared" si="5"/>
        <v>2.4687006707619125E-3</v>
      </c>
      <c r="O13" s="17">
        <f t="shared" si="6"/>
        <v>-1.1999999999999999E-4</v>
      </c>
      <c r="P13" s="17">
        <f t="shared" si="10"/>
        <v>-7.3317997725054953E-3</v>
      </c>
      <c r="Q13" s="17">
        <f t="shared" si="7"/>
        <v>-6.3E-5</v>
      </c>
      <c r="R13" s="7">
        <f t="shared" si="8"/>
        <v>-1.4330823043506001E-3</v>
      </c>
      <c r="T13" s="12"/>
      <c r="U13" s="12"/>
      <c r="V13" s="12"/>
      <c r="W13" s="12"/>
      <c r="X13" s="12"/>
      <c r="Y13" s="13" t="s">
        <v>9</v>
      </c>
      <c r="Z13" s="22">
        <f>SUM(T6:Z12)</f>
        <v>1.02943538726219E-3</v>
      </c>
    </row>
    <row r="14" spans="3:26">
      <c r="C14" s="4">
        <v>42125</v>
      </c>
      <c r="D14" s="3">
        <v>-2.18E-2</v>
      </c>
      <c r="E14" s="3">
        <v>-1.32E-2</v>
      </c>
      <c r="F14" s="3">
        <v>-1.89E-2</v>
      </c>
      <c r="G14" s="3">
        <v>-1.8800000000000001E-2</v>
      </c>
      <c r="H14" s="3">
        <v>-2.18E-2</v>
      </c>
      <c r="I14" s="3">
        <v>-2.3999999999999998E-3</v>
      </c>
      <c r="J14" s="3">
        <v>-7.4000000000000003E-3</v>
      </c>
      <c r="K14" s="17">
        <f t="shared" si="2"/>
        <v>-3.9514215930898811E-3</v>
      </c>
      <c r="L14" s="17">
        <f t="shared" si="3"/>
        <v>-1.1817968570378796E-3</v>
      </c>
      <c r="M14" s="17">
        <f t="shared" si="4"/>
        <v>-5.6699999999999997E-3</v>
      </c>
      <c r="N14" s="17">
        <f t="shared" si="5"/>
        <v>-5.5917557361836092E-3</v>
      </c>
      <c r="O14" s="17">
        <f t="shared" si="6"/>
        <v>-1.09E-3</v>
      </c>
      <c r="P14" s="17">
        <f t="shared" si="10"/>
        <v>-1.2426779275433042E-4</v>
      </c>
      <c r="Q14" s="17">
        <f t="shared" si="7"/>
        <v>-2.2200000000000003E-4</v>
      </c>
      <c r="R14" s="7">
        <f t="shared" si="8"/>
        <v>-1.7831241979065701E-2</v>
      </c>
    </row>
    <row r="15" spans="3:26">
      <c r="C15" s="4">
        <v>42095</v>
      </c>
      <c r="D15" s="3">
        <v>1.01E-2</v>
      </c>
      <c r="E15" s="3">
        <v>1.4999999999999999E-2</v>
      </c>
      <c r="F15" s="3">
        <v>3.5999999999999999E-3</v>
      </c>
      <c r="G15" s="3">
        <v>-1.12E-2</v>
      </c>
      <c r="H15" s="3">
        <v>-6.6E-3</v>
      </c>
      <c r="I15" s="3">
        <v>-2.1700000000000001E-2</v>
      </c>
      <c r="J15" s="3">
        <v>-3.2300000000000002E-2</v>
      </c>
      <c r="K15" s="17">
        <f t="shared" si="2"/>
        <v>1.8307044995508166E-3</v>
      </c>
      <c r="L15" s="17">
        <f t="shared" si="3"/>
        <v>1.3429509739066813E-3</v>
      </c>
      <c r="M15" s="17">
        <f t="shared" si="4"/>
        <v>1.08E-3</v>
      </c>
      <c r="N15" s="17">
        <f t="shared" si="5"/>
        <v>-3.3312587364498093E-3</v>
      </c>
      <c r="O15" s="17">
        <f t="shared" si="6"/>
        <v>-3.3E-4</v>
      </c>
      <c r="P15" s="17">
        <f t="shared" si="10"/>
        <v>-1.1235879594870711E-3</v>
      </c>
      <c r="Q15" s="17">
        <f t="shared" si="7"/>
        <v>-9.6900000000000013E-4</v>
      </c>
      <c r="R15" s="7">
        <f t="shared" si="8"/>
        <v>-1.5001912224793823E-3</v>
      </c>
    </row>
    <row r="16" spans="3:26" hidden="1" outlineLevel="1">
      <c r="C16" s="4">
        <v>42064</v>
      </c>
      <c r="D16" s="3">
        <v>1.7000000000000001E-2</v>
      </c>
      <c r="E16" s="3">
        <v>2.58E-2</v>
      </c>
      <c r="F16" s="3">
        <v>8.6999999999999994E-3</v>
      </c>
      <c r="G16" s="3">
        <v>-1.1900000000000001E-2</v>
      </c>
      <c r="H16" s="3">
        <v>8.8999999999999999E-3</v>
      </c>
      <c r="I16" s="3">
        <v>0.10920000000000001</v>
      </c>
      <c r="J16" s="3">
        <v>1.9599999999999999E-2</v>
      </c>
      <c r="K16" s="17">
        <f t="shared" si="2"/>
        <v>3.0813838111251371E-3</v>
      </c>
      <c r="L16" s="17">
        <f t="shared" si="3"/>
        <v>2.3098756751194919E-3</v>
      </c>
      <c r="M16" s="17">
        <f t="shared" si="4"/>
        <v>2.6099999999999999E-3</v>
      </c>
      <c r="N16" s="17">
        <f t="shared" si="5"/>
        <v>-3.5394624074779227E-3</v>
      </c>
      <c r="O16" s="17">
        <f t="shared" si="6"/>
        <v>4.4500000000000003E-4</v>
      </c>
      <c r="P16" s="17">
        <f t="shared" si="10"/>
        <v>5.6541845703220349E-3</v>
      </c>
      <c r="Q16" s="17">
        <f t="shared" si="7"/>
        <v>5.8799999999999998E-4</v>
      </c>
      <c r="R16" s="7">
        <f t="shared" si="8"/>
        <v>1.114898164908874E-2</v>
      </c>
    </row>
    <row r="17" spans="3:18" hidden="1" outlineLevel="1">
      <c r="C17" s="4">
        <v>42036</v>
      </c>
      <c r="D17" s="3">
        <v>-1.49E-2</v>
      </c>
      <c r="E17" s="3">
        <v>1.4800000000000001E-2</v>
      </c>
      <c r="F17" s="3">
        <v>-9.4000000000000004E-3</v>
      </c>
      <c r="G17" s="3">
        <v>2E-3</v>
      </c>
      <c r="H17" s="3">
        <v>-2.8999999999999998E-3</v>
      </c>
      <c r="I17" s="3">
        <v>-6.5600000000000006E-2</v>
      </c>
      <c r="J17" s="3">
        <v>-1.3899999999999999E-2</v>
      </c>
      <c r="K17" s="17">
        <f t="shared" si="2"/>
        <v>-2.7007422815155612E-3</v>
      </c>
      <c r="L17" s="17">
        <f t="shared" si="3"/>
        <v>1.3250449609212591E-3</v>
      </c>
      <c r="M17" s="17">
        <f t="shared" si="4"/>
        <v>-2.82E-3</v>
      </c>
      <c r="N17" s="17">
        <f t="shared" si="5"/>
        <v>5.9486763150889456E-4</v>
      </c>
      <c r="O17" s="17">
        <f t="shared" si="6"/>
        <v>-1.45E-4</v>
      </c>
      <c r="P17" s="17">
        <f t="shared" si="10"/>
        <v>-3.3966530019516987E-3</v>
      </c>
      <c r="Q17" s="17">
        <f t="shared" si="7"/>
        <v>-4.17E-4</v>
      </c>
      <c r="R17" s="7">
        <f t="shared" si="8"/>
        <v>-7.5594826910371062E-3</v>
      </c>
    </row>
    <row r="18" spans="3:18" hidden="1" outlineLevel="1">
      <c r="C18" s="4">
        <v>42005</v>
      </c>
      <c r="D18" s="3">
        <v>5.7200000000000001E-2</v>
      </c>
      <c r="E18" s="3">
        <v>7.4899999999999994E-2</v>
      </c>
      <c r="F18" s="3">
        <v>2.2200000000000001E-2</v>
      </c>
      <c r="G18" s="3">
        <v>-1.4200000000000001E-2</v>
      </c>
      <c r="H18" s="3">
        <v>6.1999999999999998E-3</v>
      </c>
      <c r="I18" s="3">
        <v>5.9400000000000001E-2</v>
      </c>
      <c r="J18" s="3">
        <v>-1.0800000000000001E-2</v>
      </c>
      <c r="K18" s="17">
        <f t="shared" si="2"/>
        <v>1.0367950235079873E-2</v>
      </c>
      <c r="L18" s="17">
        <f t="shared" si="3"/>
        <v>6.7058018630406953E-3</v>
      </c>
      <c r="M18" s="17">
        <f t="shared" si="4"/>
        <v>6.6600000000000001E-3</v>
      </c>
      <c r="N18" s="17">
        <f t="shared" si="5"/>
        <v>-4.2235601837131518E-3</v>
      </c>
      <c r="O18" s="17">
        <f t="shared" si="6"/>
        <v>3.1E-4</v>
      </c>
      <c r="P18" s="17">
        <f t="shared" si="10"/>
        <v>3.0756278706696783E-3</v>
      </c>
      <c r="Q18" s="17">
        <f t="shared" si="7"/>
        <v>-3.2400000000000007E-4</v>
      </c>
      <c r="R18" s="7">
        <f t="shared" si="8"/>
        <v>2.2571819785077094E-2</v>
      </c>
    </row>
    <row r="19" spans="3:18" hidden="1" outlineLevel="1">
      <c r="C19" s="4">
        <v>41974</v>
      </c>
      <c r="D19" s="3">
        <v>-2.0299999999999999E-2</v>
      </c>
      <c r="E19" s="3">
        <v>2.2499999999999999E-2</v>
      </c>
      <c r="F19" s="3">
        <v>7.1000000000000004E-3</v>
      </c>
      <c r="G19" s="3">
        <v>3.7499999999999999E-2</v>
      </c>
      <c r="H19" s="3">
        <v>1.8700000000000001E-2</v>
      </c>
      <c r="I19" s="3">
        <v>-8.7099999999999997E-2</v>
      </c>
      <c r="J19" s="3">
        <v>-1.5699999999999999E-2</v>
      </c>
      <c r="K19" s="17">
        <f t="shared" si="2"/>
        <v>-3.6795347862258986E-3</v>
      </c>
      <c r="L19" s="17">
        <f t="shared" si="3"/>
        <v>2.0144264608600217E-3</v>
      </c>
      <c r="M19" s="17">
        <f t="shared" si="4"/>
        <v>2.1299999999999999E-3</v>
      </c>
      <c r="N19" s="17">
        <f t="shared" si="5"/>
        <v>1.1153768090791773E-2</v>
      </c>
      <c r="O19" s="17">
        <f t="shared" si="6"/>
        <v>9.3500000000000007E-4</v>
      </c>
      <c r="P19" s="17">
        <f t="shared" si="10"/>
        <v>-4.5098853120425749E-3</v>
      </c>
      <c r="Q19" s="17">
        <f t="shared" si="7"/>
        <v>-4.7100000000000001E-4</v>
      </c>
      <c r="R19" s="7">
        <f t="shared" si="8"/>
        <v>7.5727744533833205E-3</v>
      </c>
    </row>
    <row r="20" spans="3:18" hidden="1" outlineLevel="1">
      <c r="C20" s="4">
        <v>41944</v>
      </c>
      <c r="D20" s="3">
        <v>-1.8700000000000001E-2</v>
      </c>
      <c r="E20" s="3">
        <v>-2.7199999999999998E-2</v>
      </c>
      <c r="F20" s="3">
        <v>-8.0999999999999996E-3</v>
      </c>
      <c r="G20" s="3">
        <v>-2.0000000000000001E-4</v>
      </c>
      <c r="H20" s="3">
        <v>-3.5900000000000001E-2</v>
      </c>
      <c r="I20" s="3">
        <v>-0.13750000000000001</v>
      </c>
      <c r="J20" s="3">
        <v>-1.0699999999999999E-2</v>
      </c>
      <c r="K20" s="17">
        <f t="shared" si="2"/>
        <v>-3.3895221922376506E-3</v>
      </c>
      <c r="L20" s="17">
        <f t="shared" si="3"/>
        <v>-2.4352177660174486E-3</v>
      </c>
      <c r="M20" s="17">
        <f t="shared" si="4"/>
        <v>-2.4299999999999999E-3</v>
      </c>
      <c r="N20" s="17">
        <f t="shared" si="5"/>
        <v>-5.948676315088946E-5</v>
      </c>
      <c r="O20" s="17">
        <f t="shared" si="6"/>
        <v>-1.7950000000000002E-3</v>
      </c>
      <c r="P20" s="17">
        <f t="shared" si="10"/>
        <v>-7.1195089598835148E-3</v>
      </c>
      <c r="Q20" s="17">
        <f t="shared" si="7"/>
        <v>-3.21E-4</v>
      </c>
      <c r="R20" s="7">
        <f t="shared" si="8"/>
        <v>-1.7549735681289501E-2</v>
      </c>
    </row>
    <row r="21" spans="3:18" hidden="1" outlineLevel="1">
      <c r="C21" s="4">
        <v>41913</v>
      </c>
      <c r="D21" s="3">
        <v>2.3900000000000001E-2</v>
      </c>
      <c r="E21" s="3">
        <v>-3.6299999999999999E-2</v>
      </c>
      <c r="F21" s="3">
        <v>-1.0800000000000001E-2</v>
      </c>
      <c r="G21" s="3">
        <v>9.1000000000000004E-3</v>
      </c>
      <c r="H21" s="3">
        <v>-7.7000000000000002E-3</v>
      </c>
      <c r="I21" s="3">
        <v>-0.10100000000000001</v>
      </c>
      <c r="J21" s="3">
        <v>-1.34E-2</v>
      </c>
      <c r="K21" s="17">
        <f t="shared" si="2"/>
        <v>4.3320631226994571E-3</v>
      </c>
      <c r="L21" s="17">
        <f t="shared" si="3"/>
        <v>-3.2499413568541687E-3</v>
      </c>
      <c r="M21" s="17">
        <f t="shared" si="4"/>
        <v>-3.2400000000000003E-3</v>
      </c>
      <c r="N21" s="17">
        <f t="shared" si="5"/>
        <v>2.7066477233654703E-3</v>
      </c>
      <c r="O21" s="17">
        <f t="shared" si="6"/>
        <v>-3.8500000000000003E-4</v>
      </c>
      <c r="P21" s="17">
        <f t="shared" si="10"/>
        <v>-5.229602945078073E-3</v>
      </c>
      <c r="Q21" s="17">
        <f t="shared" si="7"/>
        <v>-4.0200000000000007E-4</v>
      </c>
      <c r="R21" s="7">
        <f t="shared" si="8"/>
        <v>-5.4678334558673153E-3</v>
      </c>
    </row>
    <row r="22" spans="3:18" hidden="1" outlineLevel="1">
      <c r="C22" s="4">
        <v>41883</v>
      </c>
      <c r="D22" s="3">
        <v>7.1000000000000004E-3</v>
      </c>
      <c r="E22" s="3">
        <v>2.4199999999999999E-2</v>
      </c>
      <c r="F22" s="3">
        <v>1.0699999999999999E-2</v>
      </c>
      <c r="G22" s="3">
        <v>1.23E-2</v>
      </c>
      <c r="H22" s="3">
        <v>1.6199999999999999E-2</v>
      </c>
      <c r="I22" s="3">
        <v>-5.9499999999999997E-2</v>
      </c>
      <c r="J22" s="3">
        <v>-2.5000000000000001E-3</v>
      </c>
      <c r="K22" s="17">
        <f t="shared" si="2"/>
        <v>1.2869308858228514E-3</v>
      </c>
      <c r="L22" s="17">
        <f t="shared" si="3"/>
        <v>2.1666275712361126E-3</v>
      </c>
      <c r="M22" s="17">
        <f t="shared" si="4"/>
        <v>3.2099999999999997E-3</v>
      </c>
      <c r="N22" s="17">
        <f t="shared" si="5"/>
        <v>3.6584359337797014E-3</v>
      </c>
      <c r="O22" s="17">
        <f t="shared" si="6"/>
        <v>8.0999999999999996E-4</v>
      </c>
      <c r="P22" s="17">
        <f t="shared" si="10"/>
        <v>-3.0808056953677749E-3</v>
      </c>
      <c r="Q22" s="17">
        <f t="shared" si="7"/>
        <v>-7.5000000000000007E-5</v>
      </c>
      <c r="R22" s="7">
        <f t="shared" si="8"/>
        <v>7.9761886954708896E-3</v>
      </c>
    </row>
    <row r="23" spans="3:18" hidden="1" outlineLevel="1">
      <c r="C23" s="4">
        <v>41852</v>
      </c>
      <c r="D23" s="3">
        <v>-3.0800000000000001E-2</v>
      </c>
      <c r="E23" s="3">
        <v>-2.5999999999999999E-3</v>
      </c>
      <c r="F23" s="3">
        <v>-1.9800000000000002E-2</v>
      </c>
      <c r="G23" s="3">
        <v>-1.67E-2</v>
      </c>
      <c r="H23" s="3">
        <v>-2.4E-2</v>
      </c>
      <c r="I23" s="3">
        <v>-6.0600000000000001E-2</v>
      </c>
      <c r="J23" s="3">
        <v>-4.3400000000000001E-2</v>
      </c>
      <c r="K23" s="17">
        <f t="shared" si="2"/>
        <v>-5.5827424342737774E-3</v>
      </c>
      <c r="L23" s="17">
        <f t="shared" si="3"/>
        <v>-2.3277816881049141E-4</v>
      </c>
      <c r="M23" s="17">
        <f t="shared" si="4"/>
        <v>-5.94E-3</v>
      </c>
      <c r="N23" s="17">
        <f t="shared" si="5"/>
        <v>-4.9671447230992694E-3</v>
      </c>
      <c r="O23" s="17">
        <f t="shared" si="6"/>
        <v>-1.2000000000000001E-3</v>
      </c>
      <c r="P23" s="17">
        <f t="shared" si="10"/>
        <v>-3.1377617670468433E-3</v>
      </c>
      <c r="Q23" s="17">
        <f t="shared" si="7"/>
        <v>-1.3020000000000002E-3</v>
      </c>
      <c r="R23" s="7">
        <f t="shared" si="8"/>
        <v>-2.2362427093230379E-2</v>
      </c>
    </row>
    <row r="24" spans="3:18" hidden="1" outlineLevel="1">
      <c r="C24" s="4">
        <v>41821</v>
      </c>
      <c r="D24" s="3">
        <v>3.7499999999999999E-2</v>
      </c>
      <c r="E24" s="3">
        <v>-1.61E-2</v>
      </c>
      <c r="F24" s="3">
        <v>2.3699999999999999E-2</v>
      </c>
      <c r="G24" s="3">
        <v>0.02</v>
      </c>
      <c r="H24" s="3">
        <v>9.1999999999999998E-3</v>
      </c>
      <c r="I24" s="3">
        <v>-1.5599999999999999E-2</v>
      </c>
      <c r="J24" s="3">
        <v>2.3999999999999998E-3</v>
      </c>
      <c r="K24" s="17">
        <f t="shared" si="2"/>
        <v>6.7971701715995661E-3</v>
      </c>
      <c r="L24" s="17">
        <f t="shared" si="3"/>
        <v>-1.4414340453265046E-3</v>
      </c>
      <c r="M24" s="17">
        <f t="shared" si="4"/>
        <v>7.1099999999999991E-3</v>
      </c>
      <c r="N24" s="17">
        <f t="shared" si="5"/>
        <v>5.9486763150889454E-3</v>
      </c>
      <c r="O24" s="17">
        <f t="shared" si="6"/>
        <v>4.6000000000000001E-4</v>
      </c>
      <c r="P24" s="17">
        <f t="shared" si="10"/>
        <v>-8.0774065290314771E-4</v>
      </c>
      <c r="Q24" s="17">
        <f t="shared" si="7"/>
        <v>7.2000000000000002E-5</v>
      </c>
      <c r="R24" s="7">
        <f t="shared" si="8"/>
        <v>1.8138671788458852E-2</v>
      </c>
    </row>
    <row r="25" spans="3:18" hidden="1" outlineLevel="1">
      <c r="C25" s="4">
        <v>41791</v>
      </c>
      <c r="D25" s="3">
        <v>-3.78E-2</v>
      </c>
      <c r="E25" s="3">
        <v>-3.3999999999999998E-3</v>
      </c>
      <c r="F25" s="3">
        <v>-2.4299999999999999E-2</v>
      </c>
      <c r="G25" s="3">
        <v>-3.2000000000000002E-3</v>
      </c>
      <c r="H25" s="3">
        <v>-6.0000000000000001E-3</v>
      </c>
      <c r="I25" s="3">
        <v>-5.6599999999999998E-2</v>
      </c>
      <c r="J25" s="3">
        <v>-1.3599999999999999E-2</v>
      </c>
      <c r="K25" s="17">
        <f t="shared" si="2"/>
        <v>-6.8515475329723628E-3</v>
      </c>
      <c r="L25" s="17">
        <f t="shared" si="3"/>
        <v>-3.0440222075218108E-4</v>
      </c>
      <c r="M25" s="17">
        <f t="shared" si="4"/>
        <v>-7.2899999999999996E-3</v>
      </c>
      <c r="N25" s="17">
        <f t="shared" si="5"/>
        <v>-9.5178821041423136E-4</v>
      </c>
      <c r="O25" s="17">
        <f t="shared" si="6"/>
        <v>-3.0000000000000003E-4</v>
      </c>
      <c r="P25" s="17">
        <f t="shared" si="10"/>
        <v>-2.9306487791229594E-3</v>
      </c>
      <c r="Q25" s="17">
        <f t="shared" si="7"/>
        <v>-4.08E-4</v>
      </c>
      <c r="R25" s="7">
        <f t="shared" si="8"/>
        <v>-1.9036386743261732E-2</v>
      </c>
    </row>
    <row r="26" spans="3:18" hidden="1" outlineLevel="1">
      <c r="C26" s="4">
        <v>41760</v>
      </c>
      <c r="D26" s="3">
        <v>2.4199999999999999E-2</v>
      </c>
      <c r="E26" s="3">
        <v>4.6899999999999997E-2</v>
      </c>
      <c r="F26" s="3">
        <v>6.1000000000000004E-3</v>
      </c>
      <c r="G26" s="3">
        <v>0</v>
      </c>
      <c r="H26" s="3">
        <v>-3.0999999999999999E-3</v>
      </c>
      <c r="I26" s="3">
        <v>2.3800000000000002E-2</v>
      </c>
      <c r="J26" s="3">
        <v>1.5900000000000001E-2</v>
      </c>
      <c r="K26" s="17">
        <f t="shared" si="2"/>
        <v>4.3864404840722538E-3</v>
      </c>
      <c r="L26" s="17">
        <f t="shared" si="3"/>
        <v>4.1989600450815564E-3</v>
      </c>
      <c r="M26" s="17">
        <f t="shared" si="4"/>
        <v>1.83E-3</v>
      </c>
      <c r="N26" s="17">
        <f t="shared" si="5"/>
        <v>0</v>
      </c>
      <c r="O26" s="17">
        <f t="shared" si="6"/>
        <v>-1.55E-4</v>
      </c>
      <c r="P26" s="17">
        <f t="shared" si="10"/>
        <v>1.2323222781471103E-3</v>
      </c>
      <c r="Q26" s="17">
        <f t="shared" si="7"/>
        <v>4.7700000000000005E-4</v>
      </c>
      <c r="R26" s="7">
        <f t="shared" si="8"/>
        <v>1.1969722807300921E-2</v>
      </c>
    </row>
    <row r="27" spans="3:18" hidden="1" outlineLevel="1">
      <c r="C27" s="4">
        <v>41730</v>
      </c>
      <c r="D27" s="3">
        <v>1.9800000000000002E-2</v>
      </c>
      <c r="E27" s="3">
        <v>4.4400000000000002E-2</v>
      </c>
      <c r="F27" s="3">
        <v>1.21E-2</v>
      </c>
      <c r="G27" s="3">
        <v>1.52E-2</v>
      </c>
      <c r="H27" s="3">
        <v>3.0800000000000001E-2</v>
      </c>
      <c r="I27" s="3">
        <v>-5.1000000000000004E-3</v>
      </c>
      <c r="J27" s="3">
        <v>1.5E-3</v>
      </c>
      <c r="K27" s="17">
        <f t="shared" si="2"/>
        <v>3.5889058506045715E-3</v>
      </c>
      <c r="L27" s="17">
        <f t="shared" si="3"/>
        <v>3.975134882763777E-3</v>
      </c>
      <c r="M27" s="17">
        <f t="shared" si="4"/>
        <v>3.6299999999999995E-3</v>
      </c>
      <c r="N27" s="17">
        <f t="shared" si="5"/>
        <v>4.5209939994675982E-3</v>
      </c>
      <c r="O27" s="17">
        <f t="shared" si="6"/>
        <v>1.5400000000000001E-3</v>
      </c>
      <c r="P27" s="17">
        <f t="shared" si="10"/>
        <v>-2.6406905960295221E-4</v>
      </c>
      <c r="Q27" s="17">
        <f t="shared" si="7"/>
        <v>4.5000000000000003E-5</v>
      </c>
      <c r="R27" s="7">
        <f t="shared" si="8"/>
        <v>1.7035965673232994E-2</v>
      </c>
    </row>
    <row r="28" spans="3:18" hidden="1" outlineLevel="1">
      <c r="C28" s="4">
        <v>41699</v>
      </c>
      <c r="D28" s="3">
        <v>1.4200000000000001E-2</v>
      </c>
      <c r="E28" s="3">
        <v>-2.1700000000000001E-2</v>
      </c>
      <c r="F28" s="3">
        <v>4.1999999999999997E-3</v>
      </c>
      <c r="G28" s="3">
        <v>1.32E-2</v>
      </c>
      <c r="H28" s="3">
        <v>6.7000000000000002E-3</v>
      </c>
      <c r="I28" s="3">
        <v>0.01</v>
      </c>
      <c r="J28" s="3">
        <v>1.01E-2</v>
      </c>
      <c r="K28" s="17">
        <f t="shared" si="2"/>
        <v>2.5738617716457028E-3</v>
      </c>
      <c r="L28" s="17">
        <f t="shared" si="3"/>
        <v>-1.9428024089183323E-3</v>
      </c>
      <c r="M28" s="17">
        <f t="shared" si="4"/>
        <v>1.2599999999999998E-3</v>
      </c>
      <c r="N28" s="17">
        <f t="shared" si="5"/>
        <v>3.9261263679587037E-3</v>
      </c>
      <c r="O28" s="17">
        <f t="shared" si="6"/>
        <v>3.3500000000000001E-4</v>
      </c>
      <c r="P28" s="17">
        <f t="shared" si="10"/>
        <v>5.1778246980971018E-4</v>
      </c>
      <c r="Q28" s="17">
        <f t="shared" si="7"/>
        <v>3.0299999999999999E-4</v>
      </c>
      <c r="R28" s="7">
        <f t="shared" si="8"/>
        <v>6.9729682004957844E-3</v>
      </c>
    </row>
    <row r="29" spans="3:18" hidden="1" outlineLevel="1">
      <c r="C29" s="4">
        <v>41671</v>
      </c>
      <c r="D29" s="3">
        <v>9.1999999999999998E-3</v>
      </c>
      <c r="E29" s="3">
        <v>-2.3900000000000001E-2</v>
      </c>
      <c r="F29" s="3">
        <v>-8.0000000000000004E-4</v>
      </c>
      <c r="G29" s="3">
        <v>-2.9999999999999997E-4</v>
      </c>
      <c r="H29" s="3">
        <v>8.0000000000000002E-3</v>
      </c>
      <c r="I29" s="3">
        <v>-5.9999999999999995E-4</v>
      </c>
      <c r="J29" s="3">
        <v>3.0999999999999999E-3</v>
      </c>
      <c r="K29" s="17">
        <f t="shared" si="2"/>
        <v>1.6675724154324269E-3</v>
      </c>
      <c r="L29" s="17">
        <f t="shared" si="3"/>
        <v>-2.1397685517579789E-3</v>
      </c>
      <c r="M29" s="17">
        <f t="shared" si="4"/>
        <v>-2.4000000000000001E-4</v>
      </c>
      <c r="N29" s="17">
        <f t="shared" si="5"/>
        <v>-8.9230144726334173E-5</v>
      </c>
      <c r="O29" s="17">
        <f t="shared" si="6"/>
        <v>4.0000000000000002E-4</v>
      </c>
      <c r="P29" s="17">
        <f t="shared" si="10"/>
        <v>-3.1066948188582606E-5</v>
      </c>
      <c r="Q29" s="17">
        <f t="shared" si="7"/>
        <v>9.2999999999999997E-5</v>
      </c>
      <c r="R29" s="7">
        <f t="shared" si="8"/>
        <v>-3.3949322924046874E-4</v>
      </c>
    </row>
    <row r="30" spans="3:18" hidden="1" outlineLevel="1">
      <c r="C30" s="4">
        <v>41640</v>
      </c>
      <c r="D30" s="3">
        <v>4.1200000000000001E-2</v>
      </c>
      <c r="E30" s="3">
        <v>2.4400000000000002E-2</v>
      </c>
      <c r="F30" s="3">
        <v>2.3099999999999999E-2</v>
      </c>
      <c r="G30" s="3">
        <v>1.14E-2</v>
      </c>
      <c r="H30" s="3">
        <v>3.04E-2</v>
      </c>
      <c r="I30" s="3">
        <v>4.8000000000000001E-2</v>
      </c>
      <c r="J30" s="3">
        <v>2.23E-2</v>
      </c>
      <c r="K30" s="17">
        <f t="shared" si="2"/>
        <v>7.4678242951973905E-3</v>
      </c>
      <c r="L30" s="17">
        <f t="shared" si="3"/>
        <v>2.1845335842215351E-3</v>
      </c>
      <c r="M30" s="17">
        <f t="shared" si="4"/>
        <v>6.9299999999999995E-3</v>
      </c>
      <c r="N30" s="17">
        <f t="shared" si="5"/>
        <v>3.390745499600699E-3</v>
      </c>
      <c r="O30" s="17">
        <f t="shared" si="6"/>
        <v>1.5200000000000001E-3</v>
      </c>
      <c r="P30" s="17">
        <f t="shared" si="10"/>
        <v>2.4853558550866086E-3</v>
      </c>
      <c r="Q30" s="17">
        <f t="shared" si="7"/>
        <v>6.6900000000000011E-4</v>
      </c>
      <c r="R30" s="7">
        <f t="shared" si="8"/>
        <v>2.4647459234106231E-2</v>
      </c>
    </row>
    <row r="31" spans="3:18" hidden="1" outlineLevel="1">
      <c r="C31" s="4">
        <v>41609</v>
      </c>
      <c r="D31" s="3">
        <v>-3.1899999999999998E-2</v>
      </c>
      <c r="E31" s="3">
        <v>-6.6699999999999995E-2</v>
      </c>
      <c r="F31" s="3">
        <v>4.0000000000000001E-3</v>
      </c>
      <c r="G31" s="3">
        <v>1.89E-2</v>
      </c>
      <c r="H31" s="3">
        <v>-8.0999999999999996E-3</v>
      </c>
      <c r="I31" s="3">
        <v>-2.2100000000000002E-2</v>
      </c>
      <c r="J31" s="3">
        <v>4.5999999999999999E-3</v>
      </c>
      <c r="K31" s="17">
        <f t="shared" si="2"/>
        <v>-5.7821260926406975E-3</v>
      </c>
      <c r="L31" s="17">
        <f t="shared" si="3"/>
        <v>-5.9716553306383762E-3</v>
      </c>
      <c r="M31" s="17">
        <f t="shared" si="4"/>
        <v>1.1999999999999999E-3</v>
      </c>
      <c r="N31" s="17">
        <f t="shared" si="5"/>
        <v>5.6214991177590537E-3</v>
      </c>
      <c r="O31" s="17">
        <f t="shared" si="6"/>
        <v>-4.0499999999999998E-4</v>
      </c>
      <c r="P31" s="17">
        <f t="shared" si="10"/>
        <v>-1.1442992582794595E-3</v>
      </c>
      <c r="Q31" s="17">
        <f t="shared" si="7"/>
        <v>1.3800000000000002E-4</v>
      </c>
      <c r="R31" s="7">
        <f t="shared" si="8"/>
        <v>-6.3435815637994794E-3</v>
      </c>
    </row>
    <row r="32" spans="3:18" hidden="1" outlineLevel="1">
      <c r="C32" s="4">
        <v>41579</v>
      </c>
      <c r="D32" s="3">
        <v>3.0800000000000001E-2</v>
      </c>
      <c r="E32" s="3">
        <v>1.46E-2</v>
      </c>
      <c r="F32" s="3">
        <v>4.0000000000000001E-3</v>
      </c>
      <c r="G32" s="3">
        <v>2.0999999999999999E-3</v>
      </c>
      <c r="H32" s="3">
        <v>-4.7000000000000002E-3</v>
      </c>
      <c r="I32" s="3">
        <v>1.35E-2</v>
      </c>
      <c r="J32" s="3">
        <v>-2.3E-3</v>
      </c>
      <c r="K32" s="17">
        <f t="shared" si="2"/>
        <v>5.5827424342737774E-3</v>
      </c>
      <c r="L32" s="17">
        <f t="shared" si="3"/>
        <v>1.3071389479358366E-3</v>
      </c>
      <c r="M32" s="17">
        <f t="shared" si="4"/>
        <v>1.1999999999999999E-3</v>
      </c>
      <c r="N32" s="17">
        <f t="shared" si="5"/>
        <v>6.2461101308433924E-4</v>
      </c>
      <c r="O32" s="17">
        <f t="shared" si="6"/>
        <v>-2.3500000000000002E-4</v>
      </c>
      <c r="P32" s="17">
        <f t="shared" si="10"/>
        <v>6.9900633424310862E-4</v>
      </c>
      <c r="Q32" s="17">
        <f t="shared" si="7"/>
        <v>-6.900000000000001E-5</v>
      </c>
      <c r="R32" s="7">
        <f t="shared" si="8"/>
        <v>9.1094987295370633E-3</v>
      </c>
    </row>
    <row r="33" spans="3:18" hidden="1" outlineLevel="1">
      <c r="C33" s="4">
        <v>41548</v>
      </c>
      <c r="D33" s="3">
        <v>1.2800000000000001E-2</v>
      </c>
      <c r="E33" s="3">
        <v>1.21E-2</v>
      </c>
      <c r="F33" s="3">
        <v>4.7000000000000002E-3</v>
      </c>
      <c r="G33" s="3">
        <v>-1.2999999999999999E-3</v>
      </c>
      <c r="H33" s="3">
        <v>-2.41E-2</v>
      </c>
      <c r="I33" s="3">
        <v>-4.7000000000000002E-3</v>
      </c>
      <c r="J33" s="3">
        <v>-1.35E-2</v>
      </c>
      <c r="K33" s="17">
        <f t="shared" si="2"/>
        <v>2.3201007519059852E-3</v>
      </c>
      <c r="L33" s="17">
        <f t="shared" si="3"/>
        <v>1.0833137856180563E-3</v>
      </c>
      <c r="M33" s="17">
        <f t="shared" si="4"/>
        <v>1.41E-3</v>
      </c>
      <c r="N33" s="17">
        <f t="shared" si="5"/>
        <v>-3.8666396048078142E-4</v>
      </c>
      <c r="O33" s="17">
        <f t="shared" si="6"/>
        <v>-1.2050000000000001E-3</v>
      </c>
      <c r="P33" s="17">
        <f t="shared" si="10"/>
        <v>-2.4335776081056378E-4</v>
      </c>
      <c r="Q33" s="17">
        <f t="shared" si="7"/>
        <v>-4.0500000000000003E-4</v>
      </c>
      <c r="R33" s="7">
        <f t="shared" si="8"/>
        <v>2.5733928162326954E-3</v>
      </c>
    </row>
    <row r="34" spans="3:18" hidden="1" outlineLevel="1">
      <c r="C34" s="4">
        <v>41518</v>
      </c>
      <c r="D34" s="3">
        <v>4.9000000000000002E-2</v>
      </c>
      <c r="E34" s="3">
        <v>-8.9999999999999998E-4</v>
      </c>
      <c r="F34" s="3">
        <v>2.52E-2</v>
      </c>
      <c r="G34" s="3">
        <v>1.7999999999999999E-2</v>
      </c>
      <c r="H34" s="3">
        <v>2.1299999999999999E-2</v>
      </c>
      <c r="I34" s="3">
        <v>-1.4500000000000001E-2</v>
      </c>
      <c r="J34" s="3">
        <v>1.26E-2</v>
      </c>
      <c r="K34" s="17">
        <f t="shared" si="2"/>
        <v>8.8816356908901009E-3</v>
      </c>
      <c r="L34" s="17">
        <f t="shared" si="3"/>
        <v>-8.0577058434400871E-5</v>
      </c>
      <c r="M34" s="17">
        <f t="shared" si="4"/>
        <v>7.5599999999999999E-3</v>
      </c>
      <c r="N34" s="17">
        <f t="shared" si="5"/>
        <v>5.3538086835800509E-3</v>
      </c>
      <c r="O34" s="17">
        <f t="shared" si="6"/>
        <v>1.065E-3</v>
      </c>
      <c r="P34" s="17">
        <f t="shared" si="10"/>
        <v>-7.5078458122407972E-4</v>
      </c>
      <c r="Q34" s="17">
        <f t="shared" si="7"/>
        <v>3.7800000000000003E-4</v>
      </c>
      <c r="R34" s="7">
        <f t="shared" si="8"/>
        <v>2.2407082734811672E-2</v>
      </c>
    </row>
    <row r="35" spans="3:18" hidden="1" outlineLevel="1">
      <c r="C35" s="4">
        <v>41487</v>
      </c>
      <c r="D35" s="3">
        <v>4.07E-2</v>
      </c>
      <c r="E35" s="3">
        <v>9.7000000000000003E-2</v>
      </c>
      <c r="F35" s="3">
        <v>7.7999999999999996E-3</v>
      </c>
      <c r="G35" s="3">
        <v>7.4000000000000003E-3</v>
      </c>
      <c r="H35" s="3">
        <v>2.7E-2</v>
      </c>
      <c r="I35" s="3">
        <v>-3.49E-2</v>
      </c>
      <c r="J35" s="3">
        <v>2.8000000000000001E-2</v>
      </c>
      <c r="K35" s="17">
        <f t="shared" si="2"/>
        <v>7.377195359576063E-3</v>
      </c>
      <c r="L35" s="17">
        <f t="shared" si="3"/>
        <v>8.6844162979298721E-3</v>
      </c>
      <c r="M35" s="17">
        <f t="shared" si="4"/>
        <v>2.3399999999999996E-3</v>
      </c>
      <c r="N35" s="17">
        <f t="shared" si="5"/>
        <v>2.2010102365829097E-3</v>
      </c>
      <c r="O35" s="17">
        <f t="shared" si="6"/>
        <v>1.3500000000000001E-3</v>
      </c>
      <c r="P35" s="17">
        <f t="shared" si="10"/>
        <v>-1.8070608196358883E-3</v>
      </c>
      <c r="Q35" s="17">
        <f t="shared" si="7"/>
        <v>8.4000000000000003E-4</v>
      </c>
      <c r="R35" s="7">
        <f t="shared" si="8"/>
        <v>2.0985561074452954E-2</v>
      </c>
    </row>
    <row r="36" spans="3:18" hidden="1" outlineLevel="1">
      <c r="C36" s="4">
        <v>41456</v>
      </c>
      <c r="D36" s="3">
        <v>-2.2599999999999999E-2</v>
      </c>
      <c r="E36" s="3">
        <v>-3.1300000000000001E-2</v>
      </c>
      <c r="F36" s="3">
        <v>-1.2699999999999999E-2</v>
      </c>
      <c r="G36" s="3">
        <v>-9.9000000000000008E-3</v>
      </c>
      <c r="H36" s="3">
        <v>-2.8400000000000002E-2</v>
      </c>
      <c r="I36" s="3">
        <v>3.1E-2</v>
      </c>
      <c r="J36" s="3">
        <v>-1.1599999999999999E-2</v>
      </c>
      <c r="K36" s="17">
        <f t="shared" si="2"/>
        <v>-4.0964278900840053E-3</v>
      </c>
      <c r="L36" s="17">
        <f t="shared" si="3"/>
        <v>-2.8022910322186086E-3</v>
      </c>
      <c r="M36" s="17">
        <f t="shared" si="4"/>
        <v>-3.8099999999999996E-3</v>
      </c>
      <c r="N36" s="17">
        <f t="shared" si="5"/>
        <v>-2.9445947759690282E-3</v>
      </c>
      <c r="O36" s="17">
        <f t="shared" si="6"/>
        <v>-1.4200000000000003E-3</v>
      </c>
      <c r="P36" s="17">
        <f t="shared" si="10"/>
        <v>1.6051256564101014E-3</v>
      </c>
      <c r="Q36" s="17">
        <f t="shared" si="7"/>
        <v>-3.48E-4</v>
      </c>
      <c r="R36" s="7">
        <f t="shared" si="8"/>
        <v>-1.381618804186154E-2</v>
      </c>
    </row>
    <row r="37" spans="3:18" hidden="1" outlineLevel="1">
      <c r="C37" s="4">
        <v>41426</v>
      </c>
      <c r="D37" s="3">
        <v>6.0699999999999997E-2</v>
      </c>
      <c r="E37" s="3">
        <v>0</v>
      </c>
      <c r="F37" s="3">
        <v>2.8500000000000001E-2</v>
      </c>
      <c r="G37" s="3">
        <v>1.0999999999999999E-2</v>
      </c>
      <c r="H37" s="3">
        <v>-2.5000000000000001E-3</v>
      </c>
      <c r="I37" s="3">
        <v>5.6500000000000002E-2</v>
      </c>
      <c r="J37" s="3">
        <v>2.3900000000000001E-2</v>
      </c>
      <c r="K37" s="17">
        <f t="shared" si="2"/>
        <v>1.1002352784429164E-2</v>
      </c>
      <c r="L37" s="17">
        <f t="shared" si="3"/>
        <v>0</v>
      </c>
      <c r="M37" s="17">
        <f t="shared" si="4"/>
        <v>8.5500000000000003E-3</v>
      </c>
      <c r="N37" s="17">
        <f t="shared" si="5"/>
        <v>3.2717719732989199E-3</v>
      </c>
      <c r="O37" s="17">
        <f t="shared" si="6"/>
        <v>-1.25E-4</v>
      </c>
      <c r="P37" s="17">
        <f t="shared" si="10"/>
        <v>2.9254709544248624E-3</v>
      </c>
      <c r="Q37" s="17">
        <f t="shared" si="7"/>
        <v>7.1700000000000008E-4</v>
      </c>
      <c r="R37" s="7">
        <f t="shared" si="8"/>
        <v>2.6341595712152943E-2</v>
      </c>
    </row>
    <row r="38" spans="3:18" hidden="1" outlineLevel="1">
      <c r="C38" s="4">
        <v>41395</v>
      </c>
      <c r="D38" s="3">
        <v>-2.41E-2</v>
      </c>
      <c r="E38" s="3">
        <v>3.9199999999999999E-2</v>
      </c>
      <c r="F38" s="3">
        <v>-1.6799999999999999E-2</v>
      </c>
      <c r="G38" s="3">
        <v>-3.27E-2</v>
      </c>
      <c r="H38" s="3">
        <v>-4.7800000000000002E-2</v>
      </c>
      <c r="I38" s="3">
        <v>-2.9999999999999997E-4</v>
      </c>
      <c r="J38" s="3">
        <v>-1.72E-2</v>
      </c>
      <c r="K38" s="17">
        <f t="shared" si="2"/>
        <v>-4.3683146969479879E-3</v>
      </c>
      <c r="L38" s="17">
        <f t="shared" si="3"/>
        <v>3.5095785451427939E-3</v>
      </c>
      <c r="M38" s="17">
        <f t="shared" si="4"/>
        <v>-5.0399999999999993E-3</v>
      </c>
      <c r="N38" s="17">
        <f t="shared" si="5"/>
        <v>-9.726085775170425E-3</v>
      </c>
      <c r="O38" s="17">
        <f t="shared" si="6"/>
        <v>-2.3900000000000002E-3</v>
      </c>
      <c r="P38" s="17">
        <f t="shared" si="10"/>
        <v>-1.5533474094291303E-5</v>
      </c>
      <c r="Q38" s="17">
        <f t="shared" si="7"/>
        <v>-5.1600000000000007E-4</v>
      </c>
      <c r="R38" s="7">
        <f t="shared" si="8"/>
        <v>-1.8546355401069907E-2</v>
      </c>
    </row>
    <row r="39" spans="3:18" hidden="1" outlineLevel="1">
      <c r="C39" s="4">
        <v>41365</v>
      </c>
      <c r="D39" s="3">
        <v>6.4999999999999997E-3</v>
      </c>
      <c r="E39" s="3">
        <v>-7.3599999999999999E-2</v>
      </c>
      <c r="F39" s="3">
        <v>-2.58E-2</v>
      </c>
      <c r="G39" s="3">
        <v>-3.2099999999999997E-2</v>
      </c>
      <c r="H39" s="3">
        <v>-5.2499999999999998E-2</v>
      </c>
      <c r="I39" s="3">
        <v>-1.5299999999999999E-2</v>
      </c>
      <c r="J39" s="3">
        <v>-4.3400000000000001E-2</v>
      </c>
      <c r="K39" s="17">
        <f t="shared" si="2"/>
        <v>1.178176163077258E-3</v>
      </c>
      <c r="L39" s="17">
        <f t="shared" si="3"/>
        <v>-6.5894127786354497E-3</v>
      </c>
      <c r="M39" s="17">
        <f t="shared" si="4"/>
        <v>-7.7399999999999995E-3</v>
      </c>
      <c r="N39" s="17">
        <f t="shared" si="5"/>
        <v>-9.5476254857177565E-3</v>
      </c>
      <c r="O39" s="17">
        <f t="shared" si="6"/>
        <v>-2.6250000000000002E-3</v>
      </c>
      <c r="P39" s="17">
        <f t="shared" si="10"/>
        <v>-7.9220717880885646E-4</v>
      </c>
      <c r="Q39" s="17">
        <f t="shared" si="7"/>
        <v>-1.3020000000000002E-3</v>
      </c>
      <c r="R39" s="7">
        <f t="shared" si="8"/>
        <v>-2.7418069280084802E-2</v>
      </c>
    </row>
    <row r="40" spans="3:18" hidden="1" outlineLevel="1">
      <c r="C40" s="4">
        <v>41334</v>
      </c>
      <c r="D40" s="3">
        <v>2.1600000000000001E-2</v>
      </c>
      <c r="E40" s="3">
        <v>8.3599999999999994E-2</v>
      </c>
      <c r="F40" s="3">
        <v>2.1100000000000001E-2</v>
      </c>
      <c r="G40" s="3">
        <v>2.1700000000000001E-2</v>
      </c>
      <c r="H40" s="3">
        <v>3.2000000000000001E-2</v>
      </c>
      <c r="I40" s="3">
        <v>-4.8899999999999999E-2</v>
      </c>
      <c r="J40" s="3">
        <v>2.7E-2</v>
      </c>
      <c r="K40" s="17">
        <f t="shared" si="2"/>
        <v>3.9151700188413503E-3</v>
      </c>
      <c r="L40" s="17">
        <f t="shared" si="3"/>
        <v>7.48471342790657E-3</v>
      </c>
      <c r="M40" s="17">
        <f t="shared" si="4"/>
        <v>6.3299999999999997E-3</v>
      </c>
      <c r="N40" s="17">
        <f t="shared" si="5"/>
        <v>6.4543138018715064E-3</v>
      </c>
      <c r="O40" s="17">
        <f t="shared" si="6"/>
        <v>1.6000000000000001E-3</v>
      </c>
      <c r="P40" s="17">
        <f t="shared" si="10"/>
        <v>-2.5319562773694826E-3</v>
      </c>
      <c r="Q40" s="17">
        <f t="shared" si="7"/>
        <v>8.1000000000000006E-4</v>
      </c>
      <c r="R40" s="7">
        <f t="shared" si="8"/>
        <v>2.4062240971249944E-2</v>
      </c>
    </row>
    <row r="41" spans="3:18" hidden="1" outlineLevel="1">
      <c r="C41" s="4">
        <v>41306</v>
      </c>
      <c r="D41" s="3">
        <v>1.9400000000000001E-2</v>
      </c>
      <c r="E41" s="3">
        <v>5.79E-2</v>
      </c>
      <c r="F41" s="3">
        <v>8.6999999999999994E-3</v>
      </c>
      <c r="G41" s="3">
        <v>-5.0000000000000001E-4</v>
      </c>
      <c r="H41" s="3">
        <v>-1.29E-2</v>
      </c>
      <c r="I41" s="3">
        <v>1.11E-2</v>
      </c>
      <c r="J41" s="3">
        <v>-3.5000000000000001E-3</v>
      </c>
      <c r="K41" s="17">
        <f t="shared" si="2"/>
        <v>3.5164027021075094E-3</v>
      </c>
      <c r="L41" s="17">
        <f t="shared" si="3"/>
        <v>5.1837907592797898E-3</v>
      </c>
      <c r="M41" s="17">
        <f t="shared" si="4"/>
        <v>2.6099999999999999E-3</v>
      </c>
      <c r="N41" s="17">
        <f t="shared" si="5"/>
        <v>-1.4871690787722364E-4</v>
      </c>
      <c r="O41" s="17">
        <f t="shared" si="6"/>
        <v>-6.4500000000000007E-4</v>
      </c>
      <c r="P41" s="17">
        <f t="shared" si="10"/>
        <v>5.7473854148877828E-4</v>
      </c>
      <c r="Q41" s="17">
        <f t="shared" si="7"/>
        <v>-1.05E-4</v>
      </c>
      <c r="R41" s="7">
        <f t="shared" si="8"/>
        <v>1.0986215094998855E-2</v>
      </c>
    </row>
    <row r="42" spans="3:18" hidden="1" outlineLevel="1">
      <c r="C42" s="4">
        <v>41275</v>
      </c>
      <c r="D42" s="3">
        <v>-1.9E-3</v>
      </c>
      <c r="E42" s="3">
        <v>2.3900000000000001E-2</v>
      </c>
      <c r="F42" s="3">
        <v>9.4000000000000004E-3</v>
      </c>
      <c r="G42" s="3">
        <v>1.0699999999999999E-2</v>
      </c>
      <c r="H42" s="3">
        <v>-1E-3</v>
      </c>
      <c r="I42" s="3">
        <v>-5.0999999999999997E-2</v>
      </c>
      <c r="J42" s="3">
        <v>-2.4299999999999999E-2</v>
      </c>
      <c r="K42" s="17">
        <f t="shared" si="2"/>
        <v>-3.4438995536104468E-4</v>
      </c>
      <c r="L42" s="17">
        <f t="shared" si="3"/>
        <v>2.1397685517579789E-3</v>
      </c>
      <c r="M42" s="17">
        <f t="shared" si="4"/>
        <v>2.82E-3</v>
      </c>
      <c r="N42" s="17">
        <f t="shared" si="5"/>
        <v>3.1825418285725856E-3</v>
      </c>
      <c r="O42" s="17">
        <f t="shared" si="6"/>
        <v>-5.0000000000000002E-5</v>
      </c>
      <c r="P42" s="17">
        <f t="shared" si="10"/>
        <v>-2.6406905960295215E-3</v>
      </c>
      <c r="Q42" s="17">
        <f t="shared" si="7"/>
        <v>-7.2900000000000005E-4</v>
      </c>
      <c r="R42" s="7">
        <f t="shared" si="8"/>
        <v>4.3782298289399973E-3</v>
      </c>
    </row>
    <row r="43" spans="3:18" hidden="1" outlineLevel="1">
      <c r="C43" s="4">
        <v>41244</v>
      </c>
      <c r="D43" s="3">
        <v>5.0299999999999997E-2</v>
      </c>
      <c r="E43" s="3">
        <v>2.23E-2</v>
      </c>
      <c r="F43" s="3">
        <v>3.3999999999999998E-3</v>
      </c>
      <c r="G43" s="3">
        <v>-1.2999999999999999E-2</v>
      </c>
      <c r="H43" s="3">
        <v>-2.8500000000000001E-2</v>
      </c>
      <c r="I43" s="3">
        <v>4.5699999999999998E-2</v>
      </c>
      <c r="J43" s="3">
        <v>-9.2999999999999992E-3</v>
      </c>
      <c r="K43" s="17">
        <f t="shared" si="2"/>
        <v>9.1172709235055518E-3</v>
      </c>
      <c r="L43" s="17">
        <f t="shared" si="3"/>
        <v>1.9965204478745997E-3</v>
      </c>
      <c r="M43" s="17">
        <f t="shared" si="4"/>
        <v>1.0199999999999999E-3</v>
      </c>
      <c r="N43" s="17">
        <f t="shared" si="5"/>
        <v>-3.8666396048078143E-3</v>
      </c>
      <c r="O43" s="17">
        <f t="shared" si="6"/>
        <v>-1.4250000000000001E-3</v>
      </c>
      <c r="P43" s="17">
        <f t="shared" si="10"/>
        <v>2.3662658870303751E-3</v>
      </c>
      <c r="Q43" s="17">
        <f t="shared" si="7"/>
        <v>-2.7900000000000001E-4</v>
      </c>
      <c r="R43" s="7">
        <f t="shared" si="8"/>
        <v>8.9294176536027121E-3</v>
      </c>
    </row>
    <row r="44" spans="3:18" hidden="1" outlineLevel="1">
      <c r="C44" s="4">
        <v>41214</v>
      </c>
      <c r="D44" s="3">
        <v>1.52E-2</v>
      </c>
      <c r="E44" s="3">
        <v>5.62E-2</v>
      </c>
      <c r="F44" s="3">
        <v>1.4E-2</v>
      </c>
      <c r="G44" s="3">
        <v>-3.3E-3</v>
      </c>
      <c r="H44" s="3">
        <v>6.9999999999999999E-4</v>
      </c>
      <c r="I44" s="3">
        <v>-5.1999999999999998E-3</v>
      </c>
      <c r="J44" s="3">
        <v>1.4E-3</v>
      </c>
      <c r="K44" s="17">
        <f t="shared" si="2"/>
        <v>2.7551196428883575E-3</v>
      </c>
      <c r="L44" s="17">
        <f t="shared" si="3"/>
        <v>5.0315896489036994E-3</v>
      </c>
      <c r="M44" s="17">
        <f t="shared" si="4"/>
        <v>4.1999999999999997E-3</v>
      </c>
      <c r="N44" s="17">
        <f t="shared" si="5"/>
        <v>-9.8153159198967593E-4</v>
      </c>
      <c r="O44" s="17">
        <f t="shared" si="6"/>
        <v>3.5000000000000004E-5</v>
      </c>
      <c r="P44" s="17">
        <f t="shared" si="10"/>
        <v>-2.6924688430104927E-4</v>
      </c>
      <c r="Q44" s="17">
        <f t="shared" si="7"/>
        <v>4.2000000000000004E-5</v>
      </c>
      <c r="R44" s="7">
        <f t="shared" si="8"/>
        <v>1.0812930815501332E-2</v>
      </c>
    </row>
    <row r="45" spans="3:18" hidden="1" outlineLevel="1">
      <c r="C45" s="4">
        <v>41183</v>
      </c>
      <c r="D45" s="3">
        <v>0.02</v>
      </c>
      <c r="E45" s="3">
        <v>3.0099999999999998E-2</v>
      </c>
      <c r="F45" s="3">
        <v>4.8999999999999998E-3</v>
      </c>
      <c r="G45" s="3">
        <v>-7.1999999999999998E-3</v>
      </c>
      <c r="H45" s="3">
        <v>8.9999999999999993E-3</v>
      </c>
      <c r="I45" s="3">
        <v>1.6E-2</v>
      </c>
      <c r="J45" s="3">
        <v>-2.0000000000000001E-4</v>
      </c>
      <c r="K45" s="17">
        <f t="shared" si="2"/>
        <v>3.6251574248531023E-3</v>
      </c>
      <c r="L45" s="17">
        <f t="shared" si="3"/>
        <v>2.6948549543060738E-3</v>
      </c>
      <c r="M45" s="17">
        <f t="shared" si="4"/>
        <v>1.47E-3</v>
      </c>
      <c r="N45" s="17">
        <f t="shared" si="5"/>
        <v>-2.1415234734320204E-3</v>
      </c>
      <c r="O45" s="17">
        <f t="shared" si="6"/>
        <v>4.4999999999999999E-4</v>
      </c>
      <c r="P45" s="17">
        <f t="shared" si="10"/>
        <v>8.2845195169553619E-4</v>
      </c>
      <c r="Q45" s="17">
        <f t="shared" si="7"/>
        <v>-6.000000000000001E-6</v>
      </c>
      <c r="R45" s="7">
        <f t="shared" si="8"/>
        <v>6.9209408574226914E-3</v>
      </c>
    </row>
    <row r="46" spans="3:18" hidden="1" outlineLevel="1">
      <c r="C46" s="4">
        <v>41153</v>
      </c>
      <c r="D46" s="3">
        <v>-3.3999999999999998E-3</v>
      </c>
      <c r="E46" s="3">
        <v>-1.14E-2</v>
      </c>
      <c r="F46" s="3">
        <v>8.3999999999999995E-3</v>
      </c>
      <c r="G46" s="3">
        <v>1.35E-2</v>
      </c>
      <c r="H46" s="3">
        <v>2.8999999999999998E-3</v>
      </c>
      <c r="I46" s="3">
        <v>-4.02E-2</v>
      </c>
      <c r="J46" s="3">
        <v>-3.8999999999999998E-3</v>
      </c>
      <c r="K46" s="17">
        <f t="shared" si="2"/>
        <v>-6.1627676222502736E-4</v>
      </c>
      <c r="L46" s="17">
        <f t="shared" si="3"/>
        <v>-1.0206427401690779E-3</v>
      </c>
      <c r="M46" s="17">
        <f t="shared" si="4"/>
        <v>2.5199999999999997E-3</v>
      </c>
      <c r="N46" s="17">
        <f t="shared" si="5"/>
        <v>4.015356512685038E-3</v>
      </c>
      <c r="O46" s="17">
        <f t="shared" si="6"/>
        <v>1.45E-4</v>
      </c>
      <c r="P46" s="17">
        <f t="shared" si="10"/>
        <v>-2.0814855286350347E-3</v>
      </c>
      <c r="Q46" s="17">
        <f t="shared" si="7"/>
        <v>-1.17E-4</v>
      </c>
      <c r="R46" s="7">
        <f t="shared" si="8"/>
        <v>2.844951481655898E-3</v>
      </c>
    </row>
    <row r="47" spans="3:18" hidden="1" outlineLevel="1">
      <c r="C47" s="4">
        <v>41122</v>
      </c>
      <c r="D47" s="3">
        <v>1.9800000000000002E-2</v>
      </c>
      <c r="E47" s="3">
        <v>1.1599999999999999E-2</v>
      </c>
      <c r="F47" s="3">
        <v>5.3E-3</v>
      </c>
      <c r="G47" s="3">
        <v>1.09E-2</v>
      </c>
      <c r="H47" s="3">
        <v>1.4200000000000001E-2</v>
      </c>
      <c r="I47" s="3">
        <v>-2.1399999999999999E-2</v>
      </c>
      <c r="J47" s="3">
        <v>1.9699999999999999E-2</v>
      </c>
      <c r="K47" s="17">
        <f t="shared" si="2"/>
        <v>3.5889058506045715E-3</v>
      </c>
      <c r="L47" s="17">
        <f t="shared" si="3"/>
        <v>1.0385487531545002E-3</v>
      </c>
      <c r="M47" s="17">
        <f t="shared" si="4"/>
        <v>1.5900000000000001E-3</v>
      </c>
      <c r="N47" s="17">
        <f t="shared" si="5"/>
        <v>3.2420285917234754E-3</v>
      </c>
      <c r="O47" s="17">
        <f t="shared" si="6"/>
        <v>7.1000000000000013E-4</v>
      </c>
      <c r="P47" s="17">
        <f t="shared" si="10"/>
        <v>-1.1080544853927796E-3</v>
      </c>
      <c r="Q47" s="17">
        <f t="shared" si="7"/>
        <v>5.9100000000000005E-4</v>
      </c>
      <c r="R47" s="7">
        <f t="shared" si="8"/>
        <v>9.6524287100897676E-3</v>
      </c>
    </row>
    <row r="48" spans="3:18" hidden="1" outlineLevel="1">
      <c r="C48" s="4">
        <v>41091</v>
      </c>
      <c r="D48" s="3">
        <v>3.8600000000000002E-2</v>
      </c>
      <c r="E48" s="3">
        <v>8.2000000000000007E-3</v>
      </c>
      <c r="F48" s="3">
        <v>1.24E-2</v>
      </c>
      <c r="G48" s="3">
        <v>-5.0000000000000001E-4</v>
      </c>
      <c r="H48" s="3">
        <v>8.5000000000000006E-3</v>
      </c>
      <c r="I48" s="3">
        <v>7.17E-2</v>
      </c>
      <c r="J48" s="3">
        <v>1.2200000000000001E-2</v>
      </c>
      <c r="K48" s="17">
        <f t="shared" si="2"/>
        <v>6.9965538299664879E-3</v>
      </c>
      <c r="L48" s="17">
        <f t="shared" si="3"/>
        <v>7.3414653240231915E-4</v>
      </c>
      <c r="M48" s="17">
        <f t="shared" si="4"/>
        <v>3.7199999999999998E-3</v>
      </c>
      <c r="N48" s="17">
        <f t="shared" si="5"/>
        <v>-1.4871690787722364E-4</v>
      </c>
      <c r="O48" s="17">
        <f t="shared" si="6"/>
        <v>4.2500000000000003E-4</v>
      </c>
      <c r="P48" s="17">
        <f t="shared" si="10"/>
        <v>3.7125003085356216E-3</v>
      </c>
      <c r="Q48" s="17">
        <f t="shared" si="7"/>
        <v>3.6600000000000006E-4</v>
      </c>
      <c r="R48" s="7">
        <f t="shared" si="8"/>
        <v>1.5805483763027206E-2</v>
      </c>
    </row>
    <row r="49" spans="3:27" hidden="1" outlineLevel="1">
      <c r="C49" s="4">
        <v>41061</v>
      </c>
      <c r="D49" s="3">
        <v>1.29E-2</v>
      </c>
      <c r="E49" s="3">
        <v>-4.4600000000000001E-2</v>
      </c>
      <c r="F49" s="3">
        <v>1.0200000000000001E-2</v>
      </c>
      <c r="G49" s="3">
        <v>3.4799999999999998E-2</v>
      </c>
      <c r="H49" s="3">
        <v>3.3399999999999999E-2</v>
      </c>
      <c r="I49" s="3">
        <v>5.8799999999999998E-2</v>
      </c>
      <c r="J49" s="3">
        <v>1.3100000000000001E-2</v>
      </c>
      <c r="K49" s="17">
        <f t="shared" si="2"/>
        <v>2.3382265390302507E-3</v>
      </c>
      <c r="L49" s="17">
        <f t="shared" si="3"/>
        <v>-3.9930408957491994E-3</v>
      </c>
      <c r="M49" s="17">
        <f t="shared" si="4"/>
        <v>3.0600000000000002E-3</v>
      </c>
      <c r="N49" s="17">
        <f t="shared" si="5"/>
        <v>1.0350696788254765E-2</v>
      </c>
      <c r="O49" s="17">
        <f t="shared" si="6"/>
        <v>1.67E-3</v>
      </c>
      <c r="P49" s="17">
        <f t="shared" si="10"/>
        <v>3.0445609224810954E-3</v>
      </c>
      <c r="Q49" s="17">
        <f t="shared" si="7"/>
        <v>3.9300000000000007E-4</v>
      </c>
      <c r="R49" s="7">
        <f t="shared" si="8"/>
        <v>1.6863443354016912E-2</v>
      </c>
    </row>
    <row r="50" spans="3:27" hidden="1" outlineLevel="1">
      <c r="C50" s="4">
        <v>41030</v>
      </c>
      <c r="D50" s="3">
        <v>3.95E-2</v>
      </c>
      <c r="E50" s="3">
        <v>6.7900000000000002E-2</v>
      </c>
      <c r="F50" s="3">
        <v>4.6600000000000003E-2</v>
      </c>
      <c r="G50" s="3">
        <v>8.8000000000000005E-3</v>
      </c>
      <c r="H50" s="3">
        <v>3.6499999999999998E-2</v>
      </c>
      <c r="I50" s="3">
        <v>6.8999999999999999E-3</v>
      </c>
      <c r="J50" s="3">
        <v>0.01</v>
      </c>
      <c r="K50" s="17">
        <f t="shared" si="2"/>
        <v>7.1596859140848771E-3</v>
      </c>
      <c r="L50" s="17">
        <f t="shared" si="3"/>
        <v>6.079091408550911E-3</v>
      </c>
      <c r="M50" s="17">
        <f t="shared" si="4"/>
        <v>1.3980000000000001E-2</v>
      </c>
      <c r="N50" s="17">
        <f t="shared" si="5"/>
        <v>2.6174175786391361E-3</v>
      </c>
      <c r="O50" s="17">
        <f t="shared" si="6"/>
        <v>1.825E-3</v>
      </c>
      <c r="P50" s="17">
        <f t="shared" si="10"/>
        <v>3.5726990416869999E-4</v>
      </c>
      <c r="Q50" s="17">
        <f t="shared" si="7"/>
        <v>3.0000000000000003E-4</v>
      </c>
      <c r="R50" s="7">
        <f t="shared" si="8"/>
        <v>3.2318464805443627E-2</v>
      </c>
    </row>
    <row r="51" spans="3:27" hidden="1" outlineLevel="1">
      <c r="C51" s="4">
        <v>41000</v>
      </c>
      <c r="D51" s="3">
        <v>-7.5499999999999998E-2</v>
      </c>
      <c r="E51" s="3">
        <v>-8.6999999999999994E-2</v>
      </c>
      <c r="F51" s="3">
        <v>-3.2199999999999999E-2</v>
      </c>
      <c r="G51" s="3">
        <v>7.6E-3</v>
      </c>
      <c r="H51" s="3">
        <v>-3.1399999999999997E-2</v>
      </c>
      <c r="I51" s="3">
        <v>-0.1278</v>
      </c>
      <c r="J51" s="3">
        <v>-2.92E-2</v>
      </c>
      <c r="K51" s="17">
        <f t="shared" si="2"/>
        <v>-1.368496927882046E-2</v>
      </c>
      <c r="L51" s="17">
        <f t="shared" si="3"/>
        <v>-7.7891156486587509E-3</v>
      </c>
      <c r="M51" s="17">
        <f t="shared" si="4"/>
        <v>-9.6600000000000002E-3</v>
      </c>
      <c r="N51" s="17">
        <f t="shared" si="5"/>
        <v>2.2604969997337991E-3</v>
      </c>
      <c r="O51" s="17">
        <f t="shared" si="6"/>
        <v>-1.57E-3</v>
      </c>
      <c r="P51" s="17">
        <f t="shared" si="10"/>
        <v>-6.6172599641680955E-3</v>
      </c>
      <c r="Q51" s="17">
        <f t="shared" si="7"/>
        <v>-8.7600000000000004E-4</v>
      </c>
      <c r="R51" s="7">
        <f t="shared" si="8"/>
        <v>-3.7936847891913504E-2</v>
      </c>
    </row>
    <row r="52" spans="3:27" hidden="1" outlineLevel="1">
      <c r="C52" s="4">
        <v>40969</v>
      </c>
      <c r="D52" s="3">
        <v>-1.6199999999999999E-2</v>
      </c>
      <c r="E52" s="3">
        <v>-4.2700000000000002E-2</v>
      </c>
      <c r="F52" s="3">
        <v>1.1299999999999999E-2</v>
      </c>
      <c r="G52" s="3">
        <v>1.0800000000000001E-2</v>
      </c>
      <c r="H52" s="3">
        <v>1.38E-2</v>
      </c>
      <c r="I52" s="3">
        <v>-3.5000000000000001E-3</v>
      </c>
      <c r="J52" s="3">
        <v>1.09E-2</v>
      </c>
      <c r="K52" s="17">
        <f t="shared" si="2"/>
        <v>-2.9363775141310125E-3</v>
      </c>
      <c r="L52" s="17">
        <f t="shared" si="3"/>
        <v>-3.8229337723876865E-3</v>
      </c>
      <c r="M52" s="17">
        <f t="shared" si="4"/>
        <v>3.3899999999999998E-3</v>
      </c>
      <c r="N52" s="17">
        <f t="shared" si="5"/>
        <v>3.2122852101480305E-3</v>
      </c>
      <c r="O52" s="17">
        <f t="shared" si="6"/>
        <v>6.9000000000000008E-4</v>
      </c>
      <c r="P52" s="17">
        <f t="shared" si="10"/>
        <v>-1.8122386443339856E-4</v>
      </c>
      <c r="Q52" s="17">
        <f t="shared" si="7"/>
        <v>3.2700000000000003E-4</v>
      </c>
      <c r="R52" s="7">
        <f t="shared" si="8"/>
        <v>6.7875005919593287E-4</v>
      </c>
    </row>
    <row r="53" spans="3:27" hidden="1" outlineLevel="1">
      <c r="C53" s="4">
        <v>40940</v>
      </c>
      <c r="D53" s="3">
        <v>5.4000000000000003E-3</v>
      </c>
      <c r="E53" s="3">
        <v>1.9099999999999999E-2</v>
      </c>
      <c r="F53" s="3">
        <v>-9.4000000000000004E-3</v>
      </c>
      <c r="G53" s="3">
        <v>-1.4200000000000001E-2</v>
      </c>
      <c r="H53" s="3">
        <v>-5.1999999999999998E-3</v>
      </c>
      <c r="I53" s="3">
        <v>-3.04E-2</v>
      </c>
      <c r="J53" s="3">
        <v>-7.7000000000000002E-3</v>
      </c>
      <c r="K53" s="17">
        <f t="shared" si="2"/>
        <v>9.7879250471033757E-4</v>
      </c>
      <c r="L53" s="17">
        <f t="shared" si="3"/>
        <v>1.7100242401078408E-3</v>
      </c>
      <c r="M53" s="17">
        <f t="shared" si="4"/>
        <v>-2.82E-3</v>
      </c>
      <c r="N53" s="17">
        <f t="shared" si="5"/>
        <v>-4.2235601837131518E-3</v>
      </c>
      <c r="O53" s="17">
        <f t="shared" si="6"/>
        <v>-2.5999999999999998E-4</v>
      </c>
      <c r="P53" s="17">
        <f t="shared" si="10"/>
        <v>-1.5740587082215187E-3</v>
      </c>
      <c r="Q53" s="17">
        <f t="shared" si="7"/>
        <v>-2.3100000000000003E-4</v>
      </c>
      <c r="R53" s="7">
        <f t="shared" si="8"/>
        <v>-6.4198021471164922E-3</v>
      </c>
    </row>
    <row r="54" spans="3:27" hidden="1" outlineLevel="1">
      <c r="C54" s="4">
        <v>40909</v>
      </c>
      <c r="D54" s="3">
        <v>5.4399999999999997E-2</v>
      </c>
      <c r="E54" s="3">
        <v>4.5499999999999999E-2</v>
      </c>
      <c r="F54" s="3">
        <v>2.1000000000000001E-2</v>
      </c>
      <c r="G54" s="3">
        <v>1.6299999999999999E-2</v>
      </c>
      <c r="H54" s="3">
        <v>2.07E-2</v>
      </c>
      <c r="I54" s="3">
        <v>6.2199999999999998E-2</v>
      </c>
      <c r="J54" s="3">
        <v>2.5999999999999999E-3</v>
      </c>
      <c r="K54" s="17">
        <f t="shared" si="2"/>
        <v>9.8604281956004378E-3</v>
      </c>
      <c r="L54" s="17">
        <f t="shared" si="3"/>
        <v>4.0736179541836001E-3</v>
      </c>
      <c r="M54" s="17">
        <f t="shared" si="4"/>
        <v>6.3E-3</v>
      </c>
      <c r="N54" s="17">
        <f t="shared" si="5"/>
        <v>4.8481711967974898E-3</v>
      </c>
      <c r="O54" s="17">
        <f t="shared" si="6"/>
        <v>1.0350000000000001E-3</v>
      </c>
      <c r="P54" s="17">
        <f t="shared" si="10"/>
        <v>3.2206069622163968E-3</v>
      </c>
      <c r="Q54" s="17">
        <f t="shared" si="7"/>
        <v>7.7999999999999999E-5</v>
      </c>
      <c r="R54" s="7">
        <f t="shared" si="8"/>
        <v>2.9415824308797928E-2</v>
      </c>
    </row>
    <row r="55" spans="3:27" hidden="1" outlineLevel="1">
      <c r="C55" s="4">
        <v>40878</v>
      </c>
      <c r="D55" s="3">
        <v>4.48E-2</v>
      </c>
      <c r="E55" s="3">
        <v>4.8800000000000003E-2</v>
      </c>
      <c r="F55" s="3">
        <v>1.46E-2</v>
      </c>
      <c r="G55" s="3">
        <v>2.1399999999999999E-2</v>
      </c>
      <c r="H55" s="3">
        <v>1.14E-2</v>
      </c>
      <c r="I55" s="3">
        <v>2.4E-2</v>
      </c>
      <c r="J55" s="3">
        <v>2.7300000000000001E-2</v>
      </c>
      <c r="K55" s="17">
        <f t="shared" si="2"/>
        <v>8.120352631670949E-3</v>
      </c>
      <c r="L55" s="17">
        <f t="shared" si="3"/>
        <v>4.3690671684430702E-3</v>
      </c>
      <c r="M55" s="17">
        <f t="shared" si="4"/>
        <v>4.3800000000000002E-3</v>
      </c>
      <c r="N55" s="17">
        <f t="shared" si="5"/>
        <v>6.3650836571451713E-3</v>
      </c>
      <c r="O55" s="17">
        <f t="shared" si="6"/>
        <v>5.7000000000000009E-4</v>
      </c>
      <c r="P55" s="17">
        <f t="shared" si="10"/>
        <v>1.2426779275433043E-3</v>
      </c>
      <c r="Q55" s="17">
        <f t="shared" si="7"/>
        <v>8.1900000000000007E-4</v>
      </c>
      <c r="R55" s="7">
        <f t="shared" si="8"/>
        <v>2.5866181384802497E-2</v>
      </c>
    </row>
    <row r="56" spans="3:27" hidden="1" outlineLevel="1">
      <c r="C56" s="4">
        <v>40848</v>
      </c>
      <c r="D56" s="3">
        <v>1.1999999999999999E-3</v>
      </c>
      <c r="E56" s="3">
        <v>-2.2700000000000001E-2</v>
      </c>
      <c r="F56" s="3">
        <v>4.5600000000000002E-2</v>
      </c>
      <c r="G56" s="3">
        <v>3.49E-2</v>
      </c>
      <c r="H56" s="3">
        <v>1.11E-2</v>
      </c>
      <c r="I56" s="3">
        <v>-2.4E-2</v>
      </c>
      <c r="J56" s="3">
        <v>6.4999999999999997E-3</v>
      </c>
      <c r="K56" s="17">
        <f t="shared" si="2"/>
        <v>2.175094454911861E-4</v>
      </c>
      <c r="L56" s="17">
        <f t="shared" si="3"/>
        <v>-2.0323324738454446E-3</v>
      </c>
      <c r="M56" s="17">
        <f t="shared" si="4"/>
        <v>1.3679999999999999E-2</v>
      </c>
      <c r="N56" s="17">
        <f t="shared" si="5"/>
        <v>1.038044016983021E-2</v>
      </c>
      <c r="O56" s="17">
        <f t="shared" si="6"/>
        <v>5.5500000000000005E-4</v>
      </c>
      <c r="P56" s="17">
        <f t="shared" si="10"/>
        <v>-1.2426779275433043E-3</v>
      </c>
      <c r="Q56" s="17">
        <f t="shared" si="7"/>
        <v>1.95E-4</v>
      </c>
      <c r="R56" s="7">
        <f t="shared" si="8"/>
        <v>2.1752939213932648E-2</v>
      </c>
    </row>
    <row r="57" spans="3:27" hidden="1" outlineLevel="1">
      <c r="C57" s="4">
        <v>40817</v>
      </c>
      <c r="D57" s="3">
        <v>-7.9000000000000008E-3</v>
      </c>
      <c r="E57" s="3">
        <v>3.3999999999999998E-3</v>
      </c>
      <c r="F57" s="3">
        <v>-2.4299999999999999E-2</v>
      </c>
      <c r="G57" s="3">
        <v>-3.1600000000000003E-2</v>
      </c>
      <c r="H57" s="3">
        <v>-1.6799999999999999E-2</v>
      </c>
      <c r="I57" s="3">
        <v>1.4999999999999999E-2</v>
      </c>
      <c r="J57" s="3">
        <v>-2.7699999999999999E-2</v>
      </c>
      <c r="K57" s="17">
        <f t="shared" si="2"/>
        <v>-1.4319371828169754E-3</v>
      </c>
      <c r="L57" s="17">
        <f t="shared" si="3"/>
        <v>3.0440222075218108E-4</v>
      </c>
      <c r="M57" s="17">
        <f t="shared" si="4"/>
        <v>-7.2899999999999996E-3</v>
      </c>
      <c r="N57" s="17">
        <f t="shared" si="5"/>
        <v>-9.3989085778405351E-3</v>
      </c>
      <c r="O57" s="17">
        <f t="shared" si="6"/>
        <v>-8.4000000000000003E-4</v>
      </c>
      <c r="P57" s="17">
        <f t="shared" si="10"/>
        <v>7.7667370471456521E-4</v>
      </c>
      <c r="Q57" s="17">
        <f t="shared" si="7"/>
        <v>-8.3100000000000003E-4</v>
      </c>
      <c r="R57" s="7">
        <f t="shared" si="8"/>
        <v>-1.8710769835190762E-2</v>
      </c>
    </row>
    <row r="58" spans="3:27" hidden="1" outlineLevel="1">
      <c r="C58" s="4">
        <v>40787</v>
      </c>
      <c r="D58" s="3">
        <v>0.1002</v>
      </c>
      <c r="E58" s="3">
        <v>-6.7999999999999996E-3</v>
      </c>
      <c r="F58" s="3">
        <v>8.4900000000000003E-2</v>
      </c>
      <c r="G58" s="3">
        <v>2.5000000000000001E-2</v>
      </c>
      <c r="H58" s="3">
        <v>4.7100000000000003E-2</v>
      </c>
      <c r="I58" s="3">
        <v>0.1027</v>
      </c>
      <c r="J58" s="3">
        <v>2.1000000000000001E-2</v>
      </c>
      <c r="K58" s="17">
        <f t="shared" si="2"/>
        <v>1.816203869851404E-2</v>
      </c>
      <c r="L58" s="17">
        <f t="shared" si="3"/>
        <v>-6.0880444150436216E-4</v>
      </c>
      <c r="M58" s="17">
        <f t="shared" si="4"/>
        <v>2.547E-2</v>
      </c>
      <c r="N58" s="17">
        <f t="shared" si="5"/>
        <v>7.4358453938611823E-3</v>
      </c>
      <c r="O58" s="17">
        <f t="shared" si="6"/>
        <v>2.3550000000000003E-3</v>
      </c>
      <c r="P58" s="17">
        <f t="shared" si="10"/>
        <v>5.3176259649457226E-3</v>
      </c>
      <c r="Q58" s="17">
        <f t="shared" si="7"/>
        <v>6.3000000000000013E-4</v>
      </c>
      <c r="R58" s="7">
        <f t="shared" si="8"/>
        <v>5.8761705615816583E-2</v>
      </c>
    </row>
    <row r="59" spans="3:27" hidden="1" outlineLevel="1">
      <c r="C59" s="4">
        <v>40756</v>
      </c>
      <c r="D59" s="3">
        <v>-9.0800000000000006E-2</v>
      </c>
      <c r="E59" s="3">
        <v>-3.9199999999999999E-2</v>
      </c>
      <c r="F59" s="3">
        <v>-5.2999999999999999E-2</v>
      </c>
      <c r="G59" s="3">
        <v>3.5999999999999999E-3</v>
      </c>
      <c r="H59" s="3">
        <v>-5.16E-2</v>
      </c>
      <c r="I59" s="3">
        <v>-0.12720000000000001</v>
      </c>
      <c r="J59" s="3">
        <v>-4.3400000000000001E-2</v>
      </c>
      <c r="K59" s="17">
        <f t="shared" si="2"/>
        <v>-1.6458214708833085E-2</v>
      </c>
      <c r="L59" s="17">
        <f t="shared" si="3"/>
        <v>-3.5095785451427939E-3</v>
      </c>
      <c r="M59" s="17">
        <f t="shared" si="4"/>
        <v>-1.5899999999999997E-2</v>
      </c>
      <c r="N59" s="17">
        <f t="shared" si="5"/>
        <v>1.0707617367160102E-3</v>
      </c>
      <c r="O59" s="17">
        <f t="shared" si="6"/>
        <v>-2.5800000000000003E-3</v>
      </c>
      <c r="P59" s="17">
        <f t="shared" si="10"/>
        <v>-6.5861930159795135E-3</v>
      </c>
      <c r="Q59" s="17">
        <f t="shared" si="7"/>
        <v>-1.3020000000000002E-3</v>
      </c>
      <c r="R59" s="7">
        <f t="shared" si="8"/>
        <v>-4.5265224533239376E-2</v>
      </c>
      <c r="U59" s="19"/>
      <c r="V59" s="19"/>
      <c r="W59" s="19"/>
      <c r="X59" s="19"/>
      <c r="Y59" s="19"/>
      <c r="Z59" s="19"/>
      <c r="AA59" s="19"/>
    </row>
    <row r="60" spans="3:27" hidden="1" outlineLevel="1">
      <c r="C60" s="4">
        <v>40725</v>
      </c>
      <c r="D60" s="3">
        <v>-8.0500000000000002E-2</v>
      </c>
      <c r="E60" s="3">
        <v>-8.0100000000000005E-2</v>
      </c>
      <c r="F60" s="3">
        <v>-2.7300000000000001E-2</v>
      </c>
      <c r="G60" s="3">
        <v>3.3999999999999998E-3</v>
      </c>
      <c r="H60" s="3">
        <v>1.4E-3</v>
      </c>
      <c r="I60" s="3">
        <v>-1.7100000000000001E-2</v>
      </c>
      <c r="J60" s="3">
        <v>1.0699999999999999E-2</v>
      </c>
      <c r="K60" s="17">
        <f t="shared" si="2"/>
        <v>-1.4591258635033737E-2</v>
      </c>
      <c r="L60" s="17">
        <f t="shared" si="3"/>
        <v>-7.1713582006616783E-3</v>
      </c>
      <c r="M60" s="17">
        <f t="shared" si="4"/>
        <v>-8.1899999999999994E-3</v>
      </c>
      <c r="N60" s="17">
        <f t="shared" si="5"/>
        <v>1.0112749735651206E-3</v>
      </c>
      <c r="O60" s="17">
        <f t="shared" si="6"/>
        <v>7.0000000000000007E-5</v>
      </c>
      <c r="P60" s="17">
        <f t="shared" si="10"/>
        <v>-8.854080233746043E-4</v>
      </c>
      <c r="Q60" s="17">
        <f t="shared" si="7"/>
        <v>3.21E-4</v>
      </c>
      <c r="R60" s="7">
        <f t="shared" si="8"/>
        <v>-2.9435749885504899E-2</v>
      </c>
      <c r="U60" s="19"/>
      <c r="V60" s="19"/>
      <c r="W60" s="19"/>
      <c r="X60" s="19"/>
      <c r="Y60" s="19"/>
      <c r="Z60" s="19"/>
      <c r="AA60" s="19"/>
    </row>
    <row r="61" spans="3:27" hidden="1" outlineLevel="1">
      <c r="C61" s="4">
        <v>40695</v>
      </c>
      <c r="D61" s="3">
        <v>-3.5000000000000001E-3</v>
      </c>
      <c r="E61" s="3">
        <v>2.6700000000000002E-2</v>
      </c>
      <c r="F61" s="3">
        <v>3.5999999999999999E-3</v>
      </c>
      <c r="G61" s="3">
        <v>2.4299999999999999E-2</v>
      </c>
      <c r="H61" s="3">
        <v>1.5599999999999999E-2</v>
      </c>
      <c r="I61" s="3">
        <v>3.1699999999999999E-2</v>
      </c>
      <c r="J61" s="3">
        <v>1.6400000000000001E-2</v>
      </c>
      <c r="K61" s="17">
        <f t="shared" si="2"/>
        <v>-6.3440254934929289E-4</v>
      </c>
      <c r="L61" s="17">
        <f t="shared" si="3"/>
        <v>2.3904527335538929E-3</v>
      </c>
      <c r="M61" s="17">
        <f t="shared" si="4"/>
        <v>1.08E-3</v>
      </c>
      <c r="N61" s="17">
        <f t="shared" si="5"/>
        <v>7.2276417228330685E-3</v>
      </c>
      <c r="O61" s="17">
        <f t="shared" si="6"/>
        <v>7.7999999999999999E-4</v>
      </c>
      <c r="P61" s="17">
        <f t="shared" si="10"/>
        <v>1.6413704292967811E-3</v>
      </c>
      <c r="Q61" s="17">
        <f t="shared" si="7"/>
        <v>4.9200000000000003E-4</v>
      </c>
      <c r="R61" s="7">
        <f t="shared" si="8"/>
        <v>1.2977062336334449E-2</v>
      </c>
      <c r="U61" s="19"/>
      <c r="V61" s="19"/>
      <c r="W61" s="19"/>
      <c r="X61" s="19"/>
      <c r="Y61" s="19"/>
      <c r="Z61" s="19"/>
      <c r="AA61" s="19"/>
    </row>
    <row r="62" spans="3:27" hidden="1" outlineLevel="1">
      <c r="C62" s="4">
        <v>40664</v>
      </c>
      <c r="D62" s="3">
        <v>-2.0199999999999999E-2</v>
      </c>
      <c r="E62" s="3">
        <v>2.4199999999999999E-2</v>
      </c>
      <c r="F62" s="3">
        <v>-5.7999999999999996E-3</v>
      </c>
      <c r="G62" s="3">
        <v>-8.0000000000000002E-3</v>
      </c>
      <c r="H62" s="3">
        <v>2E-3</v>
      </c>
      <c r="I62" s="3">
        <v>-5.96E-2</v>
      </c>
      <c r="J62" s="3">
        <v>0</v>
      </c>
      <c r="K62" s="17">
        <f t="shared" si="2"/>
        <v>-3.6614089991016331E-3</v>
      </c>
      <c r="L62" s="17">
        <f t="shared" si="3"/>
        <v>2.1666275712361126E-3</v>
      </c>
      <c r="M62" s="17">
        <f t="shared" si="4"/>
        <v>-1.7399999999999998E-3</v>
      </c>
      <c r="N62" s="17">
        <f t="shared" si="5"/>
        <v>-2.3794705260355782E-3</v>
      </c>
      <c r="O62" s="17">
        <f t="shared" si="6"/>
        <v>1E-4</v>
      </c>
      <c r="P62" s="17">
        <f t="shared" si="10"/>
        <v>-3.0859835200658724E-3</v>
      </c>
      <c r="Q62" s="17">
        <f t="shared" si="7"/>
        <v>0</v>
      </c>
      <c r="R62" s="7">
        <f t="shared" si="8"/>
        <v>-8.6002354739669711E-3</v>
      </c>
      <c r="U62" s="19"/>
      <c r="V62" s="19"/>
      <c r="W62" s="19"/>
      <c r="X62" s="19"/>
      <c r="Y62" s="19"/>
      <c r="Z62" s="19"/>
      <c r="AA62" s="19"/>
    </row>
    <row r="63" spans="3:27" hidden="1" outlineLevel="1">
      <c r="C63" s="4">
        <v>40634</v>
      </c>
      <c r="D63" s="3">
        <v>-2.0799999999999999E-2</v>
      </c>
      <c r="E63" s="3">
        <v>-2.46E-2</v>
      </c>
      <c r="F63" s="3">
        <v>1.4E-3</v>
      </c>
      <c r="G63" s="3">
        <v>1.2800000000000001E-2</v>
      </c>
      <c r="H63" s="3">
        <v>1.03E-2</v>
      </c>
      <c r="I63" s="3">
        <v>-6.8599999999999994E-2</v>
      </c>
      <c r="J63" s="3">
        <v>-1.3599999999999999E-2</v>
      </c>
      <c r="K63" s="17">
        <f t="shared" si="2"/>
        <v>-3.7701637218472261E-3</v>
      </c>
      <c r="L63" s="17">
        <f t="shared" si="3"/>
        <v>-2.2024395972069575E-3</v>
      </c>
      <c r="M63" s="17">
        <f t="shared" si="4"/>
        <v>4.1999999999999996E-4</v>
      </c>
      <c r="N63" s="17">
        <f t="shared" si="5"/>
        <v>3.8071528416569254E-3</v>
      </c>
      <c r="O63" s="17">
        <f t="shared" si="6"/>
        <v>5.1500000000000005E-4</v>
      </c>
      <c r="P63" s="17">
        <f t="shared" si="10"/>
        <v>-3.5519877428946112E-3</v>
      </c>
      <c r="Q63" s="17">
        <f t="shared" si="7"/>
        <v>-4.08E-4</v>
      </c>
      <c r="R63" s="7">
        <f t="shared" si="8"/>
        <v>-5.1904382202918702E-3</v>
      </c>
      <c r="U63" s="19"/>
      <c r="V63" s="19"/>
      <c r="W63" s="19"/>
      <c r="X63" s="19"/>
      <c r="Y63" s="19"/>
      <c r="Z63" s="19"/>
      <c r="AA63" s="19"/>
    </row>
    <row r="64" spans="3:27" hidden="1" outlineLevel="1">
      <c r="C64" s="4">
        <v>40603</v>
      </c>
      <c r="D64" s="3">
        <v>0.02</v>
      </c>
      <c r="E64" s="3">
        <v>1.9900000000000001E-2</v>
      </c>
      <c r="F64" s="3">
        <v>1.5800000000000002E-2</v>
      </c>
      <c r="G64" s="3">
        <v>2.5000000000000001E-2</v>
      </c>
      <c r="H64" s="3">
        <v>1.2800000000000001E-2</v>
      </c>
      <c r="I64" s="3">
        <v>4.2599999999999999E-2</v>
      </c>
      <c r="J64" s="3">
        <v>4.8899999999999999E-2</v>
      </c>
      <c r="K64" s="17">
        <f t="shared" si="2"/>
        <v>3.6251574248531023E-3</v>
      </c>
      <c r="L64" s="17">
        <f t="shared" si="3"/>
        <v>1.7816482920495307E-3</v>
      </c>
      <c r="M64" s="17">
        <f t="shared" si="4"/>
        <v>4.7400000000000003E-3</v>
      </c>
      <c r="N64" s="17">
        <f t="shared" si="5"/>
        <v>7.4358453938611823E-3</v>
      </c>
      <c r="O64" s="17">
        <f t="shared" si="6"/>
        <v>6.4000000000000005E-4</v>
      </c>
      <c r="P64" s="17">
        <f t="shared" si="10"/>
        <v>2.2057533213893652E-3</v>
      </c>
      <c r="Q64" s="17">
        <f t="shared" si="7"/>
        <v>1.467E-3</v>
      </c>
      <c r="R64" s="7">
        <f t="shared" si="8"/>
        <v>2.1895404432153182E-2</v>
      </c>
      <c r="U64" s="19"/>
      <c r="V64" s="19"/>
      <c r="W64" s="19"/>
      <c r="X64" s="19"/>
      <c r="Y64" s="19"/>
      <c r="Z64" s="19"/>
      <c r="AA64" s="19"/>
    </row>
    <row r="65" spans="3:27" hidden="1" outlineLevel="1">
      <c r="C65" s="4">
        <v>40575</v>
      </c>
      <c r="D65" s="3">
        <v>2.5000000000000001E-2</v>
      </c>
      <c r="E65" s="3">
        <v>-0.105</v>
      </c>
      <c r="F65" s="3">
        <v>4.0000000000000002E-4</v>
      </c>
      <c r="G65" s="3">
        <v>-5.4000000000000003E-3</v>
      </c>
      <c r="H65" s="3">
        <v>1.12E-2</v>
      </c>
      <c r="I65" s="3">
        <v>3.49E-2</v>
      </c>
      <c r="J65" s="3">
        <v>8.3000000000000001E-3</v>
      </c>
      <c r="K65" s="17">
        <f t="shared" si="2"/>
        <v>4.531446781066378E-3</v>
      </c>
      <c r="L65" s="17">
        <f t="shared" si="3"/>
        <v>-9.4006568173467687E-3</v>
      </c>
      <c r="M65" s="17">
        <f t="shared" si="4"/>
        <v>1.2E-4</v>
      </c>
      <c r="N65" s="17">
        <f t="shared" si="5"/>
        <v>-1.6061426050740153E-3</v>
      </c>
      <c r="O65" s="17">
        <f t="shared" si="6"/>
        <v>5.6000000000000006E-4</v>
      </c>
      <c r="P65" s="17">
        <f t="shared" si="10"/>
        <v>1.8070608196358883E-3</v>
      </c>
      <c r="Q65" s="17">
        <f t="shared" si="7"/>
        <v>2.4900000000000004E-4</v>
      </c>
      <c r="R65" s="7">
        <f t="shared" si="8"/>
        <v>-3.7392918217185175E-3</v>
      </c>
      <c r="U65" s="19"/>
      <c r="V65" s="19"/>
      <c r="W65" s="19"/>
      <c r="X65" s="19"/>
      <c r="Y65" s="19"/>
      <c r="Z65" s="19"/>
      <c r="AA65" s="19"/>
    </row>
    <row r="66" spans="3:27" hidden="1" outlineLevel="1">
      <c r="C66" s="4">
        <v>40544</v>
      </c>
      <c r="D66" s="3">
        <v>3.5400000000000001E-2</v>
      </c>
      <c r="E66" s="3">
        <v>5.5399999999999998E-2</v>
      </c>
      <c r="F66" s="3">
        <v>1.44E-2</v>
      </c>
      <c r="G66" s="3">
        <v>1.0800000000000001E-2</v>
      </c>
      <c r="H66" s="3">
        <v>-4.8999999999999998E-3</v>
      </c>
      <c r="I66" s="3">
        <v>2.6499999999999999E-2</v>
      </c>
      <c r="J66" s="3">
        <v>6.7000000000000002E-3</v>
      </c>
      <c r="K66" s="17">
        <f t="shared" si="2"/>
        <v>6.416528641989991E-3</v>
      </c>
      <c r="L66" s="17">
        <f t="shared" si="3"/>
        <v>4.9599655969620095E-3</v>
      </c>
      <c r="M66" s="17">
        <f t="shared" si="4"/>
        <v>4.3200000000000001E-3</v>
      </c>
      <c r="N66" s="17">
        <f t="shared" si="5"/>
        <v>3.2122852101480305E-3</v>
      </c>
      <c r="O66" s="17">
        <f t="shared" si="6"/>
        <v>-2.4499999999999999E-4</v>
      </c>
      <c r="P66" s="17">
        <f t="shared" si="10"/>
        <v>1.3721235449957318E-3</v>
      </c>
      <c r="Q66" s="17">
        <f t="shared" si="7"/>
        <v>2.0100000000000003E-4</v>
      </c>
      <c r="R66" s="7">
        <f t="shared" si="8"/>
        <v>2.0236902994095765E-2</v>
      </c>
      <c r="U66" s="19"/>
      <c r="V66" s="19"/>
      <c r="W66" s="19"/>
      <c r="X66" s="19"/>
      <c r="Y66" s="19"/>
      <c r="Z66" s="19"/>
      <c r="AA66" s="19"/>
    </row>
    <row r="67" spans="3:27" hidden="1" outlineLevel="1">
      <c r="C67" s="4">
        <v>40513</v>
      </c>
      <c r="D67" s="3">
        <v>1.84E-2</v>
      </c>
      <c r="E67" s="3">
        <v>2E-3</v>
      </c>
      <c r="F67" s="3">
        <v>1.6500000000000001E-2</v>
      </c>
      <c r="G67" s="3">
        <v>2.9999999999999997E-4</v>
      </c>
      <c r="H67" s="3">
        <v>-1.04E-2</v>
      </c>
      <c r="I67" s="3">
        <v>3.1099999999999999E-2</v>
      </c>
      <c r="J67" s="3">
        <v>8.2000000000000007E-3</v>
      </c>
      <c r="K67" s="17">
        <f t="shared" si="2"/>
        <v>3.3351448308648539E-3</v>
      </c>
      <c r="L67" s="17">
        <f t="shared" si="3"/>
        <v>1.7906012985422417E-4</v>
      </c>
      <c r="M67" s="17">
        <f t="shared" si="4"/>
        <v>4.9500000000000004E-3</v>
      </c>
      <c r="N67" s="17">
        <f t="shared" si="5"/>
        <v>8.9230144726334173E-5</v>
      </c>
      <c r="O67" s="17">
        <f t="shared" si="6"/>
        <v>-5.1999999999999995E-4</v>
      </c>
      <c r="P67" s="17">
        <f t="shared" si="10"/>
        <v>1.6103034811081984E-3</v>
      </c>
      <c r="Q67" s="17">
        <f t="shared" si="7"/>
        <v>2.4600000000000002E-4</v>
      </c>
      <c r="R67" s="7">
        <f t="shared" si="8"/>
        <v>9.8897385865536116E-3</v>
      </c>
      <c r="U67" s="19"/>
      <c r="V67" s="19"/>
      <c r="W67" s="19"/>
      <c r="X67" s="19"/>
      <c r="Y67" s="19"/>
      <c r="Z67" s="19"/>
      <c r="AA67" s="19"/>
    </row>
    <row r="68" spans="3:27" hidden="1" outlineLevel="1">
      <c r="C68" s="4">
        <v>40483</v>
      </c>
      <c r="D68" s="3">
        <v>7.4999999999999997E-2</v>
      </c>
      <c r="E68" s="3">
        <v>6.8900000000000003E-2</v>
      </c>
      <c r="F68" s="3">
        <v>2.7799999999999998E-2</v>
      </c>
      <c r="G68" s="3">
        <v>-7.4999999999999997E-3</v>
      </c>
      <c r="H68" s="3">
        <v>-4.7999999999999996E-3</v>
      </c>
      <c r="I68" s="3">
        <v>9.0899999999999995E-2</v>
      </c>
      <c r="J68" s="3">
        <v>3.1399999999999997E-2</v>
      </c>
      <c r="K68" s="17">
        <f t="shared" si="2"/>
        <v>1.3594340343199132E-2</v>
      </c>
      <c r="L68" s="17">
        <f t="shared" si="3"/>
        <v>6.1686214734780233E-3</v>
      </c>
      <c r="M68" s="17">
        <f t="shared" si="4"/>
        <v>8.3399999999999985E-3</v>
      </c>
      <c r="N68" s="17">
        <f t="shared" si="5"/>
        <v>-2.2307536181583546E-3</v>
      </c>
      <c r="O68" s="17">
        <f t="shared" si="6"/>
        <v>-2.3999999999999998E-4</v>
      </c>
      <c r="P68" s="17">
        <f t="shared" si="10"/>
        <v>4.7066426505702648E-3</v>
      </c>
      <c r="Q68" s="17">
        <f t="shared" si="7"/>
        <v>9.4200000000000002E-4</v>
      </c>
      <c r="R68" s="7">
        <f t="shared" si="8"/>
        <v>3.1280850849089062E-2</v>
      </c>
      <c r="U68" s="19"/>
      <c r="V68" s="19"/>
      <c r="W68" s="19"/>
      <c r="X68" s="19"/>
      <c r="Y68" s="19"/>
      <c r="Z68" s="19"/>
      <c r="AA68" s="19"/>
    </row>
    <row r="69" spans="3:27" hidden="1" outlineLevel="1">
      <c r="C69" s="4">
        <v>40452</v>
      </c>
      <c r="D69" s="3">
        <v>-2.47E-2</v>
      </c>
      <c r="E69" s="3">
        <v>2.5000000000000001E-2</v>
      </c>
      <c r="F69" s="3">
        <v>-1.2699999999999999E-2</v>
      </c>
      <c r="G69" s="3">
        <v>-1.61E-2</v>
      </c>
      <c r="H69" s="3">
        <v>-4.8000000000000001E-2</v>
      </c>
      <c r="I69" s="3">
        <v>1.23E-2</v>
      </c>
      <c r="J69" s="3">
        <v>-6.8500000000000005E-2</v>
      </c>
      <c r="K69" s="17">
        <f t="shared" si="2"/>
        <v>-4.4770694196935813E-3</v>
      </c>
      <c r="L69" s="17">
        <f t="shared" si="3"/>
        <v>2.2382516231778025E-3</v>
      </c>
      <c r="M69" s="17">
        <f t="shared" si="4"/>
        <v>-3.8099999999999996E-3</v>
      </c>
      <c r="N69" s="17">
        <f t="shared" si="5"/>
        <v>-4.7886844336466009E-3</v>
      </c>
      <c r="O69" s="17">
        <f t="shared" si="6"/>
        <v>-2.4000000000000002E-3</v>
      </c>
      <c r="P69" s="17">
        <f t="shared" si="10"/>
        <v>6.3687243786594351E-4</v>
      </c>
      <c r="Q69" s="17">
        <f t="shared" si="7"/>
        <v>-2.0550000000000004E-3</v>
      </c>
      <c r="R69" s="7">
        <f t="shared" si="8"/>
        <v>-1.4655629792296437E-2</v>
      </c>
      <c r="U69" s="19"/>
      <c r="V69" s="19"/>
      <c r="W69" s="19"/>
      <c r="X69" s="19"/>
      <c r="Y69" s="19"/>
      <c r="Z69" s="19"/>
      <c r="AA69" s="19"/>
    </row>
    <row r="70" spans="3:27" hidden="1" outlineLevel="1">
      <c r="C70" s="4">
        <v>40422</v>
      </c>
      <c r="D70" s="3">
        <v>4.0899999999999999E-2</v>
      </c>
      <c r="E70" s="3">
        <v>1.32E-2</v>
      </c>
      <c r="F70" s="3">
        <v>1.8499999999999999E-2</v>
      </c>
      <c r="G70" s="3">
        <v>-2.7000000000000001E-3</v>
      </c>
      <c r="H70" s="3">
        <v>1.54E-2</v>
      </c>
      <c r="I70" s="3">
        <v>2.9000000000000001E-2</v>
      </c>
      <c r="J70" s="3">
        <v>2.1399999999999999E-2</v>
      </c>
      <c r="K70" s="17">
        <f t="shared" si="2"/>
        <v>7.4134469338245938E-3</v>
      </c>
      <c r="L70" s="17">
        <f t="shared" si="3"/>
        <v>1.1817968570378796E-3</v>
      </c>
      <c r="M70" s="17">
        <f t="shared" si="4"/>
        <v>5.5499999999999994E-3</v>
      </c>
      <c r="N70" s="17">
        <f t="shared" si="5"/>
        <v>-8.0307130253700764E-4</v>
      </c>
      <c r="O70" s="17">
        <f t="shared" si="6"/>
        <v>7.7000000000000007E-4</v>
      </c>
      <c r="P70" s="17">
        <f t="shared" si="10"/>
        <v>1.5015691624481594E-3</v>
      </c>
      <c r="Q70" s="17">
        <f t="shared" si="7"/>
        <v>6.4199999999999999E-4</v>
      </c>
      <c r="R70" s="7">
        <f t="shared" si="8"/>
        <v>1.6255741650773623E-2</v>
      </c>
      <c r="U70" s="19"/>
      <c r="V70" s="19"/>
      <c r="W70" s="19"/>
      <c r="X70" s="19"/>
      <c r="Y70" s="19"/>
      <c r="Z70" s="19"/>
      <c r="AA70" s="19"/>
    </row>
    <row r="71" spans="3:27" hidden="1" outlineLevel="1">
      <c r="C71" s="4">
        <v>40391</v>
      </c>
      <c r="D71" s="3">
        <v>0.1017</v>
      </c>
      <c r="E71" s="3">
        <v>5.45E-2</v>
      </c>
      <c r="F71" s="3">
        <v>3.6499999999999998E-2</v>
      </c>
      <c r="G71" s="3">
        <v>4.5999999999999999E-3</v>
      </c>
      <c r="H71" s="3">
        <v>1.2E-2</v>
      </c>
      <c r="I71" s="3">
        <v>8.0299999999999996E-2</v>
      </c>
      <c r="J71" s="3">
        <v>3.3500000000000002E-2</v>
      </c>
      <c r="K71" s="17">
        <f t="shared" ref="K71:K102" si="16">D71*D$4</f>
        <v>1.8433925505378024E-2</v>
      </c>
      <c r="L71" s="17">
        <f t="shared" ref="L71:L102" si="17">E71*E$4</f>
        <v>4.8793885385276089E-3</v>
      </c>
      <c r="M71" s="17">
        <f t="shared" ref="M71:M102" si="18">F71*F$4</f>
        <v>1.095E-2</v>
      </c>
      <c r="N71" s="17">
        <f t="shared" ref="N71:N102" si="19">G71*G$4</f>
        <v>1.3681955524704574E-3</v>
      </c>
      <c r="O71" s="17">
        <f t="shared" ref="O71:O102" si="20">H71*H$4</f>
        <v>6.0000000000000006E-4</v>
      </c>
      <c r="P71" s="17">
        <f t="shared" ref="P71:P102" si="21">I71*I$4</f>
        <v>4.157793232571972E-3</v>
      </c>
      <c r="Q71" s="17">
        <f t="shared" ref="Q71:Q102" si="22">J71*J$4</f>
        <v>1.005E-3</v>
      </c>
      <c r="R71" s="7">
        <f t="shared" ref="R71:R102" si="23">SUM(K71:Q71)</f>
        <v>4.1394302828948064E-2</v>
      </c>
      <c r="U71" s="19"/>
      <c r="V71" s="19"/>
      <c r="W71" s="19"/>
      <c r="X71" s="19"/>
      <c r="Y71" s="19"/>
      <c r="Z71" s="19"/>
      <c r="AA71" s="19"/>
    </row>
    <row r="72" spans="3:27" hidden="1" outlineLevel="1">
      <c r="C72" s="4">
        <v>40360</v>
      </c>
      <c r="D72" s="3">
        <v>-4.0899999999999999E-2</v>
      </c>
      <c r="E72" s="3">
        <v>-2.5999999999999999E-2</v>
      </c>
      <c r="F72" s="3">
        <v>-9.7999999999999997E-3</v>
      </c>
      <c r="G72" s="3">
        <v>2.86E-2</v>
      </c>
      <c r="H72" s="3">
        <v>2.1700000000000001E-2</v>
      </c>
      <c r="I72" s="3">
        <v>-5.4800000000000001E-2</v>
      </c>
      <c r="J72" s="3">
        <v>1.7100000000000001E-2</v>
      </c>
      <c r="K72" s="17">
        <f t="shared" si="16"/>
        <v>-7.4134469338245938E-3</v>
      </c>
      <c r="L72" s="17">
        <f t="shared" si="17"/>
        <v>-2.3277816881049143E-3</v>
      </c>
      <c r="M72" s="17">
        <f t="shared" si="18"/>
        <v>-2.9399999999999999E-3</v>
      </c>
      <c r="N72" s="17">
        <f t="shared" si="19"/>
        <v>8.5066071305771925E-3</v>
      </c>
      <c r="O72" s="17">
        <f t="shared" si="20"/>
        <v>1.085E-3</v>
      </c>
      <c r="P72" s="17">
        <f t="shared" si="21"/>
        <v>-2.8374479345572115E-3</v>
      </c>
      <c r="Q72" s="17">
        <f t="shared" si="22"/>
        <v>5.1300000000000011E-4</v>
      </c>
      <c r="R72" s="7">
        <f t="shared" si="23"/>
        <v>-5.4140694259095278E-3</v>
      </c>
      <c r="U72" s="19"/>
      <c r="V72" s="19"/>
      <c r="W72" s="19"/>
      <c r="X72" s="19"/>
      <c r="Y72" s="19"/>
      <c r="Z72" s="19"/>
      <c r="AA72" s="19"/>
    </row>
    <row r="73" spans="3:27" hidden="1" outlineLevel="1">
      <c r="C73" s="4">
        <v>40330</v>
      </c>
      <c r="D73" s="3">
        <v>8.4099999999999994E-2</v>
      </c>
      <c r="E73" s="3">
        <v>4.7300000000000002E-2</v>
      </c>
      <c r="F73" s="3">
        <v>5.1499999999999997E-2</v>
      </c>
      <c r="G73" s="3">
        <v>2.1100000000000001E-2</v>
      </c>
      <c r="H73" s="3">
        <v>3.5900000000000001E-2</v>
      </c>
      <c r="I73" s="3">
        <v>5.7599999999999998E-2</v>
      </c>
      <c r="J73" s="3">
        <v>6.1100000000000002E-2</v>
      </c>
      <c r="K73" s="17">
        <f t="shared" si="16"/>
        <v>1.5243786971507294E-2</v>
      </c>
      <c r="L73" s="17">
        <f t="shared" si="17"/>
        <v>4.2347720710524022E-3</v>
      </c>
      <c r="M73" s="17">
        <f t="shared" si="18"/>
        <v>1.5449999999999998E-2</v>
      </c>
      <c r="N73" s="17">
        <f t="shared" si="19"/>
        <v>6.2758535124188379E-3</v>
      </c>
      <c r="O73" s="17">
        <f t="shared" si="20"/>
        <v>1.7950000000000002E-3</v>
      </c>
      <c r="P73" s="17">
        <f t="shared" si="21"/>
        <v>2.9824270261039304E-3</v>
      </c>
      <c r="Q73" s="17">
        <f t="shared" si="22"/>
        <v>1.8330000000000002E-3</v>
      </c>
      <c r="R73" s="7">
        <f t="shared" si="23"/>
        <v>4.7814839581082458E-2</v>
      </c>
      <c r="U73" s="19"/>
      <c r="V73" s="19"/>
      <c r="W73" s="19"/>
      <c r="X73" s="19"/>
      <c r="Y73" s="19"/>
      <c r="Z73" s="19"/>
      <c r="AA73" s="19"/>
    </row>
    <row r="74" spans="3:27" hidden="1" outlineLevel="1">
      <c r="C74" s="4">
        <v>40299</v>
      </c>
      <c r="D74" s="3">
        <v>-3.1899999999999998E-2</v>
      </c>
      <c r="E74" s="3">
        <v>-2.5399999999999999E-2</v>
      </c>
      <c r="F74" s="3">
        <v>1.11E-2</v>
      </c>
      <c r="G74" s="3">
        <v>3.2800000000000003E-2</v>
      </c>
      <c r="H74" s="3">
        <v>1.9400000000000001E-2</v>
      </c>
      <c r="I74" s="3">
        <v>6.9999999999999999E-4</v>
      </c>
      <c r="J74" s="3">
        <v>1.1599999999999999E-2</v>
      </c>
      <c r="K74" s="17">
        <f t="shared" si="16"/>
        <v>-5.7821260926406975E-3</v>
      </c>
      <c r="L74" s="17">
        <f t="shared" si="17"/>
        <v>-2.2740636491486469E-3</v>
      </c>
      <c r="M74" s="17">
        <f t="shared" si="18"/>
        <v>3.3300000000000001E-3</v>
      </c>
      <c r="N74" s="17">
        <f t="shared" si="19"/>
        <v>9.7558291567458721E-3</v>
      </c>
      <c r="O74" s="17">
        <f t="shared" si="20"/>
        <v>9.7000000000000005E-4</v>
      </c>
      <c r="P74" s="17">
        <f t="shared" si="21"/>
        <v>3.6244772886679706E-5</v>
      </c>
      <c r="Q74" s="17">
        <f t="shared" si="22"/>
        <v>3.48E-4</v>
      </c>
      <c r="R74" s="7">
        <f t="shared" si="23"/>
        <v>6.3838841878432083E-3</v>
      </c>
      <c r="U74" s="19"/>
      <c r="V74" s="19"/>
      <c r="W74" s="19"/>
      <c r="X74" s="19"/>
      <c r="Y74" s="19"/>
      <c r="Z74" s="19"/>
      <c r="AA74" s="19"/>
    </row>
    <row r="75" spans="3:27" hidden="1" outlineLevel="1">
      <c r="C75" s="4">
        <v>40269</v>
      </c>
      <c r="D75" s="3">
        <v>-9.4E-2</v>
      </c>
      <c r="E75" s="3">
        <v>-8.5400000000000004E-2</v>
      </c>
      <c r="F75" s="3">
        <v>-4.6699999999999998E-2</v>
      </c>
      <c r="G75" s="3">
        <v>-1.3100000000000001E-2</v>
      </c>
      <c r="H75" s="3">
        <v>-2.2599999999999999E-2</v>
      </c>
      <c r="I75" s="3">
        <v>-0.13600000000000001</v>
      </c>
      <c r="J75" s="3">
        <v>-3.6400000000000002E-2</v>
      </c>
      <c r="K75" s="17">
        <f t="shared" si="16"/>
        <v>-1.7038239896809582E-2</v>
      </c>
      <c r="L75" s="17">
        <f t="shared" si="17"/>
        <v>-7.645867544775373E-3</v>
      </c>
      <c r="M75" s="17">
        <f t="shared" si="18"/>
        <v>-1.401E-2</v>
      </c>
      <c r="N75" s="17">
        <f t="shared" si="19"/>
        <v>-3.8963829863832592E-3</v>
      </c>
      <c r="O75" s="17">
        <f t="shared" si="20"/>
        <v>-1.1299999999999999E-3</v>
      </c>
      <c r="P75" s="17">
        <f t="shared" si="21"/>
        <v>-7.0418415894120583E-3</v>
      </c>
      <c r="Q75" s="17">
        <f t="shared" si="22"/>
        <v>-1.0920000000000001E-3</v>
      </c>
      <c r="R75" s="7">
        <f t="shared" si="23"/>
        <v>-5.1854332017380274E-2</v>
      </c>
      <c r="U75" s="19"/>
      <c r="V75" s="19"/>
      <c r="W75" s="19"/>
      <c r="X75" s="19"/>
      <c r="Y75" s="19"/>
      <c r="Z75" s="19"/>
      <c r="AA75" s="19"/>
    </row>
    <row r="76" spans="3:27" hidden="1" outlineLevel="1">
      <c r="C76" s="4">
        <v>40238</v>
      </c>
      <c r="D76" s="3">
        <v>-4.0000000000000001E-3</v>
      </c>
      <c r="E76" s="3">
        <v>-4.1999999999999997E-3</v>
      </c>
      <c r="F76" s="3">
        <v>1.9199999999999998E-2</v>
      </c>
      <c r="G76" s="3">
        <v>1.9199999999999998E-2</v>
      </c>
      <c r="H76" s="3">
        <v>5.0000000000000001E-4</v>
      </c>
      <c r="I76" s="3">
        <v>3.15E-2</v>
      </c>
      <c r="J76" s="3">
        <v>-1.4500000000000001E-2</v>
      </c>
      <c r="K76" s="17">
        <f t="shared" si="16"/>
        <v>-7.2503148497062042E-4</v>
      </c>
      <c r="L76" s="17">
        <f t="shared" si="17"/>
        <v>-3.7602627269387075E-4</v>
      </c>
      <c r="M76" s="17">
        <f t="shared" si="18"/>
        <v>5.7599999999999995E-3</v>
      </c>
      <c r="N76" s="17">
        <f t="shared" si="19"/>
        <v>5.7107292624853871E-3</v>
      </c>
      <c r="O76" s="17">
        <f t="shared" si="20"/>
        <v>2.5000000000000001E-5</v>
      </c>
      <c r="P76" s="17">
        <f t="shared" si="21"/>
        <v>1.6310147799005869E-3</v>
      </c>
      <c r="Q76" s="17">
        <f t="shared" si="22"/>
        <v>-4.3500000000000006E-4</v>
      </c>
      <c r="R76" s="7">
        <f t="shared" si="23"/>
        <v>1.1590686284721484E-2</v>
      </c>
    </row>
    <row r="77" spans="3:27" hidden="1" outlineLevel="1">
      <c r="C77" s="4">
        <v>40210</v>
      </c>
      <c r="D77" s="3">
        <v>5.8000000000000003E-2</v>
      </c>
      <c r="E77" s="3">
        <v>4.9599999999999998E-2</v>
      </c>
      <c r="F77" s="3">
        <v>2.1299999999999999E-2</v>
      </c>
      <c r="G77" s="3">
        <v>6.4999999999999997E-3</v>
      </c>
      <c r="H77" s="3">
        <v>2.12E-2</v>
      </c>
      <c r="I77" s="3">
        <v>6.1000000000000004E-3</v>
      </c>
      <c r="J77" s="3">
        <v>-2.0000000000000001E-4</v>
      </c>
      <c r="K77" s="17">
        <f t="shared" si="16"/>
        <v>1.0512956532073996E-2</v>
      </c>
      <c r="L77" s="17">
        <f t="shared" si="17"/>
        <v>4.4406912203847591E-3</v>
      </c>
      <c r="M77" s="17">
        <f t="shared" si="18"/>
        <v>6.3899999999999998E-3</v>
      </c>
      <c r="N77" s="17">
        <f t="shared" si="19"/>
        <v>1.9333198024039072E-3</v>
      </c>
      <c r="O77" s="17">
        <f t="shared" si="20"/>
        <v>1.06E-3</v>
      </c>
      <c r="P77" s="17">
        <f t="shared" si="21"/>
        <v>3.1584730658392319E-4</v>
      </c>
      <c r="Q77" s="17">
        <f t="shared" si="22"/>
        <v>-6.000000000000001E-6</v>
      </c>
      <c r="R77" s="7">
        <f t="shared" si="23"/>
        <v>2.4646814861446584E-2</v>
      </c>
    </row>
    <row r="78" spans="3:27" hidden="1" outlineLevel="1">
      <c r="C78" s="4">
        <v>40179</v>
      </c>
      <c r="D78" s="3">
        <v>1.77E-2</v>
      </c>
      <c r="E78" s="3">
        <v>0.01</v>
      </c>
      <c r="F78" s="3">
        <v>1.8599999999999998E-2</v>
      </c>
      <c r="G78" s="3">
        <v>5.1000000000000004E-3</v>
      </c>
      <c r="H78" s="3">
        <v>8.5000000000000006E-3</v>
      </c>
      <c r="I78" s="3">
        <v>5.9200000000000003E-2</v>
      </c>
      <c r="J78" s="3">
        <v>2.3999999999999998E-3</v>
      </c>
      <c r="K78" s="17">
        <f t="shared" si="16"/>
        <v>3.2082643209949955E-3</v>
      </c>
      <c r="L78" s="17">
        <f t="shared" si="17"/>
        <v>8.9530064927112094E-4</v>
      </c>
      <c r="M78" s="17">
        <f t="shared" si="18"/>
        <v>5.579999999999999E-3</v>
      </c>
      <c r="N78" s="17">
        <f t="shared" si="19"/>
        <v>1.5169124603476812E-3</v>
      </c>
      <c r="O78" s="17">
        <f t="shared" si="20"/>
        <v>4.2500000000000003E-4</v>
      </c>
      <c r="P78" s="17">
        <f t="shared" si="21"/>
        <v>3.0652722212734843E-3</v>
      </c>
      <c r="Q78" s="17">
        <f t="shared" si="22"/>
        <v>7.2000000000000002E-5</v>
      </c>
      <c r="R78" s="7">
        <f t="shared" si="23"/>
        <v>1.4762749651887281E-2</v>
      </c>
    </row>
    <row r="79" spans="3:27" hidden="1" outlineLevel="1">
      <c r="C79" s="4">
        <v>40148</v>
      </c>
      <c r="D79" s="3">
        <v>-5.28E-2</v>
      </c>
      <c r="E79" s="3">
        <v>1.1299999999999999E-2</v>
      </c>
      <c r="F79" s="3">
        <v>-1.83E-2</v>
      </c>
      <c r="G79" s="3">
        <v>1.2500000000000001E-2</v>
      </c>
      <c r="H79" s="3">
        <v>-5.4000000000000003E-3</v>
      </c>
      <c r="I79" s="3">
        <v>-8.1100000000000005E-2</v>
      </c>
      <c r="J79" s="3">
        <v>-1.4500000000000001E-2</v>
      </c>
      <c r="K79" s="17">
        <f t="shared" si="16"/>
        <v>-9.5704156016121894E-3</v>
      </c>
      <c r="L79" s="17">
        <f t="shared" si="17"/>
        <v>1.0116897336763665E-3</v>
      </c>
      <c r="M79" s="17">
        <f t="shared" si="18"/>
        <v>-5.4900000000000001E-3</v>
      </c>
      <c r="N79" s="17">
        <f t="shared" si="19"/>
        <v>3.7179226969305912E-3</v>
      </c>
      <c r="O79" s="17">
        <f t="shared" si="20"/>
        <v>-2.7E-4</v>
      </c>
      <c r="P79" s="17">
        <f t="shared" si="21"/>
        <v>-4.1992158301567498E-3</v>
      </c>
      <c r="Q79" s="17">
        <f t="shared" si="22"/>
        <v>-4.3500000000000006E-4</v>
      </c>
      <c r="R79" s="7">
        <f t="shared" si="23"/>
        <v>-1.5235019001161981E-2</v>
      </c>
    </row>
    <row r="80" spans="3:27" hidden="1" outlineLevel="1">
      <c r="C80" s="4">
        <v>40118</v>
      </c>
      <c r="D80" s="3">
        <v>2.1299999999999999E-2</v>
      </c>
      <c r="E80" s="3">
        <v>2.7799999999999998E-2</v>
      </c>
      <c r="F80" s="3">
        <v>3.6900000000000002E-2</v>
      </c>
      <c r="G80" s="3">
        <v>-2.0799999999999999E-2</v>
      </c>
      <c r="H80" s="3">
        <v>-5.8999999999999999E-3</v>
      </c>
      <c r="I80" s="3">
        <v>9.7999999999999997E-3</v>
      </c>
      <c r="J80" s="3">
        <v>-5.28E-2</v>
      </c>
      <c r="K80" s="17">
        <f t="shared" si="16"/>
        <v>3.8607926574685536E-3</v>
      </c>
      <c r="L80" s="17">
        <f t="shared" si="17"/>
        <v>2.488935804973716E-3</v>
      </c>
      <c r="M80" s="17">
        <f t="shared" si="18"/>
        <v>1.107E-2</v>
      </c>
      <c r="N80" s="17">
        <f t="shared" si="19"/>
        <v>-6.1866233676925028E-3</v>
      </c>
      <c r="O80" s="17">
        <f t="shared" si="20"/>
        <v>-2.9500000000000001E-4</v>
      </c>
      <c r="P80" s="17">
        <f t="shared" si="21"/>
        <v>5.0742682041351593E-4</v>
      </c>
      <c r="Q80" s="17">
        <f t="shared" si="22"/>
        <v>-1.5840000000000001E-3</v>
      </c>
      <c r="R80" s="7">
        <f t="shared" si="23"/>
        <v>9.86153191516328E-3</v>
      </c>
    </row>
    <row r="81" spans="3:18" hidden="1" outlineLevel="1">
      <c r="C81" s="4">
        <v>40087</v>
      </c>
      <c r="D81" s="3">
        <v>5.4800000000000001E-2</v>
      </c>
      <c r="E81" s="3">
        <v>1.1999999999999999E-3</v>
      </c>
      <c r="F81" s="3">
        <v>1.6799999999999999E-2</v>
      </c>
      <c r="G81" s="3">
        <v>1.9599999999999999E-2</v>
      </c>
      <c r="H81" s="3">
        <v>3.5000000000000001E-3</v>
      </c>
      <c r="I81" s="3">
        <v>1.29E-2</v>
      </c>
      <c r="J81" s="3">
        <v>3.0200000000000001E-2</v>
      </c>
      <c r="K81" s="17">
        <f t="shared" si="16"/>
        <v>9.9329313440974995E-3</v>
      </c>
      <c r="L81" s="17">
        <f t="shared" si="17"/>
        <v>1.0743607791253449E-4</v>
      </c>
      <c r="M81" s="17">
        <f t="shared" si="18"/>
        <v>5.0399999999999993E-3</v>
      </c>
      <c r="N81" s="17">
        <f t="shared" si="19"/>
        <v>5.8297027887871666E-3</v>
      </c>
      <c r="O81" s="17">
        <f t="shared" si="20"/>
        <v>1.7500000000000003E-4</v>
      </c>
      <c r="P81" s="17">
        <f t="shared" si="21"/>
        <v>6.6793938605452612E-4</v>
      </c>
      <c r="Q81" s="17">
        <f t="shared" si="22"/>
        <v>9.0600000000000012E-4</v>
      </c>
      <c r="R81" s="7">
        <f t="shared" si="23"/>
        <v>2.2659009596851729E-2</v>
      </c>
    </row>
    <row r="82" spans="3:18" hidden="1" outlineLevel="1">
      <c r="C82" s="4">
        <v>40057</v>
      </c>
      <c r="D82" s="3">
        <v>-2.5499999999999998E-2</v>
      </c>
      <c r="E82" s="3">
        <v>-0.04</v>
      </c>
      <c r="F82" s="3">
        <v>-5.3E-3</v>
      </c>
      <c r="G82" s="3">
        <v>-5.0000000000000001E-3</v>
      </c>
      <c r="H82" s="3">
        <v>-9.7000000000000003E-3</v>
      </c>
      <c r="I82" s="3">
        <v>4.82E-2</v>
      </c>
      <c r="J82" s="3">
        <v>1.2999999999999999E-3</v>
      </c>
      <c r="K82" s="17">
        <f t="shared" si="16"/>
        <v>-4.6220757166877046E-3</v>
      </c>
      <c r="L82" s="17">
        <f t="shared" si="17"/>
        <v>-3.5812025970844838E-3</v>
      </c>
      <c r="M82" s="17">
        <f t="shared" si="18"/>
        <v>-1.5900000000000001E-3</v>
      </c>
      <c r="N82" s="17">
        <f t="shared" si="19"/>
        <v>-1.4871690787722363E-3</v>
      </c>
      <c r="O82" s="17">
        <f t="shared" si="20"/>
        <v>-4.8500000000000003E-4</v>
      </c>
      <c r="P82" s="17">
        <f t="shared" si="21"/>
        <v>2.4957115044828026E-3</v>
      </c>
      <c r="Q82" s="17">
        <f t="shared" si="22"/>
        <v>3.8999999999999999E-5</v>
      </c>
      <c r="R82" s="7">
        <f t="shared" si="23"/>
        <v>-9.2307358880616211E-3</v>
      </c>
    </row>
    <row r="83" spans="3:18" hidden="1" outlineLevel="1">
      <c r="C83" s="4">
        <v>40026</v>
      </c>
      <c r="D83" s="3">
        <v>4.9399999999999999E-2</v>
      </c>
      <c r="E83" s="3">
        <v>-2.7099999999999999E-2</v>
      </c>
      <c r="F83" s="3">
        <v>5.8099999999999999E-2</v>
      </c>
      <c r="G83" s="3">
        <v>1.7600000000000001E-2</v>
      </c>
      <c r="H83" s="3">
        <v>4.6800000000000001E-2</v>
      </c>
      <c r="I83" s="3">
        <v>-2.3699999999999999E-2</v>
      </c>
      <c r="J83" s="3">
        <v>2.86E-2</v>
      </c>
      <c r="K83" s="17">
        <f t="shared" si="16"/>
        <v>8.9541388393871626E-3</v>
      </c>
      <c r="L83" s="17">
        <f t="shared" si="17"/>
        <v>-2.4262647595247374E-3</v>
      </c>
      <c r="M83" s="17">
        <f t="shared" si="18"/>
        <v>1.7429999999999998E-2</v>
      </c>
      <c r="N83" s="17">
        <f t="shared" si="19"/>
        <v>5.2348351572782722E-3</v>
      </c>
      <c r="O83" s="17">
        <f t="shared" si="20"/>
        <v>2.3400000000000001E-3</v>
      </c>
      <c r="P83" s="17">
        <f t="shared" si="21"/>
        <v>-1.227144453449013E-3</v>
      </c>
      <c r="Q83" s="17">
        <f t="shared" si="22"/>
        <v>8.5800000000000004E-4</v>
      </c>
      <c r="R83" s="7">
        <f t="shared" si="23"/>
        <v>3.1163564783691682E-2</v>
      </c>
    </row>
    <row r="84" spans="3:18" hidden="1" outlineLevel="1">
      <c r="C84" s="4">
        <v>39995</v>
      </c>
      <c r="D84" s="3">
        <v>3.5000000000000003E-2</v>
      </c>
      <c r="E84" s="3">
        <v>3.5900000000000001E-2</v>
      </c>
      <c r="F84" s="3">
        <v>-1.7000000000000001E-2</v>
      </c>
      <c r="G84" s="3">
        <v>1.3100000000000001E-2</v>
      </c>
      <c r="H84" s="3">
        <v>1.9599999999999999E-2</v>
      </c>
      <c r="I84" s="3">
        <v>4.3E-3</v>
      </c>
      <c r="J84" s="3">
        <v>7.7000000000000002E-3</v>
      </c>
      <c r="K84" s="17">
        <f t="shared" si="16"/>
        <v>6.3440254934929293E-3</v>
      </c>
      <c r="L84" s="17">
        <f t="shared" si="17"/>
        <v>3.2141293308833242E-3</v>
      </c>
      <c r="M84" s="17">
        <f t="shared" si="18"/>
        <v>-5.1000000000000004E-3</v>
      </c>
      <c r="N84" s="17">
        <f t="shared" si="19"/>
        <v>3.8963829863832592E-3</v>
      </c>
      <c r="O84" s="17">
        <f t="shared" si="20"/>
        <v>9.7999999999999997E-4</v>
      </c>
      <c r="P84" s="17">
        <f t="shared" si="21"/>
        <v>2.2264646201817535E-4</v>
      </c>
      <c r="Q84" s="17">
        <f t="shared" si="22"/>
        <v>2.3100000000000003E-4</v>
      </c>
      <c r="R84" s="7">
        <f t="shared" si="23"/>
        <v>9.7881842727776894E-3</v>
      </c>
    </row>
    <row r="85" spans="3:18" hidden="1" outlineLevel="1">
      <c r="C85" s="4">
        <v>39965</v>
      </c>
      <c r="D85" s="3">
        <v>9.7299999999999998E-2</v>
      </c>
      <c r="E85" s="3">
        <v>4.5699999999999998E-2</v>
      </c>
      <c r="F85" s="3">
        <v>6.9099999999999995E-2</v>
      </c>
      <c r="G85" s="3">
        <v>4.6399999999999997E-2</v>
      </c>
      <c r="H85" s="3">
        <v>2.5899999999999999E-2</v>
      </c>
      <c r="I85" s="3">
        <v>7.3000000000000001E-3</v>
      </c>
      <c r="J85" s="3">
        <v>3.1399999999999997E-2</v>
      </c>
      <c r="K85" s="17">
        <f t="shared" si="16"/>
        <v>1.7636390871910341E-2</v>
      </c>
      <c r="L85" s="17">
        <f t="shared" si="17"/>
        <v>4.0915239671690225E-3</v>
      </c>
      <c r="M85" s="17">
        <f t="shared" si="18"/>
        <v>2.0729999999999998E-2</v>
      </c>
      <c r="N85" s="17">
        <f t="shared" si="19"/>
        <v>1.3800929051006352E-2</v>
      </c>
      <c r="O85" s="17">
        <f t="shared" si="20"/>
        <v>1.2950000000000001E-3</v>
      </c>
      <c r="P85" s="17">
        <f t="shared" si="21"/>
        <v>3.7798120296108842E-4</v>
      </c>
      <c r="Q85" s="17">
        <f t="shared" si="22"/>
        <v>9.4200000000000002E-4</v>
      </c>
      <c r="R85" s="7">
        <f t="shared" si="23"/>
        <v>5.8873825093046804E-2</v>
      </c>
    </row>
    <row r="86" spans="3:18" hidden="1" outlineLevel="1">
      <c r="C86" s="4">
        <v>39934</v>
      </c>
      <c r="D86" s="3">
        <v>-5.4999999999999997E-3</v>
      </c>
      <c r="E86" s="3">
        <v>1.1900000000000001E-2</v>
      </c>
      <c r="F86" s="3">
        <v>3.3500000000000002E-2</v>
      </c>
      <c r="G86" s="3">
        <v>2.8899999999999999E-2</v>
      </c>
      <c r="H86" s="3">
        <v>4.3E-3</v>
      </c>
      <c r="I86" s="3">
        <v>-2.3E-3</v>
      </c>
      <c r="J86" s="3">
        <v>5.1000000000000004E-3</v>
      </c>
      <c r="K86" s="17">
        <f t="shared" si="16"/>
        <v>-9.9691829183460299E-4</v>
      </c>
      <c r="L86" s="17">
        <f t="shared" si="17"/>
        <v>1.0654077726326339E-3</v>
      </c>
      <c r="M86" s="17">
        <f t="shared" si="18"/>
        <v>1.005E-2</v>
      </c>
      <c r="N86" s="17">
        <f t="shared" si="19"/>
        <v>8.595837275303525E-3</v>
      </c>
      <c r="O86" s="17">
        <f t="shared" si="20"/>
        <v>2.1500000000000002E-4</v>
      </c>
      <c r="P86" s="17">
        <f t="shared" si="21"/>
        <v>-1.1908996805623333E-4</v>
      </c>
      <c r="Q86" s="17">
        <f t="shared" si="22"/>
        <v>1.5300000000000003E-4</v>
      </c>
      <c r="R86" s="7">
        <f t="shared" si="23"/>
        <v>1.8963236788045325E-2</v>
      </c>
    </row>
    <row r="87" spans="3:18" hidden="1" outlineLevel="1">
      <c r="C87" s="4">
        <v>39904</v>
      </c>
      <c r="D87" s="3">
        <v>8.77E-2</v>
      </c>
      <c r="E87" s="3">
        <v>0.10199999999999999</v>
      </c>
      <c r="F87" s="3">
        <v>2.8500000000000001E-2</v>
      </c>
      <c r="G87" s="3">
        <v>2.3099999999999999E-2</v>
      </c>
      <c r="H87" s="3">
        <v>2.2499999999999999E-2</v>
      </c>
      <c r="I87" s="3">
        <v>0.215</v>
      </c>
      <c r="J87" s="3">
        <v>5.3600000000000002E-2</v>
      </c>
      <c r="K87" s="17">
        <f t="shared" si="16"/>
        <v>1.5896315307980854E-2</v>
      </c>
      <c r="L87" s="17">
        <f t="shared" si="17"/>
        <v>9.1320666225654327E-3</v>
      </c>
      <c r="M87" s="17">
        <f t="shared" si="18"/>
        <v>8.5500000000000003E-3</v>
      </c>
      <c r="N87" s="17">
        <f t="shared" si="19"/>
        <v>6.8707211439277315E-3</v>
      </c>
      <c r="O87" s="17">
        <f t="shared" si="20"/>
        <v>1.1249999999999999E-3</v>
      </c>
      <c r="P87" s="17">
        <f t="shared" si="21"/>
        <v>1.1132323100908767E-2</v>
      </c>
      <c r="Q87" s="17">
        <f t="shared" si="22"/>
        <v>1.6080000000000003E-3</v>
      </c>
      <c r="R87" s="7">
        <f t="shared" si="23"/>
        <v>5.4314426175382791E-2</v>
      </c>
    </row>
    <row r="88" spans="3:18" hidden="1" outlineLevel="1">
      <c r="C88" s="4">
        <v>39873</v>
      </c>
      <c r="D88" s="3">
        <v>0.1171</v>
      </c>
      <c r="E88" s="3">
        <v>7.7499999999999999E-2</v>
      </c>
      <c r="F88" s="3">
        <v>0.1386</v>
      </c>
      <c r="G88" s="3">
        <v>2.7799999999999998E-2</v>
      </c>
      <c r="H88" s="3">
        <v>7.0699999999999999E-2</v>
      </c>
      <c r="I88" s="3">
        <v>-1.55E-2</v>
      </c>
      <c r="J88" s="3">
        <v>9.1000000000000004E-3</v>
      </c>
      <c r="K88" s="17">
        <f t="shared" si="16"/>
        <v>2.1225296722514914E-2</v>
      </c>
      <c r="L88" s="17">
        <f t="shared" si="17"/>
        <v>6.9385800318511864E-3</v>
      </c>
      <c r="M88" s="17">
        <f t="shared" si="18"/>
        <v>4.1579999999999999E-2</v>
      </c>
      <c r="N88" s="17">
        <f t="shared" si="19"/>
        <v>8.2686600779736334E-3</v>
      </c>
      <c r="O88" s="17">
        <f t="shared" si="20"/>
        <v>3.5349999999999999E-3</v>
      </c>
      <c r="P88" s="17">
        <f t="shared" si="21"/>
        <v>-8.025628282050507E-4</v>
      </c>
      <c r="Q88" s="17">
        <f t="shared" si="22"/>
        <v>2.7300000000000002E-4</v>
      </c>
      <c r="R88" s="7">
        <f t="shared" si="23"/>
        <v>8.1017974004134685E-2</v>
      </c>
    </row>
    <row r="89" spans="3:18" hidden="1" outlineLevel="1">
      <c r="C89" s="4">
        <v>39845</v>
      </c>
      <c r="D89" s="3">
        <v>6.3500000000000001E-2</v>
      </c>
      <c r="E89" s="3">
        <v>7.0900000000000005E-2</v>
      </c>
      <c r="F89" s="3">
        <v>1.9E-2</v>
      </c>
      <c r="G89" s="3">
        <v>4.7000000000000002E-3</v>
      </c>
      <c r="H89" s="3">
        <v>4.48E-2</v>
      </c>
      <c r="I89" s="3">
        <v>4.5699999999999998E-2</v>
      </c>
      <c r="J89" s="3">
        <v>4.7600000000000003E-2</v>
      </c>
      <c r="K89" s="17">
        <f t="shared" si="16"/>
        <v>1.1509874823908599E-2</v>
      </c>
      <c r="L89" s="17">
        <f t="shared" si="17"/>
        <v>6.3476816033322479E-3</v>
      </c>
      <c r="M89" s="17">
        <f t="shared" si="18"/>
        <v>5.6999999999999993E-3</v>
      </c>
      <c r="N89" s="17">
        <f t="shared" si="19"/>
        <v>1.3979389340459023E-3</v>
      </c>
      <c r="O89" s="17">
        <f t="shared" si="20"/>
        <v>2.2400000000000002E-3</v>
      </c>
      <c r="P89" s="17">
        <f t="shared" si="21"/>
        <v>2.3662658870303751E-3</v>
      </c>
      <c r="Q89" s="17">
        <f t="shared" si="22"/>
        <v>1.4280000000000002E-3</v>
      </c>
      <c r="R89" s="7">
        <f t="shared" si="23"/>
        <v>3.0989761248317121E-2</v>
      </c>
    </row>
    <row r="90" spans="3:18" hidden="1" outlineLevel="1">
      <c r="C90" s="4">
        <v>39814</v>
      </c>
      <c r="D90" s="3">
        <v>-8.4199999999999997E-2</v>
      </c>
      <c r="E90" s="3">
        <v>-0.12529999999999999</v>
      </c>
      <c r="F90" s="3">
        <v>-9.7199999999999995E-2</v>
      </c>
      <c r="G90" s="3">
        <v>-5.21E-2</v>
      </c>
      <c r="H90" s="3">
        <v>-6.13E-2</v>
      </c>
      <c r="I90" s="3">
        <v>-6.1199999999999997E-2</v>
      </c>
      <c r="J90" s="3">
        <v>-3.3500000000000002E-2</v>
      </c>
      <c r="K90" s="17">
        <f t="shared" si="16"/>
        <v>-1.5261912758631559E-2</v>
      </c>
      <c r="L90" s="17">
        <f t="shared" si="17"/>
        <v>-1.1218117135367144E-2</v>
      </c>
      <c r="M90" s="17">
        <f t="shared" si="18"/>
        <v>-2.9159999999999998E-2</v>
      </c>
      <c r="N90" s="17">
        <f t="shared" si="19"/>
        <v>-1.5496301800806703E-2</v>
      </c>
      <c r="O90" s="17">
        <f t="shared" si="20"/>
        <v>-3.065E-3</v>
      </c>
      <c r="P90" s="17">
        <f t="shared" si="21"/>
        <v>-3.1688287152354258E-3</v>
      </c>
      <c r="Q90" s="17">
        <f t="shared" si="22"/>
        <v>-1.005E-3</v>
      </c>
      <c r="R90" s="7">
        <f t="shared" si="23"/>
        <v>-7.8375160410040834E-2</v>
      </c>
    </row>
    <row r="91" spans="3:18" hidden="1" outlineLevel="1">
      <c r="C91" s="4">
        <v>39783</v>
      </c>
      <c r="D91" s="3">
        <v>-0.10639999999999999</v>
      </c>
      <c r="E91" s="3">
        <v>-0.1196</v>
      </c>
      <c r="F91" s="3">
        <v>-0.01</v>
      </c>
      <c r="G91" s="3">
        <v>-1.7999999999999999E-2</v>
      </c>
      <c r="H91" s="3">
        <v>-6.9599999999999995E-2</v>
      </c>
      <c r="I91" s="3">
        <v>-0.10349999999999999</v>
      </c>
      <c r="J91" s="3">
        <v>-6.7000000000000004E-2</v>
      </c>
      <c r="K91" s="17">
        <f t="shared" si="16"/>
        <v>-1.9285837500218502E-2</v>
      </c>
      <c r="L91" s="17">
        <f t="shared" si="17"/>
        <v>-1.0707795765282606E-2</v>
      </c>
      <c r="M91" s="17">
        <f t="shared" si="18"/>
        <v>-3.0000000000000001E-3</v>
      </c>
      <c r="N91" s="17">
        <f t="shared" si="19"/>
        <v>-5.3538086835800509E-3</v>
      </c>
      <c r="O91" s="17">
        <f t="shared" si="20"/>
        <v>-3.48E-3</v>
      </c>
      <c r="P91" s="17">
        <f t="shared" si="21"/>
        <v>-5.3590485625304995E-3</v>
      </c>
      <c r="Q91" s="17">
        <f t="shared" si="22"/>
        <v>-2.0100000000000001E-3</v>
      </c>
      <c r="R91" s="7">
        <f t="shared" si="23"/>
        <v>-4.9196490511611651E-2</v>
      </c>
    </row>
    <row r="92" spans="3:18" hidden="1" outlineLevel="1">
      <c r="C92" s="4">
        <v>39753</v>
      </c>
      <c r="D92" s="3">
        <v>5.3900000000000003E-2</v>
      </c>
      <c r="E92" s="3">
        <v>0.1153</v>
      </c>
      <c r="F92" s="3">
        <v>0.16750000000000001</v>
      </c>
      <c r="G92" s="3">
        <v>0.13819999999999999</v>
      </c>
      <c r="H92" s="3">
        <v>0.16500000000000001</v>
      </c>
      <c r="I92" s="3">
        <v>-0.1118</v>
      </c>
      <c r="J92" s="3">
        <v>8.6300000000000002E-2</v>
      </c>
      <c r="K92" s="17">
        <f t="shared" si="16"/>
        <v>9.7697992599791103E-3</v>
      </c>
      <c r="L92" s="17">
        <f t="shared" si="17"/>
        <v>1.0322816486096023E-2</v>
      </c>
      <c r="M92" s="17">
        <f t="shared" si="18"/>
        <v>5.0250000000000003E-2</v>
      </c>
      <c r="N92" s="17">
        <f t="shared" si="19"/>
        <v>4.1105353337264609E-2</v>
      </c>
      <c r="O92" s="17">
        <f t="shared" si="20"/>
        <v>8.2500000000000004E-3</v>
      </c>
      <c r="P92" s="17">
        <f t="shared" si="21"/>
        <v>-5.7888080124725589E-3</v>
      </c>
      <c r="Q92" s="17">
        <f t="shared" si="22"/>
        <v>2.5890000000000002E-3</v>
      </c>
      <c r="R92" s="7">
        <f t="shared" si="23"/>
        <v>0.1164981610708672</v>
      </c>
    </row>
    <row r="93" spans="3:18" hidden="1" outlineLevel="1">
      <c r="C93" s="4">
        <v>39722</v>
      </c>
      <c r="D93" s="3">
        <v>-9.8400000000000001E-2</v>
      </c>
      <c r="E93" s="3">
        <v>-3.8600000000000002E-2</v>
      </c>
      <c r="F93" s="3">
        <v>-7.0800000000000002E-2</v>
      </c>
      <c r="G93" s="3">
        <v>3.3599999999999998E-2</v>
      </c>
      <c r="H93" s="3">
        <v>8.8999999999999996E-2</v>
      </c>
      <c r="I93" s="3">
        <v>-0.14879999999999999</v>
      </c>
      <c r="J93" s="3">
        <v>2.6200000000000001E-2</v>
      </c>
      <c r="K93" s="17">
        <f t="shared" si="16"/>
        <v>-1.7835774530277262E-2</v>
      </c>
      <c r="L93" s="17">
        <f t="shared" si="17"/>
        <v>-3.455860506186527E-3</v>
      </c>
      <c r="M93" s="17">
        <f t="shared" si="18"/>
        <v>-2.1239999999999998E-2</v>
      </c>
      <c r="N93" s="17">
        <f t="shared" si="19"/>
        <v>9.9937762093494278E-3</v>
      </c>
      <c r="O93" s="17">
        <f t="shared" si="20"/>
        <v>4.45E-3</v>
      </c>
      <c r="P93" s="17">
        <f t="shared" si="21"/>
        <v>-7.7046031507684862E-3</v>
      </c>
      <c r="Q93" s="17">
        <f t="shared" si="22"/>
        <v>7.8600000000000013E-4</v>
      </c>
      <c r="R93" s="7">
        <f t="shared" si="23"/>
        <v>-3.5006461977882847E-2</v>
      </c>
    </row>
    <row r="94" spans="3:18" hidden="1" outlineLevel="1">
      <c r="C94" s="4">
        <v>39692</v>
      </c>
      <c r="D94" s="3">
        <v>-0.18010000000000001</v>
      </c>
      <c r="E94" s="3">
        <v>-0.15559999999999999</v>
      </c>
      <c r="F94" s="3">
        <v>-0.11459999999999999</v>
      </c>
      <c r="G94" s="3">
        <v>-1.95E-2</v>
      </c>
      <c r="H94" s="3">
        <v>-0.19769999999999999</v>
      </c>
      <c r="I94" s="3">
        <v>-0.29670000000000002</v>
      </c>
      <c r="J94" s="3">
        <v>-5.04E-2</v>
      </c>
      <c r="K94" s="17">
        <f t="shared" si="16"/>
        <v>-3.2644542610802185E-2</v>
      </c>
      <c r="L94" s="17">
        <f t="shared" si="17"/>
        <v>-1.3930878102658639E-2</v>
      </c>
      <c r="M94" s="17">
        <f t="shared" si="18"/>
        <v>-3.4379999999999994E-2</v>
      </c>
      <c r="N94" s="17">
        <f t="shared" si="19"/>
        <v>-5.7999594072117222E-3</v>
      </c>
      <c r="O94" s="17">
        <f t="shared" si="20"/>
        <v>-9.8849999999999997E-3</v>
      </c>
      <c r="P94" s="17">
        <f t="shared" si="21"/>
        <v>-1.53626058792541E-2</v>
      </c>
      <c r="Q94" s="17">
        <f t="shared" si="22"/>
        <v>-1.5120000000000001E-3</v>
      </c>
      <c r="R94" s="7">
        <f t="shared" si="23"/>
        <v>-0.11351498599992664</v>
      </c>
    </row>
    <row r="95" spans="3:18" hidden="1" outlineLevel="1">
      <c r="C95" s="4">
        <v>39661</v>
      </c>
      <c r="D95" s="3">
        <v>-0.1111</v>
      </c>
      <c r="E95" s="3">
        <v>-6.5799999999999997E-2</v>
      </c>
      <c r="F95" s="3">
        <v>-0.1065</v>
      </c>
      <c r="G95" s="3">
        <v>-0.10730000000000001</v>
      </c>
      <c r="H95" s="3">
        <v>-7.5600000000000001E-2</v>
      </c>
      <c r="I95" s="3">
        <v>-0.10440000000000001</v>
      </c>
      <c r="J95" s="3">
        <v>-2.2599999999999999E-2</v>
      </c>
      <c r="K95" s="17">
        <f t="shared" si="16"/>
        <v>-2.0137749495058983E-2</v>
      </c>
      <c r="L95" s="17">
        <f t="shared" si="17"/>
        <v>-5.8910782722039748E-3</v>
      </c>
      <c r="M95" s="17">
        <f t="shared" si="18"/>
        <v>-3.1949999999999999E-2</v>
      </c>
      <c r="N95" s="17">
        <f t="shared" si="19"/>
        <v>-3.1914648430452192E-2</v>
      </c>
      <c r="O95" s="17">
        <f t="shared" si="20"/>
        <v>-3.7800000000000004E-3</v>
      </c>
      <c r="P95" s="17">
        <f t="shared" si="21"/>
        <v>-5.405648984813374E-3</v>
      </c>
      <c r="Q95" s="17">
        <f t="shared" si="22"/>
        <v>-6.78E-4</v>
      </c>
      <c r="R95" s="7">
        <f t="shared" si="23"/>
        <v>-9.9757125182528522E-2</v>
      </c>
    </row>
    <row r="96" spans="3:18" hidden="1" outlineLevel="1">
      <c r="C96" s="4">
        <v>39630</v>
      </c>
      <c r="D96" s="3">
        <v>-9.1000000000000004E-3</v>
      </c>
      <c r="E96" s="3">
        <v>-4.8599999999999997E-2</v>
      </c>
      <c r="F96" s="3">
        <v>-9.1000000000000004E-3</v>
      </c>
      <c r="G96" s="3">
        <v>1.5E-3</v>
      </c>
      <c r="H96" s="3">
        <v>2.8E-3</v>
      </c>
      <c r="I96" s="3">
        <v>-7.4800000000000005E-2</v>
      </c>
      <c r="J96" s="3">
        <v>-4.2900000000000001E-2</v>
      </c>
      <c r="K96" s="17">
        <f t="shared" si="16"/>
        <v>-1.6494466283081615E-3</v>
      </c>
      <c r="L96" s="17">
        <f t="shared" si="17"/>
        <v>-4.3511611554576468E-3</v>
      </c>
      <c r="M96" s="17">
        <f t="shared" si="18"/>
        <v>-2.7300000000000002E-3</v>
      </c>
      <c r="N96" s="17">
        <f t="shared" si="19"/>
        <v>4.4615072363167094E-4</v>
      </c>
      <c r="O96" s="17">
        <f t="shared" si="20"/>
        <v>1.4000000000000001E-4</v>
      </c>
      <c r="P96" s="17">
        <f t="shared" si="21"/>
        <v>-3.873012874176632E-3</v>
      </c>
      <c r="Q96" s="17">
        <f t="shared" si="22"/>
        <v>-1.2870000000000002E-3</v>
      </c>
      <c r="R96" s="7">
        <f t="shared" si="23"/>
        <v>-1.330446993431077E-2</v>
      </c>
    </row>
    <row r="97" spans="2:26" hidden="1" outlineLevel="1">
      <c r="C97" s="4">
        <v>39600</v>
      </c>
      <c r="D97" s="3">
        <v>-2.5600000000000001E-2</v>
      </c>
      <c r="E97" s="3">
        <v>-3.78E-2</v>
      </c>
      <c r="F97" s="3">
        <v>6.0000000000000001E-3</v>
      </c>
      <c r="G97" s="3">
        <v>4.0000000000000001E-3</v>
      </c>
      <c r="H97" s="3">
        <v>4.0000000000000001E-3</v>
      </c>
      <c r="I97" s="3">
        <v>-0.13320000000000001</v>
      </c>
      <c r="J97" s="3">
        <v>1.46E-2</v>
      </c>
      <c r="K97" s="17">
        <f t="shared" si="16"/>
        <v>-4.6402015038119705E-3</v>
      </c>
      <c r="L97" s="17">
        <f t="shared" si="17"/>
        <v>-3.3842364542448372E-3</v>
      </c>
      <c r="M97" s="17">
        <f t="shared" si="18"/>
        <v>1.8E-3</v>
      </c>
      <c r="N97" s="17">
        <f t="shared" si="19"/>
        <v>1.1897352630177891E-3</v>
      </c>
      <c r="O97" s="17">
        <f t="shared" si="20"/>
        <v>2.0000000000000001E-4</v>
      </c>
      <c r="P97" s="17">
        <f t="shared" si="21"/>
        <v>-6.8968624978653394E-3</v>
      </c>
      <c r="Q97" s="17">
        <f t="shared" si="22"/>
        <v>4.3800000000000002E-4</v>
      </c>
      <c r="R97" s="7">
        <f t="shared" si="23"/>
        <v>-1.1293565192904358E-2</v>
      </c>
    </row>
    <row r="98" spans="2:26" hidden="1" outlineLevel="1">
      <c r="C98" s="4">
        <v>39569</v>
      </c>
      <c r="D98" s="3">
        <v>-8.3599999999999994E-2</v>
      </c>
      <c r="E98" s="3">
        <v>-7.4899999999999994E-2</v>
      </c>
      <c r="F98" s="3">
        <v>-3.6799999999999999E-2</v>
      </c>
      <c r="G98" s="3">
        <v>-1.2999999999999999E-2</v>
      </c>
      <c r="H98" s="3">
        <v>-2.4199999999999999E-2</v>
      </c>
      <c r="I98" s="3">
        <v>0.1032</v>
      </c>
      <c r="J98" s="3">
        <v>-4.3E-3</v>
      </c>
      <c r="K98" s="17">
        <f t="shared" si="16"/>
        <v>-1.5153158035885966E-2</v>
      </c>
      <c r="L98" s="17">
        <f t="shared" si="17"/>
        <v>-6.7058018630406953E-3</v>
      </c>
      <c r="M98" s="17">
        <f t="shared" si="18"/>
        <v>-1.1039999999999999E-2</v>
      </c>
      <c r="N98" s="17">
        <f t="shared" si="19"/>
        <v>-3.8666396048078143E-3</v>
      </c>
      <c r="O98" s="17">
        <f t="shared" si="20"/>
        <v>-1.2100000000000001E-3</v>
      </c>
      <c r="P98" s="17">
        <f t="shared" si="21"/>
        <v>5.3435150884362089E-3</v>
      </c>
      <c r="Q98" s="17">
        <f t="shared" si="22"/>
        <v>-1.2900000000000002E-4</v>
      </c>
      <c r="R98" s="7">
        <f t="shared" si="23"/>
        <v>-3.2761084415298264E-2</v>
      </c>
    </row>
    <row r="99" spans="2:26" hidden="1" outlineLevel="1">
      <c r="C99" s="4">
        <v>39539</v>
      </c>
      <c r="D99" s="3">
        <v>9.7999999999999997E-3</v>
      </c>
      <c r="E99" s="3">
        <v>1.95E-2</v>
      </c>
      <c r="F99" s="3">
        <v>-5.1999999999999998E-3</v>
      </c>
      <c r="G99" s="3">
        <v>-2.1999999999999999E-2</v>
      </c>
      <c r="H99" s="3">
        <v>-3.3E-3</v>
      </c>
      <c r="I99" s="3">
        <v>8.4699999999999998E-2</v>
      </c>
      <c r="J99" s="3">
        <v>-1.49E-2</v>
      </c>
      <c r="K99" s="17">
        <f t="shared" si="16"/>
        <v>1.7763271381780199E-3</v>
      </c>
      <c r="L99" s="17">
        <f t="shared" si="17"/>
        <v>1.7458362660786857E-3</v>
      </c>
      <c r="M99" s="17">
        <f t="shared" si="18"/>
        <v>-1.56E-3</v>
      </c>
      <c r="N99" s="17">
        <f t="shared" si="19"/>
        <v>-6.5435439465978398E-3</v>
      </c>
      <c r="O99" s="17">
        <f t="shared" si="20"/>
        <v>-1.65E-4</v>
      </c>
      <c r="P99" s="17">
        <f t="shared" si="21"/>
        <v>4.3856175192882449E-3</v>
      </c>
      <c r="Q99" s="17">
        <f t="shared" si="22"/>
        <v>-4.4700000000000002E-4</v>
      </c>
      <c r="R99" s="7">
        <f t="shared" si="23"/>
        <v>-8.0776302305288954E-4</v>
      </c>
    </row>
    <row r="100" spans="2:26" hidden="1" outlineLevel="1">
      <c r="C100" s="4">
        <v>39508</v>
      </c>
      <c r="D100" s="3">
        <v>5.8299999999999998E-2</v>
      </c>
      <c r="E100" s="3">
        <v>7.3800000000000004E-2</v>
      </c>
      <c r="F100" s="3">
        <v>3.4099999999999998E-2</v>
      </c>
      <c r="G100" s="3">
        <v>1.24E-2</v>
      </c>
      <c r="H100" s="3">
        <v>7.0000000000000001E-3</v>
      </c>
      <c r="I100" s="3">
        <v>8.1900000000000001E-2</v>
      </c>
      <c r="J100" s="3">
        <v>-2.3400000000000001E-2</v>
      </c>
      <c r="K100" s="17">
        <f t="shared" si="16"/>
        <v>1.0567333893446792E-2</v>
      </c>
      <c r="L100" s="17">
        <f t="shared" si="17"/>
        <v>6.6073187916208722E-3</v>
      </c>
      <c r="M100" s="17">
        <f t="shared" si="18"/>
        <v>1.023E-2</v>
      </c>
      <c r="N100" s="17">
        <f t="shared" si="19"/>
        <v>3.6881793153551458E-3</v>
      </c>
      <c r="O100" s="17">
        <f t="shared" si="20"/>
        <v>3.5000000000000005E-4</v>
      </c>
      <c r="P100" s="17">
        <f t="shared" si="21"/>
        <v>4.2406384277415259E-3</v>
      </c>
      <c r="Q100" s="17">
        <f t="shared" si="22"/>
        <v>-7.0200000000000004E-4</v>
      </c>
      <c r="R100" s="7">
        <f t="shared" si="23"/>
        <v>3.4981470428164338E-2</v>
      </c>
    </row>
    <row r="101" spans="2:26" hidden="1" outlineLevel="1">
      <c r="C101" s="4">
        <v>39479</v>
      </c>
      <c r="D101" s="3">
        <v>3.0000000000000001E-3</v>
      </c>
      <c r="E101" s="3">
        <v>-1.26E-2</v>
      </c>
      <c r="F101" s="3">
        <v>9.2999999999999992E-3</v>
      </c>
      <c r="G101" s="3">
        <v>-6.0000000000000001E-3</v>
      </c>
      <c r="H101" s="3">
        <v>-3.3E-3</v>
      </c>
      <c r="I101" s="3">
        <v>-9.4000000000000004E-3</v>
      </c>
      <c r="J101" s="3">
        <v>2.8299999999999999E-2</v>
      </c>
      <c r="K101" s="17">
        <f t="shared" si="16"/>
        <v>5.4377361372796537E-4</v>
      </c>
      <c r="L101" s="17">
        <f t="shared" si="17"/>
        <v>-1.1280788180816122E-3</v>
      </c>
      <c r="M101" s="17">
        <f t="shared" si="18"/>
        <v>2.7899999999999995E-3</v>
      </c>
      <c r="N101" s="17">
        <f t="shared" si="19"/>
        <v>-1.7846028945266838E-3</v>
      </c>
      <c r="O101" s="17">
        <f t="shared" si="20"/>
        <v>-1.65E-4</v>
      </c>
      <c r="P101" s="17">
        <f t="shared" si="21"/>
        <v>-4.8671552162112756E-4</v>
      </c>
      <c r="Q101" s="17">
        <f t="shared" si="22"/>
        <v>8.4900000000000004E-4</v>
      </c>
      <c r="R101" s="7">
        <f t="shared" si="23"/>
        <v>6.1837637949854155E-4</v>
      </c>
    </row>
    <row r="102" spans="2:26" collapsed="1">
      <c r="C102" s="4">
        <v>39448</v>
      </c>
      <c r="D102" s="3">
        <v>-1.6400000000000001E-2</v>
      </c>
      <c r="E102" s="3">
        <v>-1.5100000000000001E-2</v>
      </c>
      <c r="F102" s="3">
        <v>-1.8599999999999998E-2</v>
      </c>
      <c r="G102" s="3">
        <v>-7.0000000000000001E-3</v>
      </c>
      <c r="H102" s="3">
        <v>-8.6999999999999994E-3</v>
      </c>
      <c r="I102" s="3">
        <v>0.11260000000000001</v>
      </c>
      <c r="J102" s="3">
        <v>3.1099999999999999E-2</v>
      </c>
      <c r="K102" s="17">
        <f t="shared" si="16"/>
        <v>-2.9726290883795438E-3</v>
      </c>
      <c r="L102" s="17">
        <f t="shared" si="17"/>
        <v>-1.3519039803993925E-3</v>
      </c>
      <c r="M102" s="17">
        <f t="shared" si="18"/>
        <v>-5.579999999999999E-3</v>
      </c>
      <c r="N102" s="17">
        <f t="shared" si="19"/>
        <v>-2.082036710281131E-3</v>
      </c>
      <c r="O102" s="17">
        <f t="shared" si="20"/>
        <v>-4.35E-4</v>
      </c>
      <c r="P102" s="17">
        <f t="shared" si="21"/>
        <v>5.8302306100573367E-3</v>
      </c>
      <c r="Q102" s="17">
        <f t="shared" si="22"/>
        <v>9.3300000000000002E-4</v>
      </c>
      <c r="R102" s="7">
        <f t="shared" si="23"/>
        <v>-5.6583391690027286E-3</v>
      </c>
    </row>
    <row r="103" spans="2:26">
      <c r="T103" s="2" t="s">
        <v>2</v>
      </c>
      <c r="U103" s="2" t="s">
        <v>3</v>
      </c>
      <c r="V103" s="2" t="s">
        <v>4</v>
      </c>
      <c r="W103" s="2" t="s">
        <v>5</v>
      </c>
      <c r="X103" s="2"/>
      <c r="Y103" s="2" t="s">
        <v>6</v>
      </c>
      <c r="Z103" s="2" t="s">
        <v>7</v>
      </c>
    </row>
    <row r="104" spans="2:26">
      <c r="Q104" s="10" t="s">
        <v>20</v>
      </c>
      <c r="R104" s="45">
        <f>SQRT(Z13)</f>
        <v>3.2084815524827164E-2</v>
      </c>
      <c r="T104" s="8">
        <f t="shared" ref="T104:Z104" si="24">D4*D105</f>
        <v>1.5280038545755826E-3</v>
      </c>
      <c r="U104" s="8">
        <f t="shared" si="24"/>
        <v>6.4730236942302038E-4</v>
      </c>
      <c r="V104" s="8">
        <f t="shared" si="24"/>
        <v>1.9349999999999999E-3</v>
      </c>
      <c r="W104" s="8">
        <f t="shared" si="24"/>
        <v>7.6143056833138511E-4</v>
      </c>
      <c r="X104" s="8">
        <f t="shared" si="24"/>
        <v>2.24E-4</v>
      </c>
      <c r="Y104" s="8">
        <f t="shared" si="24"/>
        <v>3.5416320934984172E-4</v>
      </c>
      <c r="Z104" s="8">
        <f t="shared" si="24"/>
        <v>5.0100000000000005E-5</v>
      </c>
    </row>
    <row r="105" spans="2:26">
      <c r="C105" s="10" t="s">
        <v>33</v>
      </c>
      <c r="D105" s="40">
        <v>8.43E-3</v>
      </c>
      <c r="E105" s="40">
        <v>7.2300000000000003E-3</v>
      </c>
      <c r="F105" s="40">
        <v>6.45E-3</v>
      </c>
      <c r="G105" s="40">
        <v>2.5600000000000002E-3</v>
      </c>
      <c r="H105" s="40">
        <v>4.4799999999999996E-3</v>
      </c>
      <c r="I105" s="40">
        <v>6.8399999999999997E-3</v>
      </c>
      <c r="J105" s="40">
        <v>1.67E-3</v>
      </c>
      <c r="Y105" s="10" t="s">
        <v>32</v>
      </c>
      <c r="Z105" s="35">
        <f>SUM(T104:Z104)</f>
        <v>5.5000000016798296E-3</v>
      </c>
    </row>
    <row r="106" spans="2:26">
      <c r="B106" s="1"/>
      <c r="R106" s="21"/>
      <c r="Y106" s="10"/>
      <c r="Z106" s="36"/>
    </row>
    <row r="107" spans="2:26">
      <c r="Y107" s="10" t="s">
        <v>31</v>
      </c>
      <c r="Z107" s="37">
        <v>5.4999999999999997E-3</v>
      </c>
    </row>
    <row r="108" spans="2:26">
      <c r="C108" s="9" t="s">
        <v>8</v>
      </c>
      <c r="D108" s="15" t="s">
        <v>13</v>
      </c>
      <c r="E108" s="15" t="s">
        <v>14</v>
      </c>
      <c r="F108" s="15" t="s">
        <v>15</v>
      </c>
      <c r="G108" s="15" t="s">
        <v>16</v>
      </c>
      <c r="H108" s="15" t="s">
        <v>17</v>
      </c>
      <c r="I108" s="15" t="s">
        <v>18</v>
      </c>
      <c r="J108" s="15" t="s">
        <v>19</v>
      </c>
    </row>
    <row r="109" spans="2:26">
      <c r="C109" s="15" t="s">
        <v>13</v>
      </c>
      <c r="D109" s="14">
        <v>2.733275781786941E-3</v>
      </c>
      <c r="E109" s="14">
        <v>2.0830781905068732E-3</v>
      </c>
      <c r="F109" s="14">
        <v>1.5933506464776636E-3</v>
      </c>
      <c r="G109" s="14">
        <v>4.8819909471649477E-4</v>
      </c>
      <c r="H109" s="14">
        <v>1.1718304660652925E-3</v>
      </c>
      <c r="I109" s="14">
        <v>2.3119265485395187E-3</v>
      </c>
      <c r="J109" s="14">
        <v>7.1042150665807588E-4</v>
      </c>
    </row>
    <row r="110" spans="2:26">
      <c r="C110" s="15" t="s">
        <v>14</v>
      </c>
      <c r="D110" s="14">
        <v>2.0830781905068732E-3</v>
      </c>
      <c r="E110" s="14">
        <v>2.7684294501718215E-3</v>
      </c>
      <c r="F110" s="14">
        <v>1.3015083494415808E-3</v>
      </c>
      <c r="G110" s="14">
        <v>4.5707288874570446E-4</v>
      </c>
      <c r="H110" s="14">
        <v>1.1051011307989689E-3</v>
      </c>
      <c r="I110" s="14">
        <v>1.6465140259879722E-3</v>
      </c>
      <c r="J110" s="14">
        <v>5.6280558311855679E-4</v>
      </c>
    </row>
    <row r="111" spans="2:26">
      <c r="C111" s="15" t="s">
        <v>15</v>
      </c>
      <c r="D111" s="14">
        <v>1.5933506464776636E-3</v>
      </c>
      <c r="E111" s="14">
        <v>1.3015083494415808E-3</v>
      </c>
      <c r="F111" s="14">
        <v>1.4628564841065292E-3</v>
      </c>
      <c r="G111" s="14">
        <v>6.3913743449312704E-4</v>
      </c>
      <c r="H111" s="14">
        <v>1.0504066634450171E-3</v>
      </c>
      <c r="I111" s="14">
        <v>1.1104493374140894E-3</v>
      </c>
      <c r="J111" s="14">
        <v>5.1896297465635734E-4</v>
      </c>
    </row>
    <row r="112" spans="2:26">
      <c r="C112" s="15" t="s">
        <v>16</v>
      </c>
      <c r="D112" s="14">
        <v>4.8819909471649477E-4</v>
      </c>
      <c r="E112" s="14">
        <v>4.5707288874570446E-4</v>
      </c>
      <c r="F112" s="14">
        <v>6.3913743449312704E-4</v>
      </c>
      <c r="G112" s="14">
        <v>6.0755609965635726E-4</v>
      </c>
      <c r="H112" s="14">
        <v>6.6323046391752571E-4</v>
      </c>
      <c r="I112" s="14">
        <v>4.2156558204467432E-5</v>
      </c>
      <c r="J112" s="14">
        <v>3.7031862865120278E-4</v>
      </c>
    </row>
    <row r="113" spans="3:10">
      <c r="C113" s="15" t="s">
        <v>17</v>
      </c>
      <c r="D113" s="14">
        <v>1.1718304660652925E-3</v>
      </c>
      <c r="E113" s="14">
        <v>1.1051011307989689E-3</v>
      </c>
      <c r="F113" s="14">
        <v>1.0504066634450171E-3</v>
      </c>
      <c r="G113" s="14">
        <v>6.6323046391752571E-4</v>
      </c>
      <c r="H113" s="14">
        <v>1.3887114196735391E-3</v>
      </c>
      <c r="I113" s="14">
        <v>8.250344448024054E-4</v>
      </c>
      <c r="J113" s="14">
        <v>6.6077423754295529E-4</v>
      </c>
    </row>
    <row r="114" spans="3:10">
      <c r="C114" s="15" t="s">
        <v>18</v>
      </c>
      <c r="D114" s="14">
        <v>2.3119265485395187E-3</v>
      </c>
      <c r="E114" s="14">
        <v>1.6465140259879722E-3</v>
      </c>
      <c r="F114" s="14">
        <v>1.1104493374140894E-3</v>
      </c>
      <c r="G114" s="14">
        <v>4.2156558204467432E-5</v>
      </c>
      <c r="H114" s="14">
        <v>8.250344448024054E-4</v>
      </c>
      <c r="I114" s="14">
        <v>5.2107739046391745E-3</v>
      </c>
      <c r="J114" s="14">
        <v>7.4946270189003405E-4</v>
      </c>
    </row>
    <row r="115" spans="3:10">
      <c r="C115" s="15" t="s">
        <v>19</v>
      </c>
      <c r="D115" s="14">
        <v>7.1042150665807588E-4</v>
      </c>
      <c r="E115" s="14">
        <v>5.6280558311855679E-4</v>
      </c>
      <c r="F115" s="14">
        <v>5.1896297465635734E-4</v>
      </c>
      <c r="G115" s="14">
        <v>3.7031862865120278E-4</v>
      </c>
      <c r="H115" s="14">
        <v>6.6077423754295529E-4</v>
      </c>
      <c r="I115" s="14">
        <v>7.4946270189003405E-4</v>
      </c>
      <c r="J115" s="14">
        <v>7.030353908934712E-4</v>
      </c>
    </row>
  </sheetData>
  <mergeCells count="1">
    <mergeCell ref="K4:Q4"/>
  </mergeCells>
  <phoneticPr fontId="2"/>
  <pageMargins left="0.7" right="0.7" top="0.75" bottom="0.75" header="0.3" footer="0.3"/>
  <pageSetup paperSize="9" orientation="portrait" horizontalDpi="4294967292" verticalDpi="4294967292"/>
  <ignoredErrors>
    <ignoredError sqref="A1:B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J87"/>
  <sheetViews>
    <sheetView tabSelected="1" topLeftCell="A68" workbookViewId="0">
      <selection activeCell="D81" sqref="D81"/>
    </sheetView>
  </sheetViews>
  <sheetFormatPr defaultColWidth="12.875" defaultRowHeight="19.5"/>
  <cols>
    <col min="1" max="1" width="21.375" style="1" customWidth="1"/>
    <col min="2" max="2" width="12.875" style="1"/>
    <col min="3" max="3" width="15.625" style="1" customWidth="1"/>
    <col min="4" max="9" width="14.625" style="1" bestFit="1" customWidth="1"/>
    <col min="10" max="16384" width="12.875" style="1"/>
  </cols>
  <sheetData>
    <row r="2" spans="1:10">
      <c r="A2" s="29" t="s">
        <v>26</v>
      </c>
    </row>
    <row r="3" spans="1:10">
      <c r="B3" s="26"/>
      <c r="C3" s="34" t="s">
        <v>21</v>
      </c>
      <c r="D3" s="44">
        <v>5.0000000000000001E-3</v>
      </c>
    </row>
    <row r="4" spans="1:10">
      <c r="C4" s="27" t="s">
        <v>24</v>
      </c>
      <c r="D4" s="43">
        <v>2.9697935809817725E-2</v>
      </c>
    </row>
    <row r="5" spans="1:10" ht="9" customHeight="1">
      <c r="C5" s="18"/>
      <c r="D5" s="25"/>
    </row>
    <row r="6" spans="1:10">
      <c r="D6" s="28" t="s">
        <v>13</v>
      </c>
      <c r="E6" s="28" t="s">
        <v>14</v>
      </c>
      <c r="F6" s="28" t="s">
        <v>15</v>
      </c>
      <c r="G6" s="28" t="s">
        <v>16</v>
      </c>
      <c r="H6" s="28" t="s">
        <v>17</v>
      </c>
      <c r="I6" s="28" t="s">
        <v>18</v>
      </c>
      <c r="J6" s="28" t="s">
        <v>19</v>
      </c>
    </row>
    <row r="7" spans="1:10">
      <c r="B7" s="30"/>
      <c r="C7" s="31" t="s">
        <v>30</v>
      </c>
      <c r="D7" s="41">
        <v>8.43E-3</v>
      </c>
      <c r="E7" s="41">
        <v>7.2300000000000003E-3</v>
      </c>
      <c r="F7" s="41">
        <v>6.45E-3</v>
      </c>
      <c r="G7" s="41">
        <v>2.5600000000000002E-3</v>
      </c>
      <c r="H7" s="41">
        <v>4.4799999999999996E-3</v>
      </c>
      <c r="I7" s="41">
        <v>6.8399999999999997E-3</v>
      </c>
      <c r="J7" s="42">
        <v>1.67E-3</v>
      </c>
    </row>
    <row r="8" spans="1:10">
      <c r="C8" s="32" t="s">
        <v>22</v>
      </c>
      <c r="D8" s="33">
        <v>0.4</v>
      </c>
      <c r="E8" s="33">
        <v>0.4</v>
      </c>
      <c r="F8" s="33">
        <v>0.3</v>
      </c>
      <c r="G8" s="33">
        <v>0.6</v>
      </c>
      <c r="H8" s="33">
        <v>0.35</v>
      </c>
      <c r="I8" s="33">
        <v>0.15</v>
      </c>
      <c r="J8" s="33">
        <v>0.5</v>
      </c>
    </row>
    <row r="9" spans="1:10">
      <c r="C9" s="32" t="s">
        <v>23</v>
      </c>
      <c r="D9" s="33">
        <v>0.05</v>
      </c>
      <c r="E9" s="33">
        <v>0.05</v>
      </c>
      <c r="F9" s="33">
        <v>0.05</v>
      </c>
      <c r="G9" s="33">
        <v>0.1</v>
      </c>
      <c r="H9" s="33">
        <v>0.05</v>
      </c>
      <c r="I9" s="33">
        <v>0.05</v>
      </c>
      <c r="J9" s="33">
        <v>0.03</v>
      </c>
    </row>
    <row r="10" spans="1:10">
      <c r="C10" s="27" t="s">
        <v>25</v>
      </c>
      <c r="D10" s="43">
        <v>0.11929070619186273</v>
      </c>
      <c r="E10" s="43">
        <v>8.1993827017257409E-2</v>
      </c>
      <c r="F10" s="43">
        <v>0.25877399201086915</v>
      </c>
      <c r="G10" s="43">
        <v>0.39430559767910106</v>
      </c>
      <c r="H10" s="43">
        <v>0.05</v>
      </c>
      <c r="I10" s="43">
        <v>6.5635877079564448E-2</v>
      </c>
      <c r="J10" s="43">
        <v>3.0000000000000002E-2</v>
      </c>
    </row>
    <row r="13" spans="1:10">
      <c r="A13" s="29" t="s">
        <v>27</v>
      </c>
    </row>
    <row r="14" spans="1:10">
      <c r="B14" s="26"/>
      <c r="C14" s="34" t="s">
        <v>21</v>
      </c>
      <c r="D14" s="44">
        <v>5.4999999999999997E-3</v>
      </c>
    </row>
    <row r="15" spans="1:10">
      <c r="C15" s="27" t="s">
        <v>24</v>
      </c>
      <c r="D15" s="43">
        <v>3.2084815509222341E-2</v>
      </c>
    </row>
    <row r="16" spans="1:10" ht="9" customHeight="1">
      <c r="C16" s="18"/>
      <c r="D16" s="25"/>
    </row>
    <row r="17" spans="1:10">
      <c r="D17" s="28" t="s">
        <v>13</v>
      </c>
      <c r="E17" s="28" t="s">
        <v>14</v>
      </c>
      <c r="F17" s="28" t="s">
        <v>15</v>
      </c>
      <c r="G17" s="28" t="s">
        <v>16</v>
      </c>
      <c r="H17" s="28" t="s">
        <v>17</v>
      </c>
      <c r="I17" s="28" t="s">
        <v>18</v>
      </c>
      <c r="J17" s="28" t="s">
        <v>19</v>
      </c>
    </row>
    <row r="18" spans="1:10">
      <c r="C18" s="31" t="s">
        <v>28</v>
      </c>
      <c r="D18" s="41">
        <v>8.43E-3</v>
      </c>
      <c r="E18" s="41">
        <v>7.2300000000000003E-3</v>
      </c>
      <c r="F18" s="41">
        <v>6.45E-3</v>
      </c>
      <c r="G18" s="41">
        <v>2.5600000000000002E-3</v>
      </c>
      <c r="H18" s="41">
        <v>4.4799999999999996E-3</v>
      </c>
      <c r="I18" s="41">
        <v>6.8399999999999997E-3</v>
      </c>
      <c r="J18" s="42">
        <v>1.67E-3</v>
      </c>
    </row>
    <row r="19" spans="1:10">
      <c r="C19" s="32" t="s">
        <v>22</v>
      </c>
      <c r="D19" s="33">
        <v>0.4</v>
      </c>
      <c r="E19" s="33">
        <v>0.4</v>
      </c>
      <c r="F19" s="33">
        <v>0.3</v>
      </c>
      <c r="G19" s="33">
        <v>0.6</v>
      </c>
      <c r="H19" s="33">
        <v>0.35</v>
      </c>
      <c r="I19" s="33">
        <v>0.15</v>
      </c>
      <c r="J19" s="33">
        <v>0.5</v>
      </c>
    </row>
    <row r="20" spans="1:10">
      <c r="C20" s="32" t="s">
        <v>23</v>
      </c>
      <c r="D20" s="33">
        <v>0.05</v>
      </c>
      <c r="E20" s="33">
        <v>0.05</v>
      </c>
      <c r="F20" s="33">
        <v>0.05</v>
      </c>
      <c r="G20" s="33">
        <v>0.1</v>
      </c>
      <c r="H20" s="33">
        <v>0.05</v>
      </c>
      <c r="I20" s="33">
        <v>0.05</v>
      </c>
      <c r="J20" s="33">
        <v>0.03</v>
      </c>
    </row>
    <row r="21" spans="1:10">
      <c r="C21" s="27" t="s">
        <v>25</v>
      </c>
      <c r="D21" s="43">
        <v>0.18125787124265511</v>
      </c>
      <c r="E21" s="43">
        <v>8.9530064927112088E-2</v>
      </c>
      <c r="F21" s="43">
        <v>0.3</v>
      </c>
      <c r="G21" s="43">
        <v>0.29743381575444727</v>
      </c>
      <c r="H21" s="43">
        <v>0.05</v>
      </c>
      <c r="I21" s="43">
        <v>5.1778246980971013E-2</v>
      </c>
      <c r="J21" s="43">
        <v>3.0000000000000002E-2</v>
      </c>
    </row>
    <row r="24" spans="1:10">
      <c r="A24" s="29" t="s">
        <v>34</v>
      </c>
    </row>
    <row r="25" spans="1:10">
      <c r="B25" s="26"/>
      <c r="C25" s="34" t="s">
        <v>21</v>
      </c>
      <c r="D25" s="44">
        <v>6.5399999999999998E-3</v>
      </c>
    </row>
    <row r="26" spans="1:10">
      <c r="C26" s="27" t="s">
        <v>24</v>
      </c>
      <c r="D26" s="43">
        <v>3.3370300804990045E-2</v>
      </c>
    </row>
    <row r="27" spans="1:10" ht="9" customHeight="1">
      <c r="C27" s="18"/>
      <c r="D27" s="25"/>
    </row>
    <row r="28" spans="1:10">
      <c r="D28" s="28" t="s">
        <v>13</v>
      </c>
      <c r="E28" s="28" t="s">
        <v>14</v>
      </c>
      <c r="F28" s="28" t="s">
        <v>15</v>
      </c>
      <c r="G28" s="28" t="s">
        <v>16</v>
      </c>
      <c r="H28" s="28" t="s">
        <v>17</v>
      </c>
      <c r="I28" s="28" t="s">
        <v>18</v>
      </c>
      <c r="J28" s="28" t="s">
        <v>19</v>
      </c>
    </row>
    <row r="29" spans="1:10">
      <c r="C29" s="31" t="s">
        <v>28</v>
      </c>
      <c r="D29" s="41">
        <v>8.9300000000000004E-3</v>
      </c>
      <c r="E29" s="41">
        <v>7.7299999999999999E-3</v>
      </c>
      <c r="F29" s="41">
        <v>5.45E-3</v>
      </c>
      <c r="G29" s="41">
        <v>3.6600000000000001E-3</v>
      </c>
      <c r="H29" s="41">
        <v>5.9800000000000001E-3</v>
      </c>
      <c r="I29" s="41">
        <v>7.1399999999999996E-3</v>
      </c>
      <c r="J29" s="42">
        <v>3.8700000000000002E-3</v>
      </c>
    </row>
    <row r="30" spans="1:10">
      <c r="C30" s="32" t="s">
        <v>10</v>
      </c>
      <c r="D30" s="33">
        <v>0.4</v>
      </c>
      <c r="E30" s="33">
        <v>0.4</v>
      </c>
      <c r="F30" s="33">
        <v>0.3</v>
      </c>
      <c r="G30" s="33">
        <v>0.6</v>
      </c>
      <c r="H30" s="33">
        <v>0.35</v>
      </c>
      <c r="I30" s="33">
        <v>0.15</v>
      </c>
      <c r="J30" s="33">
        <v>0.5</v>
      </c>
    </row>
    <row r="31" spans="1:10">
      <c r="C31" s="32" t="s">
        <v>11</v>
      </c>
      <c r="D31" s="33">
        <v>0.05</v>
      </c>
      <c r="E31" s="33">
        <v>0.05</v>
      </c>
      <c r="F31" s="33">
        <v>-0.1</v>
      </c>
      <c r="G31" s="33">
        <v>0.1</v>
      </c>
      <c r="H31" s="33">
        <v>-0.1</v>
      </c>
      <c r="I31" s="33">
        <v>-0.1</v>
      </c>
      <c r="J31" s="33">
        <v>-0.1</v>
      </c>
    </row>
    <row r="32" spans="1:10">
      <c r="C32" s="27" t="s">
        <v>25</v>
      </c>
      <c r="D32" s="43">
        <v>0.4</v>
      </c>
      <c r="E32" s="43">
        <v>9.0368269268275916E-2</v>
      </c>
      <c r="F32" s="43">
        <v>-0.1</v>
      </c>
      <c r="G32" s="43">
        <v>0.35627986737239331</v>
      </c>
      <c r="H32" s="43">
        <v>0.2194646232457175</v>
      </c>
      <c r="I32" s="43">
        <v>2.0466951457623804E-2</v>
      </c>
      <c r="J32" s="43">
        <v>1.3420282268214224E-2</v>
      </c>
    </row>
    <row r="35" spans="1:10">
      <c r="A35" s="29" t="s">
        <v>35</v>
      </c>
    </row>
    <row r="36" spans="1:10">
      <c r="B36" s="26"/>
      <c r="C36" s="34" t="s">
        <v>21</v>
      </c>
      <c r="D36" s="44">
        <v>5.1240000000000001E-3</v>
      </c>
    </row>
    <row r="37" spans="1:10">
      <c r="C37" s="27" t="s">
        <v>24</v>
      </c>
      <c r="D37" s="43">
        <v>2.5817481786425525E-2</v>
      </c>
    </row>
    <row r="38" spans="1:10" ht="9" customHeight="1">
      <c r="C38" s="18"/>
      <c r="D38" s="25"/>
    </row>
    <row r="39" spans="1:10">
      <c r="D39" s="28" t="s">
        <v>13</v>
      </c>
      <c r="E39" s="28" t="s">
        <v>14</v>
      </c>
      <c r="F39" s="28" t="s">
        <v>15</v>
      </c>
      <c r="G39" s="28" t="s">
        <v>16</v>
      </c>
      <c r="H39" s="28" t="s">
        <v>17</v>
      </c>
      <c r="I39" s="28" t="s">
        <v>18</v>
      </c>
      <c r="J39" s="28" t="s">
        <v>19</v>
      </c>
    </row>
    <row r="40" spans="1:10">
      <c r="C40" s="31" t="s">
        <v>28</v>
      </c>
      <c r="D40" s="41">
        <v>8.9300000000000004E-3</v>
      </c>
      <c r="E40" s="41">
        <v>7.7299999999999999E-3</v>
      </c>
      <c r="F40" s="41">
        <v>6.45E-3</v>
      </c>
      <c r="G40" s="41">
        <v>3.6600000000000001E-3</v>
      </c>
      <c r="H40" s="41">
        <v>6.9800000000000001E-3</v>
      </c>
      <c r="I40" s="41">
        <v>7.1399999999999996E-3</v>
      </c>
      <c r="J40" s="42">
        <v>3.8700000000000002E-3</v>
      </c>
    </row>
    <row r="41" spans="1:10">
      <c r="C41" s="32" t="s">
        <v>10</v>
      </c>
      <c r="D41" s="33">
        <v>0.3</v>
      </c>
      <c r="E41" s="33">
        <v>0.3</v>
      </c>
      <c r="F41" s="33">
        <v>0.3</v>
      </c>
      <c r="G41" s="33">
        <v>0.5</v>
      </c>
      <c r="H41" s="33">
        <v>0.3</v>
      </c>
      <c r="I41" s="33">
        <v>0.3</v>
      </c>
      <c r="J41" s="33">
        <v>0.5</v>
      </c>
    </row>
    <row r="42" spans="1:10">
      <c r="C42" s="32" t="s">
        <v>11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</row>
    <row r="43" spans="1:10">
      <c r="C43" s="27" t="s">
        <v>25</v>
      </c>
      <c r="D43" s="43">
        <v>0.11071254366523764</v>
      </c>
      <c r="E43" s="43">
        <v>5.2794279285704321E-2</v>
      </c>
      <c r="F43" s="43">
        <v>0</v>
      </c>
      <c r="G43" s="43">
        <v>0.45322076268415823</v>
      </c>
      <c r="H43" s="43">
        <v>0.13934861069907004</v>
      </c>
      <c r="I43" s="43">
        <v>4.6425327984516179E-2</v>
      </c>
      <c r="J43" s="43">
        <v>0.1974984643933439</v>
      </c>
    </row>
    <row r="46" spans="1:10">
      <c r="A46" s="29" t="s">
        <v>36</v>
      </c>
    </row>
    <row r="47" spans="1:10">
      <c r="B47" s="26"/>
      <c r="C47" s="34" t="s">
        <v>21</v>
      </c>
      <c r="D47" s="44">
        <v>5.3189999999999999E-3</v>
      </c>
    </row>
    <row r="48" spans="1:10">
      <c r="C48" s="27" t="s">
        <v>24</v>
      </c>
      <c r="D48" s="43">
        <v>2.6571622645921351E-2</v>
      </c>
    </row>
    <row r="49" spans="1:10" ht="9" customHeight="1">
      <c r="C49" s="18"/>
      <c r="D49" s="25"/>
    </row>
    <row r="50" spans="1:10">
      <c r="D50" s="28" t="s">
        <v>13</v>
      </c>
      <c r="E50" s="28" t="s">
        <v>14</v>
      </c>
      <c r="F50" s="28" t="s">
        <v>15</v>
      </c>
      <c r="G50" s="28" t="s">
        <v>16</v>
      </c>
      <c r="H50" s="28" t="s">
        <v>17</v>
      </c>
      <c r="I50" s="28" t="s">
        <v>18</v>
      </c>
      <c r="J50" s="28" t="s">
        <v>19</v>
      </c>
    </row>
    <row r="51" spans="1:10">
      <c r="C51" s="31" t="s">
        <v>28</v>
      </c>
      <c r="D51" s="41">
        <v>8.9300000000000004E-3</v>
      </c>
      <c r="E51" s="41">
        <v>7.7299999999999999E-3</v>
      </c>
      <c r="F51" s="41">
        <v>6.9499999999999996E-3</v>
      </c>
      <c r="G51" s="41">
        <v>3.6600000000000001E-3</v>
      </c>
      <c r="H51" s="41">
        <v>6.9800000000000001E-3</v>
      </c>
      <c r="I51" s="41">
        <v>7.1399999999999996E-3</v>
      </c>
      <c r="J51" s="42">
        <v>3.8700000000000002E-3</v>
      </c>
    </row>
    <row r="52" spans="1:10">
      <c r="C52" s="32" t="s">
        <v>10</v>
      </c>
      <c r="D52" s="33">
        <v>0.3</v>
      </c>
      <c r="E52" s="33">
        <v>0.3</v>
      </c>
      <c r="F52" s="33">
        <v>0.3</v>
      </c>
      <c r="G52" s="33">
        <v>0.5</v>
      </c>
      <c r="H52" s="33">
        <v>0.3</v>
      </c>
      <c r="I52" s="33">
        <v>0.3</v>
      </c>
      <c r="J52" s="33">
        <v>0.5</v>
      </c>
    </row>
    <row r="53" spans="1:10">
      <c r="C53" s="32" t="s">
        <v>11</v>
      </c>
      <c r="D53" s="33">
        <v>0</v>
      </c>
      <c r="E53" s="33">
        <v>0</v>
      </c>
      <c r="F53" s="33">
        <v>0</v>
      </c>
      <c r="G53" s="33">
        <v>0</v>
      </c>
      <c r="H53" s="33">
        <v>0</v>
      </c>
      <c r="I53" s="33">
        <v>0</v>
      </c>
      <c r="J53" s="33">
        <v>0</v>
      </c>
    </row>
    <row r="54" spans="1:10">
      <c r="C54" s="27" t="s">
        <v>25</v>
      </c>
      <c r="D54" s="43">
        <v>0.10154079845913432</v>
      </c>
      <c r="E54" s="43">
        <v>5.0369385891180202E-2</v>
      </c>
      <c r="F54" s="43">
        <v>5.7521162059382291E-2</v>
      </c>
      <c r="G54" s="43">
        <v>0.3914893588768516</v>
      </c>
      <c r="H54" s="43">
        <v>0.1625535529723364</v>
      </c>
      <c r="I54" s="43">
        <v>4.2900229251345914E-2</v>
      </c>
      <c r="J54" s="43">
        <v>0.19362551256384214</v>
      </c>
    </row>
    <row r="57" spans="1:10">
      <c r="A57" s="29" t="s">
        <v>37</v>
      </c>
    </row>
    <row r="58" spans="1:10">
      <c r="B58" s="26"/>
      <c r="C58" s="34" t="s">
        <v>21</v>
      </c>
      <c r="D58" s="44">
        <v>5.6820000000000004E-3</v>
      </c>
    </row>
    <row r="59" spans="1:10">
      <c r="C59" s="27" t="s">
        <v>24</v>
      </c>
      <c r="D59" s="43">
        <v>2.8549955673805763E-2</v>
      </c>
    </row>
    <row r="60" spans="1:10" ht="9" customHeight="1">
      <c r="C60" s="18"/>
      <c r="D60" s="25"/>
    </row>
    <row r="61" spans="1:10">
      <c r="D61" s="28" t="s">
        <v>13</v>
      </c>
      <c r="E61" s="28" t="s">
        <v>14</v>
      </c>
      <c r="F61" s="28" t="s">
        <v>15</v>
      </c>
      <c r="G61" s="28" t="s">
        <v>16</v>
      </c>
      <c r="H61" s="28" t="s">
        <v>17</v>
      </c>
      <c r="I61" s="28" t="s">
        <v>18</v>
      </c>
      <c r="J61" s="28" t="s">
        <v>19</v>
      </c>
    </row>
    <row r="62" spans="1:10">
      <c r="C62" s="31" t="s">
        <v>28</v>
      </c>
      <c r="D62" s="41">
        <v>9.1900000000000003E-3</v>
      </c>
      <c r="E62" s="41">
        <v>7.9299999999999995E-3</v>
      </c>
      <c r="F62" s="41">
        <v>7.0499999999999998E-3</v>
      </c>
      <c r="G62" s="41">
        <v>3.1340000000000001E-3</v>
      </c>
      <c r="H62" s="41">
        <v>6.8399999999999997E-3</v>
      </c>
      <c r="I62" s="41">
        <v>7.9799999999999992E-3</v>
      </c>
      <c r="J62" s="42">
        <v>3.7269999999999998E-3</v>
      </c>
    </row>
    <row r="63" spans="1:10">
      <c r="C63" s="32" t="s">
        <v>10</v>
      </c>
      <c r="D63" s="33">
        <v>0.3</v>
      </c>
      <c r="E63" s="33">
        <v>0.3</v>
      </c>
      <c r="F63" s="33">
        <v>0.3</v>
      </c>
      <c r="G63" s="33">
        <v>0.5</v>
      </c>
      <c r="H63" s="33">
        <v>0.3</v>
      </c>
      <c r="I63" s="33">
        <v>0.3</v>
      </c>
      <c r="J63" s="33">
        <v>0.5</v>
      </c>
    </row>
    <row r="64" spans="1:10">
      <c r="C64" s="32" t="s">
        <v>11</v>
      </c>
      <c r="D64" s="33">
        <v>0</v>
      </c>
      <c r="E64" s="33">
        <v>0</v>
      </c>
      <c r="F64" s="33">
        <v>0</v>
      </c>
      <c r="G64" s="33">
        <v>0</v>
      </c>
      <c r="H64" s="33">
        <v>0</v>
      </c>
      <c r="I64" s="33">
        <v>0</v>
      </c>
      <c r="J64" s="33">
        <v>0</v>
      </c>
    </row>
    <row r="65" spans="1:10">
      <c r="C65" s="27" t="s">
        <v>25</v>
      </c>
      <c r="D65" s="43">
        <v>6.2488257944094981E-2</v>
      </c>
      <c r="E65" s="43">
        <v>5.935540106095951E-2</v>
      </c>
      <c r="F65" s="43">
        <v>0.18989357264406048</v>
      </c>
      <c r="G65" s="43">
        <v>0.19320124006800732</v>
      </c>
      <c r="H65" s="43">
        <v>0.20113676361724667</v>
      </c>
      <c r="I65" s="43">
        <v>5.2097145989405229E-2</v>
      </c>
      <c r="J65" s="43">
        <v>0.24182762061592336</v>
      </c>
    </row>
    <row r="68" spans="1:10">
      <c r="A68" s="29" t="s">
        <v>38</v>
      </c>
    </row>
    <row r="69" spans="1:10">
      <c r="B69" s="26"/>
      <c r="C69" s="34" t="s">
        <v>21</v>
      </c>
      <c r="D69" s="44">
        <v>5.5859999999999998E-3</v>
      </c>
    </row>
    <row r="70" spans="1:10">
      <c r="C70" s="27" t="s">
        <v>24</v>
      </c>
      <c r="D70" s="43">
        <v>2.8165636900350229E-2</v>
      </c>
    </row>
    <row r="71" spans="1:10" ht="9" customHeight="1">
      <c r="C71" s="18"/>
      <c r="D71" s="25"/>
    </row>
    <row r="72" spans="1:10">
      <c r="D72" s="28" t="s">
        <v>13</v>
      </c>
      <c r="E72" s="28" t="s">
        <v>14</v>
      </c>
      <c r="F72" s="28" t="s">
        <v>15</v>
      </c>
      <c r="G72" s="28" t="s">
        <v>16</v>
      </c>
      <c r="H72" s="28" t="s">
        <v>17</v>
      </c>
      <c r="I72" s="28" t="s">
        <v>18</v>
      </c>
      <c r="J72" s="28" t="s">
        <v>19</v>
      </c>
    </row>
    <row r="73" spans="1:10">
      <c r="C73" s="31" t="s">
        <v>28</v>
      </c>
      <c r="D73" s="41">
        <v>9.1900000000000003E-3</v>
      </c>
      <c r="E73" s="41">
        <v>7.9299999999999995E-3</v>
      </c>
      <c r="F73" s="41">
        <v>7.0499999999999998E-3</v>
      </c>
      <c r="G73" s="41">
        <v>3.1340000000000001E-3</v>
      </c>
      <c r="H73" s="41">
        <v>6.8399999999999997E-3</v>
      </c>
      <c r="I73" s="41">
        <v>7.9799999999999992E-3</v>
      </c>
      <c r="J73" s="42">
        <v>3.7269999999999998E-3</v>
      </c>
    </row>
    <row r="74" spans="1:10">
      <c r="C74" s="32" t="s">
        <v>10</v>
      </c>
      <c r="D74" s="33">
        <v>0.3</v>
      </c>
      <c r="E74" s="33">
        <v>0.3</v>
      </c>
      <c r="F74" s="33">
        <v>0.3</v>
      </c>
      <c r="G74" s="33">
        <v>0.5</v>
      </c>
      <c r="H74" s="33">
        <v>0.3</v>
      </c>
      <c r="I74" s="33">
        <v>0.3</v>
      </c>
      <c r="J74" s="33">
        <v>0.5</v>
      </c>
    </row>
    <row r="75" spans="1:10">
      <c r="C75" s="32" t="s">
        <v>11</v>
      </c>
      <c r="D75" s="33">
        <v>0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</row>
    <row r="76" spans="1:10">
      <c r="C76" s="27" t="s">
        <v>25</v>
      </c>
      <c r="D76" s="43">
        <v>5.9816680023088195E-2</v>
      </c>
      <c r="E76" s="43">
        <v>5.9468386155343715E-2</v>
      </c>
      <c r="F76" s="43">
        <v>0.18128573846607246</v>
      </c>
      <c r="G76" s="43">
        <v>0.2133940179139841</v>
      </c>
      <c r="H76" s="43">
        <v>0.18671972137911125</v>
      </c>
      <c r="I76" s="43">
        <v>5.2937176851545607E-2</v>
      </c>
      <c r="J76" s="43">
        <v>0.24637828107648582</v>
      </c>
    </row>
    <row r="79" spans="1:10">
      <c r="A79" s="29" t="s">
        <v>39</v>
      </c>
    </row>
    <row r="80" spans="1:10">
      <c r="B80" s="26"/>
      <c r="C80" s="34" t="s">
        <v>21</v>
      </c>
      <c r="D80" s="44">
        <v>5.751E-3</v>
      </c>
    </row>
    <row r="81" spans="3:10">
      <c r="C81" s="27" t="s">
        <v>24</v>
      </c>
      <c r="D81" s="43">
        <v>2.8830014189640964E-2</v>
      </c>
    </row>
    <row r="82" spans="3:10" ht="9" customHeight="1">
      <c r="C82" s="18"/>
      <c r="D82" s="25"/>
    </row>
    <row r="83" spans="3:10">
      <c r="D83" s="28" t="s">
        <v>13</v>
      </c>
      <c r="E83" s="28" t="s">
        <v>14</v>
      </c>
      <c r="F83" s="28" t="s">
        <v>15</v>
      </c>
      <c r="G83" s="28" t="s">
        <v>16</v>
      </c>
      <c r="H83" s="28" t="s">
        <v>17</v>
      </c>
      <c r="I83" s="28" t="s">
        <v>18</v>
      </c>
      <c r="J83" s="28" t="s">
        <v>19</v>
      </c>
    </row>
    <row r="84" spans="3:10">
      <c r="C84" s="31" t="s">
        <v>28</v>
      </c>
      <c r="D84" s="41">
        <v>9.1900000000000003E-3</v>
      </c>
      <c r="E84" s="41">
        <v>7.9299999999999995E-3</v>
      </c>
      <c r="F84" s="41">
        <v>7.0499999999999998E-3</v>
      </c>
      <c r="G84" s="41">
        <v>3.1340000000000001E-3</v>
      </c>
      <c r="H84" s="41">
        <v>6.8399999999999997E-3</v>
      </c>
      <c r="I84" s="41">
        <v>7.9799999999999992E-3</v>
      </c>
      <c r="J84" s="42">
        <v>3.7269999999999998E-3</v>
      </c>
    </row>
    <row r="85" spans="3:10">
      <c r="C85" s="32" t="s">
        <v>10</v>
      </c>
      <c r="D85" s="33">
        <v>0.3</v>
      </c>
      <c r="E85" s="33">
        <v>0.3</v>
      </c>
      <c r="F85" s="33">
        <v>0.3</v>
      </c>
      <c r="G85" s="33">
        <v>0.5</v>
      </c>
      <c r="H85" s="33">
        <v>0.3</v>
      </c>
      <c r="I85" s="33">
        <v>0.3</v>
      </c>
      <c r="J85" s="33">
        <v>0.5</v>
      </c>
    </row>
    <row r="86" spans="3:10">
      <c r="C86" s="32" t="s">
        <v>11</v>
      </c>
      <c r="D86" s="33">
        <v>0</v>
      </c>
      <c r="E86" s="33">
        <v>0</v>
      </c>
      <c r="F86" s="33">
        <v>0</v>
      </c>
      <c r="G86" s="33">
        <v>0</v>
      </c>
      <c r="H86" s="33">
        <v>0</v>
      </c>
      <c r="I86" s="33">
        <v>0</v>
      </c>
      <c r="J86" s="33">
        <v>0</v>
      </c>
    </row>
    <row r="87" spans="3:10">
      <c r="C87" s="27" t="s">
        <v>25</v>
      </c>
      <c r="D87" s="43">
        <v>6.3846466179393005E-2</v>
      </c>
      <c r="E87" s="43">
        <v>5.9523511742619648E-2</v>
      </c>
      <c r="F87" s="43">
        <v>0.1963895724290787</v>
      </c>
      <c r="G87" s="43">
        <v>0.17883779970465616</v>
      </c>
      <c r="H87" s="43">
        <v>0.21182689539176289</v>
      </c>
      <c r="I87" s="43">
        <v>5.1508617774483977E-2</v>
      </c>
      <c r="J87" s="43">
        <v>0.23806713922323569</v>
      </c>
    </row>
  </sheetData>
  <phoneticPr fontId="2"/>
  <pageMargins left="0.70000000000000007" right="0" top="0.75000000000000011" bottom="0.75000000000000011" header="0.30000000000000004" footer="0.30000000000000004"/>
  <pageSetup paperSize="9" scale="43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MV Test</vt:lpstr>
      <vt:lpstr>Result</vt:lpstr>
      <vt:lpstr>'MV Test'!A</vt:lpstr>
      <vt:lpstr>'MV Test'!Covariance_Matrix</vt:lpstr>
      <vt:lpstr>'MV Test'!Mkt_Cap</vt:lpstr>
      <vt:lpstr>'MV Test'!Mkt_Cap_D</vt:lpstr>
      <vt:lpstr>'MV Test'!Mkt_Cap_R</vt:lpstr>
      <vt:lpstr>'MV Test'!Pi</vt:lpstr>
      <vt:lpstr>Result!Print_Area</vt:lpstr>
    </vt:vector>
  </TitlesOfParts>
  <Company>INCAPTURE JAPAN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CMVMonthlyReconcilitionSet</dc:title>
  <dc:creator>Ryoichi Yamabe</dc:creator>
  <cp:keywords>CMVMonthlyReconcilitionSet</cp:keywords>
  <cp:lastModifiedBy>Spooky</cp:lastModifiedBy>
  <cp:lastPrinted>2016-04-15T01:36:26Z</cp:lastPrinted>
  <dcterms:created xsi:type="dcterms:W3CDTF">2016-02-12T04:38:42Z</dcterms:created>
  <dcterms:modified xsi:type="dcterms:W3CDTF">2016-04-27T00:01:02Z</dcterms:modified>
</cp:coreProperties>
</file>